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593" activeTab="2"/>
  </bookViews>
  <sheets>
    <sheet name="Evolució matr centres propis " sheetId="1" r:id="rId1"/>
    <sheet name="Global propis i adscrits" sheetId="2" r:id="rId2"/>
    <sheet name="Evolució matr centres adscrits" sheetId="3" r:id="rId3"/>
  </sheets>
  <definedNames>
    <definedName name="_xlnm.Print_Area" localSheetId="0">'Evolució matr centres propis '!$A$1:$M$60</definedName>
  </definedNames>
  <calcPr fullCalcOnLoad="1"/>
</workbook>
</file>

<file path=xl/sharedStrings.xml><?xml version="1.0" encoding="utf-8"?>
<sst xmlns="http://schemas.openxmlformats.org/spreadsheetml/2006/main" count="202" uniqueCount="130">
  <si>
    <t>UNIVERSITAT POLITÈCNICA DE CATALUNYA</t>
  </si>
  <si>
    <t>Estudi</t>
  </si>
  <si>
    <t>Centre</t>
  </si>
  <si>
    <t xml:space="preserve">Arquitectura </t>
  </si>
  <si>
    <t>ETSAB</t>
  </si>
  <si>
    <t xml:space="preserve">Enginyeria de Telecomunicacions </t>
  </si>
  <si>
    <t>ETSETB</t>
  </si>
  <si>
    <t xml:space="preserve">Enginyeria Industrial </t>
  </si>
  <si>
    <t>ETSEIB</t>
  </si>
  <si>
    <t xml:space="preserve">Enginyeria de Camins, Canals i Ports </t>
  </si>
  <si>
    <t>ETSECCPB</t>
  </si>
  <si>
    <t xml:space="preserve">Matemàtiques </t>
  </si>
  <si>
    <t>FME</t>
  </si>
  <si>
    <t>Enginyeria Industrial</t>
  </si>
  <si>
    <t>ETSAV</t>
  </si>
  <si>
    <t>Arquitectura -febrer-</t>
  </si>
  <si>
    <t xml:space="preserve">Arquitectura Tècnica </t>
  </si>
  <si>
    <t>EUPB</t>
  </si>
  <si>
    <t>Enginyeria Química</t>
  </si>
  <si>
    <t>Arquitectura Tècnica - febrer</t>
  </si>
  <si>
    <t xml:space="preserve">Òptica i Optometria </t>
  </si>
  <si>
    <t>EUOOT</t>
  </si>
  <si>
    <t xml:space="preserve">Eng. Tèc. Industrial -Tèxtil- </t>
  </si>
  <si>
    <t>EUETTPC</t>
  </si>
  <si>
    <t xml:space="preserve">Eng. Tèc. Industrial -Química Industrial- </t>
  </si>
  <si>
    <t>EUETII</t>
  </si>
  <si>
    <t>EUPM</t>
  </si>
  <si>
    <t xml:space="preserve">Eng. Tèc. Industrial -Mecànica- </t>
  </si>
  <si>
    <t>Eng. Tèc. Telecomunicació - So i Imatge</t>
  </si>
  <si>
    <t>EUETIT</t>
  </si>
  <si>
    <t xml:space="preserve">Eng. Tèc. Informàtica Gestió </t>
  </si>
  <si>
    <t>EUNCET</t>
  </si>
  <si>
    <t>Eng. Tèc. Obres Públiques</t>
  </si>
  <si>
    <t xml:space="preserve">Eng. Tèc. Topogràfica </t>
  </si>
  <si>
    <t xml:space="preserve">Enginyeria Informàtica </t>
  </si>
  <si>
    <t>FIB</t>
  </si>
  <si>
    <t>Enginyeria Informàtica -febrer-</t>
  </si>
  <si>
    <t xml:space="preserve">Eng. Tèc. Informàtica de Gestió </t>
  </si>
  <si>
    <t>Eng. Tèc. Informàtica de Gestió  -febrer-</t>
  </si>
  <si>
    <t xml:space="preserve">Eng. Tèc. Informàtica de Sistemes </t>
  </si>
  <si>
    <t>EUPVG</t>
  </si>
  <si>
    <t>Eng. Tèc. Informàtica de Sistemes -febrer-</t>
  </si>
  <si>
    <t xml:space="preserve">Eng. Tèc. Naval -Propulsió i Serveis del Vaixell- </t>
  </si>
  <si>
    <t>FNB</t>
  </si>
  <si>
    <t xml:space="preserve">Màquines Navals </t>
  </si>
  <si>
    <t xml:space="preserve">Navegació Marítima </t>
  </si>
  <si>
    <t xml:space="preserve">Eng. Tèc. Telecomunicació -Telemàtica- </t>
  </si>
  <si>
    <t>EUPMT</t>
  </si>
  <si>
    <t xml:space="preserve">Estadística </t>
  </si>
  <si>
    <t xml:space="preserve">Eng. Tèc. Telecomunicació -Sis. Telecomunicació- </t>
  </si>
  <si>
    <t xml:space="preserve">Eng. Tèc. Industrial -Electrònica Industrial- </t>
  </si>
  <si>
    <t>EUETIB</t>
  </si>
  <si>
    <t xml:space="preserve">Eng. Tèc. Industrial -Electricitat- </t>
  </si>
  <si>
    <t xml:space="preserve">Eng. Tèc. Agrícola -Explotacions Agropecuàries- </t>
  </si>
  <si>
    <t>ESAB</t>
  </si>
  <si>
    <t xml:space="preserve">Eng. Tèc. Agrícola -Hortofructicultura i Jardineria- </t>
  </si>
  <si>
    <t xml:space="preserve">Eng. Tèc. Agrícola -Indústries Agràries i Alimentàries- </t>
  </si>
  <si>
    <t xml:space="preserve">Eng. Tèc. Informàtica de Gestió  </t>
  </si>
  <si>
    <t>Eng. Tèc. Industrial -Mecànica-</t>
  </si>
  <si>
    <t>Ciències Empresarials "Euncet" Nocturn</t>
  </si>
  <si>
    <t xml:space="preserve">Ciències Empresarials "Eae-Winterthur" </t>
  </si>
  <si>
    <t>EAE-WINT.</t>
  </si>
  <si>
    <t>Ciències Empresarials "Eae-Winterthur" Nocturn</t>
  </si>
  <si>
    <t>Eng. Geològica (UPC-UB)</t>
  </si>
  <si>
    <t>EPSC</t>
  </si>
  <si>
    <t>Eng. Aeronàutica, esp. Aeronavegació-</t>
  </si>
  <si>
    <t>ETSEIT</t>
  </si>
  <si>
    <t>Total</t>
  </si>
  <si>
    <t>Centres propis</t>
  </si>
  <si>
    <t>Centres adscrits</t>
  </si>
  <si>
    <t xml:space="preserve">TOTAL </t>
  </si>
  <si>
    <t xml:space="preserve">Oferta places </t>
  </si>
  <si>
    <t xml:space="preserve">Actual </t>
  </si>
  <si>
    <t>Diferència</t>
  </si>
  <si>
    <t xml:space="preserve">Diferència </t>
  </si>
  <si>
    <t>Actual</t>
  </si>
  <si>
    <t>-0,52</t>
  </si>
  <si>
    <t>0</t>
  </si>
  <si>
    <t>-0,09</t>
  </si>
  <si>
    <t>-0,34</t>
  </si>
  <si>
    <t>-0,33</t>
  </si>
  <si>
    <t>-0,60</t>
  </si>
  <si>
    <t>-0,17</t>
  </si>
  <si>
    <t>-1,72</t>
  </si>
  <si>
    <t>-0,13</t>
  </si>
  <si>
    <t>-0,14</t>
  </si>
  <si>
    <t>-0,45</t>
  </si>
  <si>
    <t>-0,50</t>
  </si>
  <si>
    <t>-0,37</t>
  </si>
  <si>
    <t>-0,55</t>
  </si>
  <si>
    <t>-0,02</t>
  </si>
  <si>
    <t>-0,22</t>
  </si>
  <si>
    <t>-0,03</t>
  </si>
  <si>
    <t>-0,10</t>
  </si>
  <si>
    <t>0,29</t>
  </si>
  <si>
    <t>-0</t>
  </si>
  <si>
    <t>-0,07</t>
  </si>
  <si>
    <t>-0,59</t>
  </si>
  <si>
    <t>-0,01</t>
  </si>
  <si>
    <t>-0,28</t>
  </si>
  <si>
    <t>-0,70</t>
  </si>
  <si>
    <t xml:space="preserve">Demanda en 1a preferència juny </t>
  </si>
  <si>
    <t>Diferència: Els valors del 2002-2003 menys els valors del 2001-2002.</t>
  </si>
  <si>
    <t>0,52</t>
  </si>
  <si>
    <t>0,09</t>
  </si>
  <si>
    <t>0,05</t>
  </si>
  <si>
    <t>0,43</t>
  </si>
  <si>
    <t>0,34</t>
  </si>
  <si>
    <t>0,33</t>
  </si>
  <si>
    <t>0,08</t>
  </si>
  <si>
    <t xml:space="preserve">Nota tall PAU juliol   </t>
  </si>
  <si>
    <t xml:space="preserve">Nota tall PAU juliol    </t>
  </si>
  <si>
    <t>TOTAL</t>
  </si>
  <si>
    <t xml:space="preserve">Ciències Empresarials "Euncet/Caixa Terrassa" </t>
  </si>
  <si>
    <t xml:space="preserve">Demanda 1a preferència juny </t>
  </si>
  <si>
    <t>MATRÍCULA PREINSCRIPCIÓ 2002-2003. DIFERÈNCIES AMB 2001-2002. CENTRES PROPIS</t>
  </si>
  <si>
    <t>MATRÍCULA PREINSCRIPCIÓ 2002-2003. DIFERÈNCIES AMB 2001-2002. CENTRES ADSCRITS</t>
  </si>
  <si>
    <t>MATRÍCULA PREINSCRIPCIÓ 2002-2003. DIFERÈNCIES AMB 2001-2002. DADES GLOBALS</t>
  </si>
  <si>
    <t>Vacants</t>
  </si>
  <si>
    <t>Servei de Gestió Acadèmica 14 octubre 2002</t>
  </si>
  <si>
    <t>Servei de Gestió Acadèmica. 14 octubre 2002</t>
  </si>
  <si>
    <t>Matrícula 10-10-2002</t>
  </si>
  <si>
    <t>Servei de Gestio Acadèmica. 14 octubre 2002</t>
  </si>
  <si>
    <t>Dif. (%)</t>
  </si>
  <si>
    <t>Eng. Tèc. Industrial -Electrònica Industrial- (1)</t>
  </si>
  <si>
    <t>Eng. Tèc. Industrial -Química Industrial- (1)</t>
  </si>
  <si>
    <t>Eng. Tèc. Mines -Explotació Minera- (1)</t>
  </si>
  <si>
    <t>Eng. Tèc. Telecomunicació -Sistemes Electrònics- (1)</t>
  </si>
  <si>
    <t>(1) Estudis amb reducció de l'oferta al 2002-2003</t>
  </si>
  <si>
    <t>Estudis amb un nombre de vacants significatiu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</si>
</sst>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0.E+0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29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49" fontId="2" fillId="0" borderId="45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2" fillId="0" borderId="43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49" fontId="2" fillId="0" borderId="46" xfId="0" applyNumberFormat="1" applyFont="1" applyBorder="1" applyAlignment="1">
      <alignment horizontal="right"/>
    </xf>
    <xf numFmtId="49" fontId="2" fillId="0" borderId="52" xfId="0" applyNumberFormat="1" applyFont="1" applyBorder="1" applyAlignment="1">
      <alignment horizontal="right"/>
    </xf>
    <xf numFmtId="0" fontId="2" fillId="0" borderId="8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1" fillId="0" borderId="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31" xfId="0" applyNumberFormat="1" applyFont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0" fillId="0" borderId="58" xfId="0" applyFill="1" applyBorder="1" applyAlignment="1">
      <alignment/>
    </xf>
    <xf numFmtId="0" fontId="3" fillId="0" borderId="59" xfId="0" applyFont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49" fontId="2" fillId="2" borderId="46" xfId="0" applyNumberFormat="1" applyFont="1" applyFill="1" applyBorder="1" applyAlignment="1">
      <alignment horizontal="right"/>
    </xf>
    <xf numFmtId="0" fontId="2" fillId="4" borderId="19" xfId="0" applyFont="1" applyFill="1" applyBorder="1" applyAlignment="1">
      <alignment/>
    </xf>
    <xf numFmtId="0" fontId="2" fillId="4" borderId="49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47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4" borderId="50" xfId="0" applyFont="1" applyFill="1" applyBorder="1" applyAlignment="1">
      <alignment/>
    </xf>
    <xf numFmtId="0" fontId="2" fillId="4" borderId="51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53" xfId="0" applyFont="1" applyFill="1" applyBorder="1" applyAlignment="1">
      <alignment/>
    </xf>
    <xf numFmtId="0" fontId="2" fillId="4" borderId="55" xfId="0" applyFont="1" applyFill="1" applyBorder="1" applyAlignment="1">
      <alignment/>
    </xf>
    <xf numFmtId="0" fontId="1" fillId="0" borderId="46" xfId="0" applyFont="1" applyBorder="1" applyAlignment="1">
      <alignment horizontal="center"/>
    </xf>
    <xf numFmtId="9" fontId="0" fillId="0" borderId="55" xfId="19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6" xfId="0" applyFont="1" applyBorder="1" applyAlignment="1">
      <alignment/>
    </xf>
    <xf numFmtId="0" fontId="2" fillId="2" borderId="46" xfId="0" applyFont="1" applyFill="1" applyBorder="1" applyAlignment="1">
      <alignment/>
    </xf>
    <xf numFmtId="0" fontId="2" fillId="0" borderId="52" xfId="0" applyFont="1" applyBorder="1" applyAlignment="1">
      <alignment/>
    </xf>
    <xf numFmtId="0" fontId="1" fillId="2" borderId="31" xfId="0" applyFont="1" applyFill="1" applyBorder="1" applyAlignment="1">
      <alignment/>
    </xf>
    <xf numFmtId="9" fontId="2" fillId="0" borderId="47" xfId="19" applyFont="1" applyBorder="1" applyAlignment="1">
      <alignment/>
    </xf>
    <xf numFmtId="9" fontId="2" fillId="0" borderId="28" xfId="19" applyFont="1" applyBorder="1" applyAlignment="1">
      <alignment/>
    </xf>
    <xf numFmtId="9" fontId="2" fillId="0" borderId="51" xfId="19" applyFont="1" applyBorder="1" applyAlignment="1">
      <alignment/>
    </xf>
    <xf numFmtId="9" fontId="2" fillId="0" borderId="27" xfId="19" applyFont="1" applyBorder="1" applyAlignment="1">
      <alignment/>
    </xf>
    <xf numFmtId="9" fontId="2" fillId="0" borderId="48" xfId="19" applyFont="1" applyBorder="1" applyAlignment="1">
      <alignment/>
    </xf>
    <xf numFmtId="9" fontId="2" fillId="0" borderId="49" xfId="19" applyFont="1" applyBorder="1" applyAlignment="1">
      <alignment/>
    </xf>
    <xf numFmtId="9" fontId="2" fillId="0" borderId="55" xfId="19" applyFont="1" applyBorder="1" applyAlignment="1">
      <alignment/>
    </xf>
    <xf numFmtId="9" fontId="0" fillId="0" borderId="28" xfId="19" applyFont="1" applyBorder="1" applyAlignment="1">
      <alignment/>
    </xf>
    <xf numFmtId="9" fontId="0" fillId="0" borderId="51" xfId="19" applyFont="1" applyBorder="1" applyAlignment="1">
      <alignment/>
    </xf>
    <xf numFmtId="9" fontId="0" fillId="0" borderId="49" xfId="19" applyFont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49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0" borderId="54" xfId="0" applyBorder="1" applyAlignment="1">
      <alignment/>
    </xf>
    <xf numFmtId="9" fontId="0" fillId="0" borderId="55" xfId="19" applyBorder="1" applyAlignment="1">
      <alignment/>
    </xf>
    <xf numFmtId="0" fontId="0" fillId="0" borderId="5" xfId="0" applyBorder="1" applyAlignment="1">
      <alignment/>
    </xf>
    <xf numFmtId="0" fontId="0" fillId="0" borderId="27" xfId="0" applyBorder="1" applyAlignment="1">
      <alignment/>
    </xf>
    <xf numFmtId="0" fontId="0" fillId="0" borderId="26" xfId="0" applyFill="1" applyBorder="1" applyAlignment="1">
      <alignment/>
    </xf>
    <xf numFmtId="0" fontId="0" fillId="0" borderId="46" xfId="0" applyFill="1" applyBorder="1" applyAlignment="1">
      <alignment/>
    </xf>
    <xf numFmtId="9" fontId="0" fillId="0" borderId="27" xfId="19" applyFill="1" applyBorder="1" applyAlignment="1">
      <alignment/>
    </xf>
    <xf numFmtId="0" fontId="0" fillId="0" borderId="60" xfId="0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67" xfId="0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6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workbookViewId="0" topLeftCell="A1">
      <pane xSplit="2" ySplit="11" topLeftCell="I4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M60"/>
    </sheetView>
  </sheetViews>
  <sheetFormatPr defaultColWidth="11.421875" defaultRowHeight="12.75"/>
  <cols>
    <col min="1" max="1" width="45.421875" style="5" customWidth="1"/>
    <col min="2" max="2" width="11.00390625" style="32" customWidth="1"/>
    <col min="3" max="3" width="9.28125" style="5" customWidth="1"/>
    <col min="4" max="4" width="8.57421875" style="5" customWidth="1"/>
    <col min="5" max="5" width="11.140625" style="5" customWidth="1"/>
    <col min="6" max="6" width="16.00390625" style="5" customWidth="1"/>
    <col min="7" max="7" width="8.140625" style="5" customWidth="1"/>
    <col min="8" max="8" width="9.28125" style="5" customWidth="1"/>
    <col min="9" max="9" width="7.7109375" style="5" customWidth="1"/>
    <col min="10" max="11" width="9.57421875" style="5" customWidth="1"/>
    <col min="12" max="12" width="14.8515625" style="5" customWidth="1"/>
    <col min="13" max="16384" width="11.421875" style="5" customWidth="1"/>
  </cols>
  <sheetData>
    <row r="1" spans="1:2" s="56" customFormat="1" ht="19.5">
      <c r="A1" s="55" t="s">
        <v>0</v>
      </c>
      <c r="B1" s="55"/>
    </row>
    <row r="2" spans="1:2" s="50" customFormat="1" ht="13.5" thickBot="1">
      <c r="A2" s="47" t="s">
        <v>115</v>
      </c>
      <c r="B2" s="47"/>
    </row>
    <row r="3" spans="1:13" ht="12.75" customHeight="1">
      <c r="A3" s="225" t="s">
        <v>1</v>
      </c>
      <c r="B3" s="225" t="s">
        <v>2</v>
      </c>
      <c r="C3" s="221" t="s">
        <v>71</v>
      </c>
      <c r="D3" s="234"/>
      <c r="E3" s="221" t="s">
        <v>101</v>
      </c>
      <c r="F3" s="222"/>
      <c r="G3" s="235" t="s">
        <v>110</v>
      </c>
      <c r="H3" s="236"/>
      <c r="I3" s="221" t="s">
        <v>121</v>
      </c>
      <c r="J3" s="234"/>
      <c r="K3" s="222"/>
      <c r="L3" s="221" t="s">
        <v>118</v>
      </c>
      <c r="M3" s="222"/>
    </row>
    <row r="4" spans="1:13" ht="12" thickBot="1">
      <c r="A4" s="226"/>
      <c r="B4" s="226"/>
      <c r="C4" s="35" t="s">
        <v>72</v>
      </c>
      <c r="D4" s="86" t="s">
        <v>73</v>
      </c>
      <c r="E4" s="91" t="s">
        <v>72</v>
      </c>
      <c r="F4" s="46" t="s">
        <v>74</v>
      </c>
      <c r="G4" s="90" t="s">
        <v>75</v>
      </c>
      <c r="H4" s="87" t="s">
        <v>74</v>
      </c>
      <c r="I4" s="88" t="s">
        <v>75</v>
      </c>
      <c r="J4" s="171" t="s">
        <v>73</v>
      </c>
      <c r="K4" s="89" t="s">
        <v>123</v>
      </c>
      <c r="L4" s="151" t="s">
        <v>75</v>
      </c>
      <c r="M4" s="152" t="s">
        <v>73</v>
      </c>
    </row>
    <row r="5" spans="1:13" ht="12.75" customHeight="1">
      <c r="A5" s="9" t="s">
        <v>11</v>
      </c>
      <c r="B5" s="227" t="s">
        <v>12</v>
      </c>
      <c r="C5" s="27">
        <v>50</v>
      </c>
      <c r="D5" s="43">
        <v>0</v>
      </c>
      <c r="E5" s="36">
        <v>61</v>
      </c>
      <c r="F5" s="39">
        <v>-8</v>
      </c>
      <c r="G5" s="60">
        <v>6.78</v>
      </c>
      <c r="H5" s="104" t="s">
        <v>81</v>
      </c>
      <c r="I5" s="111">
        <v>50</v>
      </c>
      <c r="J5" s="173">
        <v>-1</v>
      </c>
      <c r="K5" s="182"/>
      <c r="L5" s="36">
        <v>0</v>
      </c>
      <c r="M5" s="39">
        <v>0</v>
      </c>
    </row>
    <row r="6" spans="1:13" ht="12" thickBot="1">
      <c r="A6" s="10" t="s">
        <v>48</v>
      </c>
      <c r="B6" s="230"/>
      <c r="C6" s="30">
        <v>50</v>
      </c>
      <c r="D6" s="41">
        <v>0</v>
      </c>
      <c r="E6" s="92">
        <v>23</v>
      </c>
      <c r="F6" s="93">
        <v>8</v>
      </c>
      <c r="G6" s="61">
        <v>5</v>
      </c>
      <c r="H6" s="105">
        <v>0</v>
      </c>
      <c r="I6" s="112">
        <v>27</v>
      </c>
      <c r="J6" s="174">
        <v>9</v>
      </c>
      <c r="K6" s="182">
        <f>J6/(I6-J6)</f>
        <v>0.5</v>
      </c>
      <c r="L6" s="158">
        <v>23</v>
      </c>
      <c r="M6" s="159">
        <v>-9</v>
      </c>
    </row>
    <row r="7" spans="1:13" ht="12" thickBot="1">
      <c r="A7" s="11" t="s">
        <v>3</v>
      </c>
      <c r="B7" s="6" t="s">
        <v>4</v>
      </c>
      <c r="C7" s="34">
        <v>380</v>
      </c>
      <c r="D7" s="42">
        <v>0</v>
      </c>
      <c r="E7" s="34">
        <v>802</v>
      </c>
      <c r="F7" s="94">
        <v>122</v>
      </c>
      <c r="G7" s="62">
        <v>6.67</v>
      </c>
      <c r="H7" s="106" t="s">
        <v>82</v>
      </c>
      <c r="I7" s="113">
        <v>385</v>
      </c>
      <c r="J7" s="175">
        <v>-3</v>
      </c>
      <c r="K7" s="183"/>
      <c r="L7" s="34">
        <v>0</v>
      </c>
      <c r="M7" s="94">
        <v>0</v>
      </c>
    </row>
    <row r="8" spans="1:13" ht="12" thickBot="1">
      <c r="A8" s="12" t="s">
        <v>13</v>
      </c>
      <c r="B8" s="31" t="s">
        <v>66</v>
      </c>
      <c r="C8" s="34">
        <v>260</v>
      </c>
      <c r="D8" s="42">
        <v>0</v>
      </c>
      <c r="E8" s="34">
        <v>88</v>
      </c>
      <c r="F8" s="94">
        <v>15</v>
      </c>
      <c r="G8" s="62">
        <v>5</v>
      </c>
      <c r="H8" s="106">
        <v>0</v>
      </c>
      <c r="I8" s="113">
        <v>228</v>
      </c>
      <c r="J8" s="175">
        <v>45</v>
      </c>
      <c r="K8" s="184">
        <f>J8/(I8-J8)</f>
        <v>0.2459016393442623</v>
      </c>
      <c r="L8" s="166">
        <v>32</v>
      </c>
      <c r="M8" s="167">
        <v>-45</v>
      </c>
    </row>
    <row r="9" spans="1:13" ht="12" thickBot="1">
      <c r="A9" s="4" t="s">
        <v>5</v>
      </c>
      <c r="B9" s="6" t="s">
        <v>6</v>
      </c>
      <c r="C9" s="34">
        <v>450</v>
      </c>
      <c r="D9" s="42">
        <v>0</v>
      </c>
      <c r="E9" s="34">
        <v>471</v>
      </c>
      <c r="F9" s="94">
        <v>-212</v>
      </c>
      <c r="G9" s="62">
        <v>5.4</v>
      </c>
      <c r="H9" s="106" t="s">
        <v>83</v>
      </c>
      <c r="I9" s="113">
        <v>449</v>
      </c>
      <c r="J9" s="175">
        <v>-6</v>
      </c>
      <c r="K9" s="94"/>
      <c r="L9" s="34">
        <v>0</v>
      </c>
      <c r="M9" s="94">
        <v>0</v>
      </c>
    </row>
    <row r="10" spans="1:13" ht="11.25">
      <c r="A10" s="13" t="s">
        <v>7</v>
      </c>
      <c r="B10" s="231" t="s">
        <v>8</v>
      </c>
      <c r="C10" s="28">
        <v>465</v>
      </c>
      <c r="D10" s="40">
        <v>0</v>
      </c>
      <c r="E10" s="95">
        <v>629</v>
      </c>
      <c r="F10" s="96">
        <v>55</v>
      </c>
      <c r="G10" s="63">
        <v>6.35</v>
      </c>
      <c r="H10" s="107" t="s">
        <v>84</v>
      </c>
      <c r="I10" s="114">
        <v>471</v>
      </c>
      <c r="J10" s="176">
        <v>6</v>
      </c>
      <c r="K10" s="96"/>
      <c r="L10" s="95">
        <v>0</v>
      </c>
      <c r="M10" s="96">
        <v>0</v>
      </c>
    </row>
    <row r="11" spans="1:13" ht="12" thickBot="1">
      <c r="A11" s="14" t="s">
        <v>18</v>
      </c>
      <c r="B11" s="230"/>
      <c r="C11" s="30">
        <v>75</v>
      </c>
      <c r="D11" s="41">
        <v>0</v>
      </c>
      <c r="E11" s="92">
        <v>110</v>
      </c>
      <c r="F11" s="93">
        <v>-10</v>
      </c>
      <c r="G11" s="61">
        <v>6.73</v>
      </c>
      <c r="H11" s="105" t="s">
        <v>85</v>
      </c>
      <c r="I11" s="112">
        <v>77</v>
      </c>
      <c r="J11" s="174">
        <v>0</v>
      </c>
      <c r="K11" s="93"/>
      <c r="L11" s="92">
        <v>0</v>
      </c>
      <c r="M11" s="93">
        <v>0</v>
      </c>
    </row>
    <row r="12" spans="1:13" ht="11.25">
      <c r="A12" s="15" t="s">
        <v>9</v>
      </c>
      <c r="B12" s="227" t="s">
        <v>10</v>
      </c>
      <c r="C12" s="36">
        <v>170</v>
      </c>
      <c r="D12" s="43">
        <v>0</v>
      </c>
      <c r="E12" s="36">
        <v>221</v>
      </c>
      <c r="F12" s="39">
        <v>31</v>
      </c>
      <c r="G12" s="64">
        <v>6.6</v>
      </c>
      <c r="H12" s="104" t="s">
        <v>103</v>
      </c>
      <c r="I12" s="115">
        <v>171</v>
      </c>
      <c r="J12" s="173">
        <v>-1</v>
      </c>
      <c r="K12" s="39"/>
      <c r="L12" s="36">
        <v>0</v>
      </c>
      <c r="M12" s="39">
        <v>0</v>
      </c>
    </row>
    <row r="13" spans="1:13" ht="11.25">
      <c r="A13" s="16" t="s">
        <v>32</v>
      </c>
      <c r="B13" s="228"/>
      <c r="C13" s="37">
        <v>225</v>
      </c>
      <c r="D13" s="44">
        <v>0</v>
      </c>
      <c r="E13" s="37">
        <v>213</v>
      </c>
      <c r="F13" s="97">
        <v>-31</v>
      </c>
      <c r="G13" s="65">
        <v>5.7</v>
      </c>
      <c r="H13" s="108" t="s">
        <v>77</v>
      </c>
      <c r="I13" s="116">
        <v>225</v>
      </c>
      <c r="J13" s="177">
        <v>-8</v>
      </c>
      <c r="K13" s="97"/>
      <c r="L13" s="37">
        <v>0</v>
      </c>
      <c r="M13" s="97">
        <v>0</v>
      </c>
    </row>
    <row r="14" spans="1:13" ht="12" thickBot="1">
      <c r="A14" s="17" t="s">
        <v>63</v>
      </c>
      <c r="B14" s="229"/>
      <c r="C14" s="38">
        <v>60</v>
      </c>
      <c r="D14" s="45">
        <v>0</v>
      </c>
      <c r="E14" s="38">
        <v>31</v>
      </c>
      <c r="F14" s="98">
        <v>-13</v>
      </c>
      <c r="G14" s="66">
        <v>5</v>
      </c>
      <c r="H14" s="109" t="s">
        <v>77</v>
      </c>
      <c r="I14" s="117">
        <v>49</v>
      </c>
      <c r="J14" s="178">
        <v>-5</v>
      </c>
      <c r="K14" s="185">
        <f>J14/(I14-J14)</f>
        <v>-0.09259259259259259</v>
      </c>
      <c r="L14" s="160">
        <v>11</v>
      </c>
      <c r="M14" s="168">
        <v>5</v>
      </c>
    </row>
    <row r="15" spans="1:13" ht="12" thickBot="1">
      <c r="A15" s="13" t="s">
        <v>34</v>
      </c>
      <c r="B15" s="223" t="s">
        <v>35</v>
      </c>
      <c r="C15" s="28">
        <v>355</v>
      </c>
      <c r="D15" s="40">
        <v>0</v>
      </c>
      <c r="E15" s="95">
        <v>468</v>
      </c>
      <c r="F15" s="96">
        <v>-119</v>
      </c>
      <c r="G15" s="63">
        <v>6.18</v>
      </c>
      <c r="H15" s="107" t="s">
        <v>86</v>
      </c>
      <c r="I15" s="114">
        <v>366</v>
      </c>
      <c r="J15" s="176">
        <v>10</v>
      </c>
      <c r="K15" s="96"/>
      <c r="L15" s="95">
        <v>0</v>
      </c>
      <c r="M15" s="96">
        <v>0</v>
      </c>
    </row>
    <row r="16" spans="1:13" ht="12" thickBot="1">
      <c r="A16" s="16" t="s">
        <v>36</v>
      </c>
      <c r="B16" s="223"/>
      <c r="C16" s="29">
        <v>20</v>
      </c>
      <c r="D16" s="44">
        <v>0</v>
      </c>
      <c r="E16" s="37">
        <v>19</v>
      </c>
      <c r="F16" s="97">
        <v>-12</v>
      </c>
      <c r="G16" s="65">
        <v>6.03</v>
      </c>
      <c r="H16" s="108" t="s">
        <v>76</v>
      </c>
      <c r="I16" s="116">
        <v>20</v>
      </c>
      <c r="J16" s="177">
        <v>-5</v>
      </c>
      <c r="K16" s="97"/>
      <c r="L16" s="37">
        <v>0</v>
      </c>
      <c r="M16" s="97">
        <v>0</v>
      </c>
    </row>
    <row r="17" spans="1:13" ht="12" thickBot="1">
      <c r="A17" s="16" t="s">
        <v>37</v>
      </c>
      <c r="B17" s="223"/>
      <c r="C17" s="29">
        <v>60</v>
      </c>
      <c r="D17" s="44">
        <v>0</v>
      </c>
      <c r="E17" s="37">
        <v>142</v>
      </c>
      <c r="F17" s="97">
        <v>-43</v>
      </c>
      <c r="G17" s="65">
        <v>6.07</v>
      </c>
      <c r="H17" s="108" t="s">
        <v>87</v>
      </c>
      <c r="I17" s="116">
        <v>58</v>
      </c>
      <c r="J17" s="177">
        <v>-7</v>
      </c>
      <c r="K17" s="97"/>
      <c r="L17" s="37">
        <v>0</v>
      </c>
      <c r="M17" s="97">
        <v>0</v>
      </c>
    </row>
    <row r="18" spans="1:13" ht="12" thickBot="1">
      <c r="A18" s="9" t="s">
        <v>38</v>
      </c>
      <c r="B18" s="223"/>
      <c r="C18" s="29">
        <v>40</v>
      </c>
      <c r="D18" s="44">
        <v>0</v>
      </c>
      <c r="E18" s="37">
        <v>25</v>
      </c>
      <c r="F18" s="97">
        <v>-24</v>
      </c>
      <c r="G18" s="65">
        <v>6.04</v>
      </c>
      <c r="H18" s="108" t="s">
        <v>80</v>
      </c>
      <c r="I18" s="116">
        <v>46</v>
      </c>
      <c r="J18" s="177">
        <v>-2</v>
      </c>
      <c r="K18" s="97"/>
      <c r="L18" s="37">
        <v>0</v>
      </c>
      <c r="M18" s="97">
        <v>0</v>
      </c>
    </row>
    <row r="19" spans="1:13" ht="12" thickBot="1">
      <c r="A19" s="9" t="s">
        <v>39</v>
      </c>
      <c r="B19" s="223"/>
      <c r="C19" s="29">
        <v>60</v>
      </c>
      <c r="D19" s="44">
        <v>0</v>
      </c>
      <c r="E19" s="37">
        <v>193</v>
      </c>
      <c r="F19" s="97">
        <v>-43</v>
      </c>
      <c r="G19" s="65">
        <v>6.49</v>
      </c>
      <c r="H19" s="108" t="s">
        <v>88</v>
      </c>
      <c r="I19" s="116">
        <v>64</v>
      </c>
      <c r="J19" s="177">
        <v>-1</v>
      </c>
      <c r="K19" s="97"/>
      <c r="L19" s="37">
        <v>0</v>
      </c>
      <c r="M19" s="97">
        <v>0</v>
      </c>
    </row>
    <row r="20" spans="1:13" ht="12" thickBot="1">
      <c r="A20" s="14" t="s">
        <v>41</v>
      </c>
      <c r="B20" s="223"/>
      <c r="C20" s="30">
        <v>40</v>
      </c>
      <c r="D20" s="41">
        <v>0</v>
      </c>
      <c r="E20" s="92">
        <v>29</v>
      </c>
      <c r="F20" s="93">
        <v>-24</v>
      </c>
      <c r="G20" s="61">
        <v>6.29</v>
      </c>
      <c r="H20" s="105" t="s">
        <v>78</v>
      </c>
      <c r="I20" s="112">
        <v>41</v>
      </c>
      <c r="J20" s="174">
        <v>1</v>
      </c>
      <c r="K20" s="93"/>
      <c r="L20" s="92">
        <v>0</v>
      </c>
      <c r="M20" s="93">
        <v>0</v>
      </c>
    </row>
    <row r="21" spans="1:13" ht="12" thickBot="1">
      <c r="A21" s="15" t="s">
        <v>3</v>
      </c>
      <c r="B21" s="223" t="s">
        <v>14</v>
      </c>
      <c r="C21" s="36">
        <v>60</v>
      </c>
      <c r="D21" s="43">
        <v>0</v>
      </c>
      <c r="E21" s="36">
        <v>109</v>
      </c>
      <c r="F21" s="39">
        <v>-19</v>
      </c>
      <c r="G21" s="64">
        <v>6.58</v>
      </c>
      <c r="H21" s="104" t="s">
        <v>104</v>
      </c>
      <c r="I21" s="115">
        <v>64</v>
      </c>
      <c r="J21" s="173">
        <v>-4</v>
      </c>
      <c r="K21" s="39"/>
      <c r="L21" s="36">
        <v>0</v>
      </c>
      <c r="M21" s="39">
        <v>0</v>
      </c>
    </row>
    <row r="22" spans="1:13" ht="12" thickBot="1">
      <c r="A22" s="18" t="s">
        <v>15</v>
      </c>
      <c r="B22" s="224"/>
      <c r="C22" s="38">
        <v>60</v>
      </c>
      <c r="D22" s="45">
        <v>0</v>
      </c>
      <c r="E22" s="38">
        <v>31</v>
      </c>
      <c r="F22" s="98">
        <v>-9</v>
      </c>
      <c r="G22" s="66">
        <v>6.33</v>
      </c>
      <c r="H22" s="109" t="s">
        <v>105</v>
      </c>
      <c r="I22" s="117">
        <v>69</v>
      </c>
      <c r="J22" s="178">
        <v>2</v>
      </c>
      <c r="K22" s="98"/>
      <c r="L22" s="38">
        <v>0</v>
      </c>
      <c r="M22" s="98">
        <v>0</v>
      </c>
    </row>
    <row r="23" spans="1:13" ht="12.75" customHeight="1" thickBot="1">
      <c r="A23" s="13" t="s">
        <v>42</v>
      </c>
      <c r="B23" s="223" t="s">
        <v>43</v>
      </c>
      <c r="C23" s="28">
        <v>60</v>
      </c>
      <c r="D23" s="40">
        <v>0</v>
      </c>
      <c r="E23" s="95">
        <v>35</v>
      </c>
      <c r="F23" s="96">
        <v>-27</v>
      </c>
      <c r="G23" s="63">
        <v>5</v>
      </c>
      <c r="H23" s="107" t="s">
        <v>89</v>
      </c>
      <c r="I23" s="114">
        <v>62</v>
      </c>
      <c r="J23" s="176">
        <v>0</v>
      </c>
      <c r="K23" s="96"/>
      <c r="L23" s="95">
        <v>0</v>
      </c>
      <c r="M23" s="96">
        <v>0</v>
      </c>
    </row>
    <row r="24" spans="1:13" ht="12" thickBot="1">
      <c r="A24" s="9" t="s">
        <v>44</v>
      </c>
      <c r="B24" s="224"/>
      <c r="C24" s="29">
        <v>20</v>
      </c>
      <c r="D24" s="44">
        <v>0</v>
      </c>
      <c r="E24" s="37">
        <v>21</v>
      </c>
      <c r="F24" s="97">
        <v>4</v>
      </c>
      <c r="G24" s="65">
        <v>5</v>
      </c>
      <c r="H24" s="108" t="s">
        <v>77</v>
      </c>
      <c r="I24" s="116">
        <v>21</v>
      </c>
      <c r="J24" s="177">
        <v>-3</v>
      </c>
      <c r="K24" s="97"/>
      <c r="L24" s="37">
        <v>0</v>
      </c>
      <c r="M24" s="97">
        <v>0</v>
      </c>
    </row>
    <row r="25" spans="1:13" ht="12" thickBot="1">
      <c r="A25" s="14" t="s">
        <v>45</v>
      </c>
      <c r="B25" s="224"/>
      <c r="C25" s="30">
        <v>40</v>
      </c>
      <c r="D25" s="41">
        <v>0</v>
      </c>
      <c r="E25" s="92">
        <v>35</v>
      </c>
      <c r="F25" s="93">
        <v>-12</v>
      </c>
      <c r="G25" s="61">
        <v>5</v>
      </c>
      <c r="H25" s="105" t="s">
        <v>79</v>
      </c>
      <c r="I25" s="112">
        <v>44</v>
      </c>
      <c r="J25" s="174">
        <v>4</v>
      </c>
      <c r="K25" s="93"/>
      <c r="L25" s="92">
        <v>0</v>
      </c>
      <c r="M25" s="93">
        <v>0</v>
      </c>
    </row>
    <row r="26" spans="1:13" ht="12.75" customHeight="1" thickBot="1">
      <c r="A26" s="19" t="s">
        <v>49</v>
      </c>
      <c r="B26" s="223" t="s">
        <v>64</v>
      </c>
      <c r="C26" s="36">
        <v>120</v>
      </c>
      <c r="D26" s="43">
        <v>0</v>
      </c>
      <c r="E26" s="36">
        <v>160</v>
      </c>
      <c r="F26" s="39">
        <v>19</v>
      </c>
      <c r="G26" s="64">
        <v>5.98</v>
      </c>
      <c r="H26" s="104" t="s">
        <v>106</v>
      </c>
      <c r="I26" s="115">
        <v>139</v>
      </c>
      <c r="J26" s="173">
        <v>13</v>
      </c>
      <c r="K26" s="39"/>
      <c r="L26" s="36">
        <v>0</v>
      </c>
      <c r="M26" s="39">
        <v>0</v>
      </c>
    </row>
    <row r="27" spans="1:13" ht="12" thickBot="1">
      <c r="A27" s="16" t="s">
        <v>46</v>
      </c>
      <c r="B27" s="223"/>
      <c r="C27" s="37">
        <v>160</v>
      </c>
      <c r="D27" s="44">
        <v>0</v>
      </c>
      <c r="E27" s="37">
        <v>204</v>
      </c>
      <c r="F27" s="97">
        <v>59</v>
      </c>
      <c r="G27" s="65">
        <v>5.65</v>
      </c>
      <c r="H27" s="108" t="s">
        <v>107</v>
      </c>
      <c r="I27" s="116">
        <v>183</v>
      </c>
      <c r="J27" s="177">
        <v>19</v>
      </c>
      <c r="K27" s="97"/>
      <c r="L27" s="37">
        <v>0</v>
      </c>
      <c r="M27" s="97">
        <v>0</v>
      </c>
    </row>
    <row r="28" spans="1:13" ht="12" thickBot="1">
      <c r="A28" s="18" t="s">
        <v>65</v>
      </c>
      <c r="B28" s="223"/>
      <c r="C28" s="101">
        <v>80</v>
      </c>
      <c r="D28" s="102">
        <v>80</v>
      </c>
      <c r="E28" s="101">
        <v>244</v>
      </c>
      <c r="F28" s="154"/>
      <c r="G28" s="103">
        <v>7.16</v>
      </c>
      <c r="H28" s="155"/>
      <c r="I28" s="118">
        <v>80</v>
      </c>
      <c r="J28" s="179">
        <v>80</v>
      </c>
      <c r="K28" s="154"/>
      <c r="L28" s="38">
        <v>0</v>
      </c>
      <c r="M28" s="98">
        <v>0</v>
      </c>
    </row>
    <row r="29" spans="1:13" ht="12" thickBot="1">
      <c r="A29" s="20" t="s">
        <v>16</v>
      </c>
      <c r="B29" s="223" t="s">
        <v>17</v>
      </c>
      <c r="C29" s="28">
        <v>370</v>
      </c>
      <c r="D29" s="40">
        <v>0</v>
      </c>
      <c r="E29" s="95">
        <v>551</v>
      </c>
      <c r="F29" s="96">
        <v>-2</v>
      </c>
      <c r="G29" s="63">
        <v>5.82</v>
      </c>
      <c r="H29" s="107" t="s">
        <v>90</v>
      </c>
      <c r="I29" s="114">
        <v>381</v>
      </c>
      <c r="J29" s="176">
        <v>19</v>
      </c>
      <c r="K29" s="96"/>
      <c r="L29" s="95">
        <v>0</v>
      </c>
      <c r="M29" s="96">
        <v>0</v>
      </c>
    </row>
    <row r="30" spans="1:13" ht="12" thickBot="1">
      <c r="A30" s="9" t="s">
        <v>19</v>
      </c>
      <c r="B30" s="224"/>
      <c r="C30" s="29">
        <v>80</v>
      </c>
      <c r="D30" s="44">
        <v>0</v>
      </c>
      <c r="E30" s="37">
        <v>57</v>
      </c>
      <c r="F30" s="97">
        <v>-53</v>
      </c>
      <c r="G30" s="65">
        <v>6.82</v>
      </c>
      <c r="H30" s="108" t="s">
        <v>108</v>
      </c>
      <c r="I30" s="116">
        <v>83</v>
      </c>
      <c r="J30" s="177">
        <v>-11</v>
      </c>
      <c r="K30" s="97"/>
      <c r="L30" s="37">
        <v>0</v>
      </c>
      <c r="M30" s="97">
        <v>0</v>
      </c>
    </row>
    <row r="31" spans="1:13" ht="12" thickBot="1">
      <c r="A31" s="21" t="s">
        <v>33</v>
      </c>
      <c r="B31" s="224"/>
      <c r="C31" s="30">
        <v>65</v>
      </c>
      <c r="D31" s="41">
        <v>0</v>
      </c>
      <c r="E31" s="92">
        <v>45</v>
      </c>
      <c r="F31" s="93">
        <v>-15</v>
      </c>
      <c r="G31" s="61">
        <v>5.12</v>
      </c>
      <c r="H31" s="105" t="s">
        <v>91</v>
      </c>
      <c r="I31" s="112">
        <v>76</v>
      </c>
      <c r="J31" s="174">
        <v>9</v>
      </c>
      <c r="K31" s="93"/>
      <c r="L31" s="92">
        <v>0</v>
      </c>
      <c r="M31" s="93">
        <v>0</v>
      </c>
    </row>
    <row r="32" spans="1:13" ht="12" thickBot="1">
      <c r="A32" s="19" t="s">
        <v>52</v>
      </c>
      <c r="B32" s="223" t="s">
        <v>29</v>
      </c>
      <c r="C32" s="36">
        <v>70</v>
      </c>
      <c r="D32" s="43">
        <v>0</v>
      </c>
      <c r="E32" s="36">
        <v>64</v>
      </c>
      <c r="F32" s="39">
        <v>29</v>
      </c>
      <c r="G32" s="64">
        <v>5</v>
      </c>
      <c r="H32" s="104" t="s">
        <v>92</v>
      </c>
      <c r="I32" s="115">
        <v>76</v>
      </c>
      <c r="J32" s="173">
        <v>4</v>
      </c>
      <c r="K32" s="39"/>
      <c r="L32" s="36">
        <v>0</v>
      </c>
      <c r="M32" s="39">
        <v>0</v>
      </c>
    </row>
    <row r="33" spans="1:13" ht="12" thickBot="1">
      <c r="A33" s="9" t="s">
        <v>50</v>
      </c>
      <c r="B33" s="224"/>
      <c r="C33" s="37">
        <v>135</v>
      </c>
      <c r="D33" s="44">
        <v>0</v>
      </c>
      <c r="E33" s="37">
        <v>81</v>
      </c>
      <c r="F33" s="97">
        <v>7</v>
      </c>
      <c r="G33" s="65">
        <v>5</v>
      </c>
      <c r="H33" s="108" t="s">
        <v>93</v>
      </c>
      <c r="I33" s="116">
        <v>134</v>
      </c>
      <c r="J33" s="177">
        <v>0</v>
      </c>
      <c r="K33" s="97"/>
      <c r="L33" s="37">
        <v>0</v>
      </c>
      <c r="M33" s="97">
        <v>0</v>
      </c>
    </row>
    <row r="34" spans="1:13" ht="12" thickBot="1">
      <c r="A34" s="9" t="s">
        <v>24</v>
      </c>
      <c r="B34" s="224"/>
      <c r="C34" s="37">
        <v>70</v>
      </c>
      <c r="D34" s="44">
        <v>0</v>
      </c>
      <c r="E34" s="37">
        <v>64</v>
      </c>
      <c r="F34" s="97">
        <v>19</v>
      </c>
      <c r="G34" s="65">
        <v>5.14</v>
      </c>
      <c r="H34" s="108" t="s">
        <v>109</v>
      </c>
      <c r="I34" s="116">
        <v>73</v>
      </c>
      <c r="J34" s="177">
        <v>4</v>
      </c>
      <c r="K34" s="97"/>
      <c r="L34" s="37">
        <v>0</v>
      </c>
      <c r="M34" s="97">
        <v>0</v>
      </c>
    </row>
    <row r="35" spans="1:13" ht="12" thickBot="1">
      <c r="A35" s="22" t="s">
        <v>22</v>
      </c>
      <c r="B35" s="224"/>
      <c r="C35" s="37">
        <v>40</v>
      </c>
      <c r="D35" s="44">
        <v>0</v>
      </c>
      <c r="E35" s="37">
        <v>8</v>
      </c>
      <c r="F35" s="97">
        <v>-15</v>
      </c>
      <c r="G35" s="65">
        <v>5</v>
      </c>
      <c r="H35" s="108" t="s">
        <v>77</v>
      </c>
      <c r="I35" s="116">
        <v>19</v>
      </c>
      <c r="J35" s="177">
        <v>-11</v>
      </c>
      <c r="K35" s="182">
        <f>J35/(I35-J35)</f>
        <v>-0.36666666666666664</v>
      </c>
      <c r="L35" s="156">
        <v>21</v>
      </c>
      <c r="M35" s="157">
        <v>11</v>
      </c>
    </row>
    <row r="36" spans="1:13" ht="12" thickBot="1">
      <c r="A36" s="16" t="s">
        <v>27</v>
      </c>
      <c r="B36" s="224"/>
      <c r="C36" s="37">
        <v>75</v>
      </c>
      <c r="D36" s="44">
        <v>0</v>
      </c>
      <c r="E36" s="37">
        <v>112</v>
      </c>
      <c r="F36" s="97">
        <v>-40</v>
      </c>
      <c r="G36" s="65">
        <v>5.6</v>
      </c>
      <c r="H36" s="108" t="s">
        <v>94</v>
      </c>
      <c r="I36" s="116">
        <v>82</v>
      </c>
      <c r="J36" s="177">
        <v>3</v>
      </c>
      <c r="K36" s="97"/>
      <c r="L36" s="37">
        <v>0</v>
      </c>
      <c r="M36" s="97">
        <v>0</v>
      </c>
    </row>
    <row r="37" spans="1:13" ht="12" thickBot="1">
      <c r="A37" s="18" t="s">
        <v>28</v>
      </c>
      <c r="B37" s="224"/>
      <c r="C37" s="38">
        <v>80</v>
      </c>
      <c r="D37" s="45">
        <v>0</v>
      </c>
      <c r="E37" s="38">
        <v>174</v>
      </c>
      <c r="F37" s="98">
        <v>-11</v>
      </c>
      <c r="G37" s="66">
        <v>6.38</v>
      </c>
      <c r="H37" s="109" t="s">
        <v>95</v>
      </c>
      <c r="I37" s="117">
        <v>80</v>
      </c>
      <c r="J37" s="178">
        <v>-1</v>
      </c>
      <c r="K37" s="98"/>
      <c r="L37" s="92">
        <v>0</v>
      </c>
      <c r="M37" s="93">
        <v>0</v>
      </c>
    </row>
    <row r="38" spans="1:13" ht="12" thickBot="1">
      <c r="A38" s="23" t="s">
        <v>124</v>
      </c>
      <c r="B38" s="223" t="s">
        <v>26</v>
      </c>
      <c r="C38" s="213">
        <v>50</v>
      </c>
      <c r="D38" s="214">
        <v>-10</v>
      </c>
      <c r="E38" s="95">
        <v>28</v>
      </c>
      <c r="F38" s="96">
        <v>3</v>
      </c>
      <c r="G38" s="63">
        <v>5</v>
      </c>
      <c r="H38" s="107" t="s">
        <v>96</v>
      </c>
      <c r="I38" s="114">
        <v>46</v>
      </c>
      <c r="J38" s="176">
        <v>20</v>
      </c>
      <c r="K38" s="186">
        <f>J38/(I38-J38)</f>
        <v>0.7692307692307693</v>
      </c>
      <c r="L38" s="163">
        <v>4</v>
      </c>
      <c r="M38" s="164">
        <v>-30</v>
      </c>
    </row>
    <row r="39" spans="1:13" ht="12" thickBot="1">
      <c r="A39" s="24" t="s">
        <v>27</v>
      </c>
      <c r="B39" s="224"/>
      <c r="C39" s="215">
        <v>120</v>
      </c>
      <c r="D39" s="216">
        <v>0</v>
      </c>
      <c r="E39" s="37">
        <v>42</v>
      </c>
      <c r="F39" s="97">
        <v>-20</v>
      </c>
      <c r="G39" s="65">
        <v>5</v>
      </c>
      <c r="H39" s="108" t="s">
        <v>77</v>
      </c>
      <c r="I39" s="116">
        <v>72</v>
      </c>
      <c r="J39" s="177">
        <v>-27</v>
      </c>
      <c r="K39" s="187">
        <f>J39/(I39-J39)</f>
        <v>-0.2727272727272727</v>
      </c>
      <c r="L39" s="156">
        <v>48</v>
      </c>
      <c r="M39" s="157">
        <v>27</v>
      </c>
    </row>
    <row r="40" spans="1:13" ht="12" thickBot="1">
      <c r="A40" s="24" t="s">
        <v>125</v>
      </c>
      <c r="B40" s="224"/>
      <c r="C40" s="215">
        <v>40</v>
      </c>
      <c r="D40" s="216">
        <v>-10</v>
      </c>
      <c r="E40" s="37">
        <v>14</v>
      </c>
      <c r="F40" s="97">
        <v>-4</v>
      </c>
      <c r="G40" s="65">
        <v>5</v>
      </c>
      <c r="H40" s="108" t="s">
        <v>77</v>
      </c>
      <c r="I40" s="116">
        <v>14</v>
      </c>
      <c r="J40" s="177">
        <v>-12</v>
      </c>
      <c r="K40" s="187">
        <f>J40/(I40-J40)</f>
        <v>-0.46153846153846156</v>
      </c>
      <c r="L40" s="156">
        <v>26</v>
      </c>
      <c r="M40" s="157">
        <v>2</v>
      </c>
    </row>
    <row r="41" spans="1:13" ht="12" thickBot="1">
      <c r="A41" s="24" t="s">
        <v>126</v>
      </c>
      <c r="B41" s="224"/>
      <c r="C41" s="215">
        <v>35</v>
      </c>
      <c r="D41" s="216">
        <v>-15</v>
      </c>
      <c r="E41" s="37">
        <v>16</v>
      </c>
      <c r="F41" s="97">
        <v>-2</v>
      </c>
      <c r="G41" s="65">
        <v>5</v>
      </c>
      <c r="H41" s="108" t="s">
        <v>77</v>
      </c>
      <c r="I41" s="116">
        <v>22</v>
      </c>
      <c r="J41" s="177">
        <v>-2</v>
      </c>
      <c r="K41" s="187">
        <f>J41/(I41-J41)</f>
        <v>-0.08333333333333333</v>
      </c>
      <c r="L41" s="156">
        <v>13</v>
      </c>
      <c r="M41" s="157">
        <v>-13</v>
      </c>
    </row>
    <row r="42" spans="1:13" ht="12.75" customHeight="1" thickBot="1">
      <c r="A42" s="10" t="s">
        <v>127</v>
      </c>
      <c r="B42" s="224"/>
      <c r="C42" s="217">
        <v>50</v>
      </c>
      <c r="D42" s="218">
        <v>-10</v>
      </c>
      <c r="E42" s="92">
        <v>27</v>
      </c>
      <c r="F42" s="93">
        <v>3</v>
      </c>
      <c r="G42" s="61">
        <v>5</v>
      </c>
      <c r="H42" s="105" t="s">
        <v>77</v>
      </c>
      <c r="I42" s="112">
        <v>39</v>
      </c>
      <c r="J42" s="174">
        <v>2</v>
      </c>
      <c r="K42" s="182">
        <f>J42/(I42-J42)</f>
        <v>0.05405405405405406</v>
      </c>
      <c r="L42" s="158">
        <v>11</v>
      </c>
      <c r="M42" s="159">
        <v>-12</v>
      </c>
    </row>
    <row r="43" spans="1:13" ht="12" thickBot="1">
      <c r="A43" s="15" t="s">
        <v>37</v>
      </c>
      <c r="B43" s="223" t="s">
        <v>40</v>
      </c>
      <c r="C43" s="36">
        <v>90</v>
      </c>
      <c r="D43" s="43">
        <v>0</v>
      </c>
      <c r="E43" s="36">
        <v>64</v>
      </c>
      <c r="F43" s="39">
        <v>-1</v>
      </c>
      <c r="G43" s="64">
        <v>5</v>
      </c>
      <c r="H43" s="104" t="s">
        <v>97</v>
      </c>
      <c r="I43" s="115">
        <v>99</v>
      </c>
      <c r="J43" s="173">
        <v>-3</v>
      </c>
      <c r="K43" s="39"/>
      <c r="L43" s="36">
        <v>0</v>
      </c>
      <c r="M43" s="39">
        <v>0</v>
      </c>
    </row>
    <row r="44" spans="1:13" ht="12" thickBot="1">
      <c r="A44" s="24" t="s">
        <v>52</v>
      </c>
      <c r="B44" s="223"/>
      <c r="C44" s="37">
        <v>50</v>
      </c>
      <c r="D44" s="44">
        <v>0</v>
      </c>
      <c r="E44" s="37">
        <v>16</v>
      </c>
      <c r="F44" s="97">
        <v>-9</v>
      </c>
      <c r="G44" s="65">
        <v>5</v>
      </c>
      <c r="H44" s="108" t="s">
        <v>77</v>
      </c>
      <c r="I44" s="116">
        <v>36</v>
      </c>
      <c r="J44" s="177">
        <v>-2</v>
      </c>
      <c r="K44" s="187">
        <f>J44/(I44-J44)</f>
        <v>-0.05263157894736842</v>
      </c>
      <c r="L44" s="156">
        <v>14</v>
      </c>
      <c r="M44" s="157">
        <v>2</v>
      </c>
    </row>
    <row r="45" spans="1:13" ht="12" thickBot="1">
      <c r="A45" s="22" t="s">
        <v>124</v>
      </c>
      <c r="B45" s="223"/>
      <c r="C45" s="165">
        <v>80</v>
      </c>
      <c r="D45" s="216">
        <v>-15</v>
      </c>
      <c r="E45" s="37">
        <v>35</v>
      </c>
      <c r="F45" s="97">
        <v>-5</v>
      </c>
      <c r="G45" s="65">
        <v>5</v>
      </c>
      <c r="H45" s="108" t="s">
        <v>77</v>
      </c>
      <c r="I45" s="116">
        <v>86</v>
      </c>
      <c r="J45" s="177">
        <v>32</v>
      </c>
      <c r="K45" s="97"/>
      <c r="L45" s="37">
        <v>0</v>
      </c>
      <c r="M45" s="97">
        <v>-41</v>
      </c>
    </row>
    <row r="46" spans="1:13" ht="12" thickBot="1">
      <c r="A46" s="9" t="s">
        <v>58</v>
      </c>
      <c r="B46" s="223"/>
      <c r="C46" s="165">
        <v>120</v>
      </c>
      <c r="D46" s="216">
        <v>0</v>
      </c>
      <c r="E46" s="37">
        <v>70</v>
      </c>
      <c r="F46" s="97">
        <v>-9</v>
      </c>
      <c r="G46" s="65">
        <v>5</v>
      </c>
      <c r="H46" s="108" t="s">
        <v>77</v>
      </c>
      <c r="I46" s="116">
        <v>123</v>
      </c>
      <c r="J46" s="177">
        <v>-1</v>
      </c>
      <c r="K46" s="97"/>
      <c r="L46" s="37">
        <v>0</v>
      </c>
      <c r="M46" s="97">
        <v>0</v>
      </c>
    </row>
    <row r="47" spans="1:13" ht="12" thickBot="1">
      <c r="A47" s="22" t="s">
        <v>125</v>
      </c>
      <c r="B47" s="223"/>
      <c r="C47" s="165">
        <v>60</v>
      </c>
      <c r="D47" s="216">
        <v>-15</v>
      </c>
      <c r="E47" s="37">
        <v>14</v>
      </c>
      <c r="F47" s="97">
        <v>-9</v>
      </c>
      <c r="G47" s="65">
        <v>5</v>
      </c>
      <c r="H47" s="108" t="s">
        <v>77</v>
      </c>
      <c r="I47" s="116">
        <v>35</v>
      </c>
      <c r="J47" s="177">
        <v>-9</v>
      </c>
      <c r="K47" s="187">
        <f>J47/(I47-J47)</f>
        <v>-0.20454545454545456</v>
      </c>
      <c r="L47" s="156">
        <v>25</v>
      </c>
      <c r="M47" s="157">
        <v>-6</v>
      </c>
    </row>
    <row r="48" spans="1:13" ht="12.75" customHeight="1" thickBot="1">
      <c r="A48" s="22" t="s">
        <v>127</v>
      </c>
      <c r="B48" s="223"/>
      <c r="C48" s="101">
        <v>130</v>
      </c>
      <c r="D48" s="102">
        <v>-60</v>
      </c>
      <c r="E48" s="38">
        <v>24</v>
      </c>
      <c r="F48" s="98">
        <v>-22</v>
      </c>
      <c r="G48" s="66">
        <v>5</v>
      </c>
      <c r="H48" s="109" t="s">
        <v>77</v>
      </c>
      <c r="I48" s="117">
        <v>99</v>
      </c>
      <c r="J48" s="178">
        <v>-2</v>
      </c>
      <c r="K48" s="182"/>
      <c r="L48" s="158">
        <v>31</v>
      </c>
      <c r="M48" s="159">
        <v>-58</v>
      </c>
    </row>
    <row r="49" spans="1:13" ht="12" thickBot="1">
      <c r="A49" s="25" t="s">
        <v>20</v>
      </c>
      <c r="B49" s="6" t="s">
        <v>21</v>
      </c>
      <c r="C49" s="7">
        <v>200</v>
      </c>
      <c r="D49" s="59">
        <v>0</v>
      </c>
      <c r="E49" s="99">
        <v>78</v>
      </c>
      <c r="F49" s="100">
        <v>-14</v>
      </c>
      <c r="G49" s="67">
        <v>5</v>
      </c>
      <c r="H49" s="110" t="s">
        <v>77</v>
      </c>
      <c r="I49" s="119">
        <v>139</v>
      </c>
      <c r="J49" s="180">
        <v>15</v>
      </c>
      <c r="K49" s="183">
        <f>J49/(I49-J49)</f>
        <v>0.12096774193548387</v>
      </c>
      <c r="L49" s="219">
        <v>61</v>
      </c>
      <c r="M49" s="220">
        <v>-15</v>
      </c>
    </row>
    <row r="50" spans="1:13" ht="12" thickBot="1">
      <c r="A50" s="15" t="s">
        <v>50</v>
      </c>
      <c r="B50" s="223" t="s">
        <v>51</v>
      </c>
      <c r="C50" s="36">
        <v>170</v>
      </c>
      <c r="D50" s="43">
        <v>0</v>
      </c>
      <c r="E50" s="36">
        <v>241</v>
      </c>
      <c r="F50" s="39">
        <v>29</v>
      </c>
      <c r="G50" s="64">
        <v>5.73</v>
      </c>
      <c r="H50" s="104" t="s">
        <v>98</v>
      </c>
      <c r="I50" s="115">
        <v>180</v>
      </c>
      <c r="J50" s="173">
        <v>11</v>
      </c>
      <c r="K50" s="96"/>
      <c r="L50" s="95">
        <v>0</v>
      </c>
      <c r="M50" s="96">
        <v>0</v>
      </c>
    </row>
    <row r="51" spans="1:13" ht="12" thickBot="1">
      <c r="A51" s="9" t="s">
        <v>52</v>
      </c>
      <c r="B51" s="224"/>
      <c r="C51" s="29">
        <v>80</v>
      </c>
      <c r="D51" s="44">
        <v>0</v>
      </c>
      <c r="E51" s="37">
        <v>98</v>
      </c>
      <c r="F51" s="97">
        <v>-39</v>
      </c>
      <c r="G51" s="65">
        <v>5.5</v>
      </c>
      <c r="H51" s="108" t="s">
        <v>91</v>
      </c>
      <c r="I51" s="116">
        <v>87</v>
      </c>
      <c r="J51" s="177">
        <v>11</v>
      </c>
      <c r="K51" s="97"/>
      <c r="L51" s="37">
        <v>0</v>
      </c>
      <c r="M51" s="97">
        <v>0</v>
      </c>
    </row>
    <row r="52" spans="1:13" ht="12" thickBot="1">
      <c r="A52" s="9" t="s">
        <v>27</v>
      </c>
      <c r="B52" s="224"/>
      <c r="C52" s="29">
        <v>250</v>
      </c>
      <c r="D52" s="44">
        <v>0</v>
      </c>
      <c r="E52" s="37">
        <v>396</v>
      </c>
      <c r="F52" s="97">
        <v>53</v>
      </c>
      <c r="G52" s="65">
        <v>5.81</v>
      </c>
      <c r="H52" s="108" t="s">
        <v>109</v>
      </c>
      <c r="I52" s="116">
        <v>268</v>
      </c>
      <c r="J52" s="177">
        <v>7</v>
      </c>
      <c r="K52" s="97"/>
      <c r="L52" s="37">
        <v>0</v>
      </c>
      <c r="M52" s="97">
        <v>0</v>
      </c>
    </row>
    <row r="53" spans="1:13" ht="12" thickBot="1">
      <c r="A53" s="18" t="s">
        <v>24</v>
      </c>
      <c r="B53" s="224"/>
      <c r="C53" s="30">
        <v>100</v>
      </c>
      <c r="D53" s="41">
        <v>0</v>
      </c>
      <c r="E53" s="92">
        <v>111</v>
      </c>
      <c r="F53" s="93">
        <v>-39</v>
      </c>
      <c r="G53" s="61">
        <v>5.48</v>
      </c>
      <c r="H53" s="105" t="s">
        <v>99</v>
      </c>
      <c r="I53" s="112">
        <v>99</v>
      </c>
      <c r="J53" s="174">
        <v>-8</v>
      </c>
      <c r="K53" s="93"/>
      <c r="L53" s="92">
        <v>0</v>
      </c>
      <c r="M53" s="93">
        <v>0</v>
      </c>
    </row>
    <row r="54" spans="1:13" ht="12.75" customHeight="1" thickBot="1">
      <c r="A54" s="26" t="s">
        <v>53</v>
      </c>
      <c r="B54" s="223" t="s">
        <v>54</v>
      </c>
      <c r="C54" s="36">
        <v>75</v>
      </c>
      <c r="D54" s="43">
        <v>0</v>
      </c>
      <c r="E54" s="36">
        <v>39</v>
      </c>
      <c r="F54" s="39">
        <v>-5</v>
      </c>
      <c r="G54" s="64">
        <v>5</v>
      </c>
      <c r="H54" s="104" t="s">
        <v>77</v>
      </c>
      <c r="I54" s="115">
        <v>62</v>
      </c>
      <c r="J54" s="173">
        <v>-19</v>
      </c>
      <c r="K54" s="188">
        <f>J54/(I54-J54)</f>
        <v>-0.2345679012345679</v>
      </c>
      <c r="L54" s="169">
        <v>13</v>
      </c>
      <c r="M54" s="170">
        <v>13</v>
      </c>
    </row>
    <row r="55" spans="1:13" ht="12.75" customHeight="1" thickBot="1">
      <c r="A55" s="22" t="s">
        <v>55</v>
      </c>
      <c r="B55" s="224"/>
      <c r="C55" s="37">
        <v>75</v>
      </c>
      <c r="D55" s="44">
        <v>0</v>
      </c>
      <c r="E55" s="37">
        <v>39</v>
      </c>
      <c r="F55" s="97">
        <v>-15</v>
      </c>
      <c r="G55" s="65">
        <v>5</v>
      </c>
      <c r="H55" s="108" t="s">
        <v>77</v>
      </c>
      <c r="I55" s="116">
        <v>52</v>
      </c>
      <c r="J55" s="177">
        <v>-6</v>
      </c>
      <c r="K55" s="187">
        <f>J55/(I55-J55)</f>
        <v>-0.10344827586206896</v>
      </c>
      <c r="L55" s="156">
        <v>23</v>
      </c>
      <c r="M55" s="157">
        <v>6</v>
      </c>
    </row>
    <row r="56" spans="1:13" ht="12.75" customHeight="1" thickBot="1">
      <c r="A56" s="14" t="s">
        <v>56</v>
      </c>
      <c r="B56" s="224"/>
      <c r="C56" s="38">
        <v>75</v>
      </c>
      <c r="D56" s="45">
        <v>0</v>
      </c>
      <c r="E56" s="38">
        <v>56</v>
      </c>
      <c r="F56" s="98">
        <v>-23</v>
      </c>
      <c r="G56" s="68">
        <v>5</v>
      </c>
      <c r="H56" s="109" t="s">
        <v>100</v>
      </c>
      <c r="I56" s="120">
        <v>80</v>
      </c>
      <c r="J56" s="178">
        <v>1</v>
      </c>
      <c r="K56" s="93"/>
      <c r="L56" s="92">
        <v>0</v>
      </c>
      <c r="M56" s="93">
        <v>0</v>
      </c>
    </row>
    <row r="57" spans="1:13" s="1" customFormat="1" ht="12" thickBot="1">
      <c r="A57" s="232" t="s">
        <v>112</v>
      </c>
      <c r="B57" s="233"/>
      <c r="C57" s="133">
        <f>SUM(C5:C56)</f>
        <v>6195</v>
      </c>
      <c r="D57" s="134">
        <f>SUM(D5:D56)</f>
        <v>-55</v>
      </c>
      <c r="E57" s="133">
        <f>SUM(E5:E56)</f>
        <v>6928</v>
      </c>
      <c r="F57" s="134">
        <f>SUM(F5:F56)</f>
        <v>-502</v>
      </c>
      <c r="G57" s="135"/>
      <c r="H57" s="136"/>
      <c r="I57" s="137">
        <f>SUM(I5:I56)</f>
        <v>6031</v>
      </c>
      <c r="J57" s="181">
        <f>SUM(J5:J56)</f>
        <v>167</v>
      </c>
      <c r="K57" s="138"/>
      <c r="L57" s="135">
        <f>SUM(L5:L56)</f>
        <v>356</v>
      </c>
      <c r="M57" s="143">
        <f>SUM(M5:M56)</f>
        <v>-163</v>
      </c>
    </row>
    <row r="58" spans="1:11" s="1" customFormat="1" ht="11.25">
      <c r="A58" s="139"/>
      <c r="B58" s="139"/>
      <c r="C58" s="140"/>
      <c r="D58" s="140"/>
      <c r="E58" s="140"/>
      <c r="F58" s="140"/>
      <c r="G58" s="140"/>
      <c r="H58" s="141"/>
      <c r="I58" s="142"/>
      <c r="J58" s="142"/>
      <c r="K58" s="142"/>
    </row>
    <row r="59" spans="1:8" ht="11.25">
      <c r="A59" s="2" t="s">
        <v>102</v>
      </c>
      <c r="B59" s="33"/>
      <c r="D59" s="162"/>
      <c r="E59" s="2" t="s">
        <v>129</v>
      </c>
      <c r="F59" s="59"/>
      <c r="H59" s="2" t="s">
        <v>120</v>
      </c>
    </row>
    <row r="60" spans="1:6" ht="11.25">
      <c r="A60" s="2" t="s">
        <v>128</v>
      </c>
      <c r="B60" s="33"/>
      <c r="E60" s="59"/>
      <c r="F60" s="59"/>
    </row>
    <row r="61" spans="1:6" ht="11.25">
      <c r="A61" s="8"/>
      <c r="B61" s="33"/>
      <c r="E61" s="59"/>
      <c r="F61" s="59"/>
    </row>
    <row r="62" spans="1:6" ht="11.25">
      <c r="A62" s="2"/>
      <c r="B62" s="33"/>
      <c r="E62" s="59"/>
      <c r="F62" s="59"/>
    </row>
    <row r="63" spans="1:6" ht="11.25">
      <c r="A63" s="8"/>
      <c r="B63" s="33"/>
      <c r="E63" s="59"/>
      <c r="F63" s="59"/>
    </row>
    <row r="64" spans="1:6" ht="11.25">
      <c r="A64" s="8"/>
      <c r="B64" s="33"/>
      <c r="E64" s="59"/>
      <c r="F64" s="59"/>
    </row>
    <row r="65" spans="1:6" ht="11.25">
      <c r="A65" s="8"/>
      <c r="B65" s="33"/>
      <c r="E65" s="59"/>
      <c r="F65" s="59"/>
    </row>
    <row r="66" spans="1:6" ht="11.25">
      <c r="A66" s="8"/>
      <c r="B66" s="33"/>
      <c r="E66" s="59"/>
      <c r="F66" s="59"/>
    </row>
    <row r="67" spans="1:6" ht="11.25">
      <c r="A67" s="8"/>
      <c r="B67" s="33"/>
      <c r="E67" s="59"/>
      <c r="F67" s="59"/>
    </row>
    <row r="68" spans="1:6" ht="11.25">
      <c r="A68" s="8"/>
      <c r="B68" s="33"/>
      <c r="E68" s="59"/>
      <c r="F68" s="59"/>
    </row>
    <row r="69" spans="1:6" ht="11.25">
      <c r="A69" s="8"/>
      <c r="B69" s="33"/>
      <c r="E69" s="59"/>
      <c r="F69" s="59"/>
    </row>
    <row r="70" spans="1:6" ht="11.25">
      <c r="A70" s="8"/>
      <c r="B70" s="33"/>
      <c r="E70" s="59"/>
      <c r="F70" s="59"/>
    </row>
    <row r="71" spans="1:6" ht="11.25">
      <c r="A71" s="8"/>
      <c r="B71" s="33"/>
      <c r="E71" s="59"/>
      <c r="F71" s="59"/>
    </row>
    <row r="72" spans="1:6" ht="11.25">
      <c r="A72" s="8"/>
      <c r="B72" s="33"/>
      <c r="E72" s="59"/>
      <c r="F72" s="59"/>
    </row>
    <row r="73" spans="1:6" ht="11.25">
      <c r="A73" s="8"/>
      <c r="B73" s="33"/>
      <c r="E73" s="59"/>
      <c r="F73" s="59"/>
    </row>
    <row r="74" spans="1:6" ht="11.25">
      <c r="A74" s="8"/>
      <c r="B74" s="33"/>
      <c r="E74" s="59"/>
      <c r="F74" s="59"/>
    </row>
    <row r="75" spans="1:6" ht="11.25">
      <c r="A75" s="8"/>
      <c r="B75" s="33"/>
      <c r="E75" s="59"/>
      <c r="F75" s="59"/>
    </row>
    <row r="76" spans="1:6" ht="11.25">
      <c r="A76" s="8"/>
      <c r="B76" s="33"/>
      <c r="E76" s="59"/>
      <c r="F76" s="59"/>
    </row>
    <row r="77" spans="1:6" ht="11.25">
      <c r="A77" s="8"/>
      <c r="B77" s="33"/>
      <c r="E77" s="59"/>
      <c r="F77" s="59"/>
    </row>
    <row r="78" spans="1:6" ht="11.25">
      <c r="A78" s="8"/>
      <c r="B78" s="33"/>
      <c r="E78" s="59"/>
      <c r="F78" s="59"/>
    </row>
    <row r="79" spans="1:6" ht="11.25">
      <c r="A79" s="8"/>
      <c r="B79" s="33"/>
      <c r="E79" s="59"/>
      <c r="F79" s="59"/>
    </row>
    <row r="80" spans="1:6" ht="11.25">
      <c r="A80" s="8"/>
      <c r="B80" s="33"/>
      <c r="E80" s="59"/>
      <c r="F80" s="59"/>
    </row>
    <row r="81" spans="1:6" ht="11.25">
      <c r="A81" s="8"/>
      <c r="B81" s="33"/>
      <c r="E81" s="59"/>
      <c r="F81" s="59"/>
    </row>
    <row r="82" spans="1:6" ht="11.25">
      <c r="A82" s="8"/>
      <c r="B82" s="33"/>
      <c r="E82" s="59"/>
      <c r="F82" s="59"/>
    </row>
    <row r="83" spans="1:6" ht="11.25">
      <c r="A83" s="8"/>
      <c r="B83" s="33"/>
      <c r="E83" s="59"/>
      <c r="F83" s="59"/>
    </row>
    <row r="84" spans="1:2" ht="11.25">
      <c r="A84" s="8"/>
      <c r="B84" s="33"/>
    </row>
    <row r="85" spans="1:2" ht="11.25">
      <c r="A85" s="8"/>
      <c r="B85" s="33"/>
    </row>
    <row r="86" spans="1:2" ht="11.25">
      <c r="A86" s="8"/>
      <c r="B86" s="33"/>
    </row>
    <row r="87" spans="1:2" ht="11.25">
      <c r="A87" s="8"/>
      <c r="B87" s="33"/>
    </row>
    <row r="88" spans="1:2" ht="11.25">
      <c r="A88" s="8"/>
      <c r="B88" s="33"/>
    </row>
    <row r="89" spans="1:2" ht="11.25">
      <c r="A89" s="8"/>
      <c r="B89" s="33"/>
    </row>
    <row r="90" spans="1:2" ht="11.25">
      <c r="A90" s="8"/>
      <c r="B90" s="33"/>
    </row>
    <row r="91" spans="1:2" ht="11.25">
      <c r="A91" s="8"/>
      <c r="B91" s="33"/>
    </row>
    <row r="92" spans="1:2" ht="11.25">
      <c r="A92" s="8"/>
      <c r="B92" s="33"/>
    </row>
    <row r="93" spans="1:2" ht="11.25">
      <c r="A93" s="8"/>
      <c r="B93" s="33"/>
    </row>
    <row r="94" spans="1:2" ht="11.25">
      <c r="A94" s="8"/>
      <c r="B94" s="33"/>
    </row>
  </sheetData>
  <mergeCells count="21">
    <mergeCell ref="C3:D3"/>
    <mergeCell ref="G3:H3"/>
    <mergeCell ref="E3:F3"/>
    <mergeCell ref="I3:K3"/>
    <mergeCell ref="A57:B57"/>
    <mergeCell ref="B38:B42"/>
    <mergeCell ref="B43:B48"/>
    <mergeCell ref="B15:B20"/>
    <mergeCell ref="B21:B22"/>
    <mergeCell ref="B50:B53"/>
    <mergeCell ref="B54:B56"/>
    <mergeCell ref="L3:M3"/>
    <mergeCell ref="B29:B31"/>
    <mergeCell ref="B32:B37"/>
    <mergeCell ref="A3:A4"/>
    <mergeCell ref="B3:B4"/>
    <mergeCell ref="B12:B14"/>
    <mergeCell ref="B23:B25"/>
    <mergeCell ref="B26:B28"/>
    <mergeCell ref="B5:B6"/>
    <mergeCell ref="B10:B11"/>
  </mergeCells>
  <printOptions horizontalCentered="1"/>
  <pageMargins left="0.75" right="0.75" top="1" bottom="1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12" sqref="H12"/>
    </sheetView>
  </sheetViews>
  <sheetFormatPr defaultColWidth="11.421875" defaultRowHeight="12.75"/>
  <cols>
    <col min="1" max="1" width="17.57421875" style="0" customWidth="1"/>
    <col min="5" max="5" width="15.00390625" style="0" customWidth="1"/>
    <col min="9" max="9" width="17.8515625" style="0" customWidth="1"/>
  </cols>
  <sheetData>
    <row r="1" ht="19.5">
      <c r="A1" s="55" t="s">
        <v>0</v>
      </c>
    </row>
    <row r="2" ht="12.75">
      <c r="A2" s="47" t="s">
        <v>117</v>
      </c>
    </row>
    <row r="4" ht="13.5" thickBot="1"/>
    <row r="5" spans="1:10" ht="12.75" customHeight="1">
      <c r="A5" s="237"/>
      <c r="B5" s="221" t="s">
        <v>71</v>
      </c>
      <c r="C5" s="234"/>
      <c r="D5" s="221" t="s">
        <v>101</v>
      </c>
      <c r="E5" s="222"/>
      <c r="F5" s="221" t="s">
        <v>121</v>
      </c>
      <c r="G5" s="234"/>
      <c r="H5" s="222"/>
      <c r="I5" s="221" t="s">
        <v>118</v>
      </c>
      <c r="J5" s="222"/>
    </row>
    <row r="6" spans="1:10" ht="13.5" thickBot="1">
      <c r="A6" s="238"/>
      <c r="B6" s="35" t="s">
        <v>72</v>
      </c>
      <c r="C6" s="86" t="s">
        <v>73</v>
      </c>
      <c r="D6" s="91" t="s">
        <v>72</v>
      </c>
      <c r="E6" s="46" t="s">
        <v>74</v>
      </c>
      <c r="F6" s="88" t="s">
        <v>75</v>
      </c>
      <c r="G6" s="171" t="s">
        <v>73</v>
      </c>
      <c r="H6" s="89" t="s">
        <v>123</v>
      </c>
      <c r="I6" s="150" t="s">
        <v>75</v>
      </c>
      <c r="J6" s="89" t="s">
        <v>73</v>
      </c>
    </row>
    <row r="7" spans="1:10" ht="12.75">
      <c r="A7" s="84" t="s">
        <v>68</v>
      </c>
      <c r="B7" s="130">
        <v>6195</v>
      </c>
      <c r="C7" s="132">
        <v>-55</v>
      </c>
      <c r="D7" s="130">
        <v>6928</v>
      </c>
      <c r="E7" s="132">
        <v>-502</v>
      </c>
      <c r="F7" s="131">
        <v>6031</v>
      </c>
      <c r="G7" s="205">
        <v>167</v>
      </c>
      <c r="H7" s="206">
        <f>G7/(F7-G7)</f>
        <v>0.028478854024556615</v>
      </c>
      <c r="I7" s="148">
        <v>356</v>
      </c>
      <c r="J7" s="148">
        <v>-163</v>
      </c>
    </row>
    <row r="8" spans="1:10" ht="13.5" thickBot="1">
      <c r="A8" s="85" t="s">
        <v>69</v>
      </c>
      <c r="B8" s="207">
        <v>790</v>
      </c>
      <c r="C8" s="208">
        <v>0</v>
      </c>
      <c r="D8" s="207">
        <v>178</v>
      </c>
      <c r="E8" s="208">
        <v>-10</v>
      </c>
      <c r="F8" s="209">
        <v>375</v>
      </c>
      <c r="G8" s="210">
        <v>48</v>
      </c>
      <c r="H8" s="211">
        <f>G8/(F8-G8)</f>
        <v>0.14678899082568808</v>
      </c>
      <c r="I8" s="212">
        <v>415</v>
      </c>
      <c r="J8" s="212">
        <v>-48</v>
      </c>
    </row>
    <row r="9" spans="1:10" s="47" customFormat="1" ht="13.5" thickBot="1">
      <c r="A9" s="58" t="s">
        <v>70</v>
      </c>
      <c r="B9" s="58">
        <f>SUM(B7:B8)</f>
        <v>6985</v>
      </c>
      <c r="C9" s="49">
        <f aca="true" t="shared" si="0" ref="C9:J9">SUM(C7:C8)</f>
        <v>-55</v>
      </c>
      <c r="D9" s="58">
        <f t="shared" si="0"/>
        <v>7106</v>
      </c>
      <c r="E9" s="49">
        <f t="shared" si="0"/>
        <v>-512</v>
      </c>
      <c r="F9" s="58">
        <f t="shared" si="0"/>
        <v>6406</v>
      </c>
      <c r="G9" s="57">
        <f t="shared" si="0"/>
        <v>215</v>
      </c>
      <c r="H9" s="49"/>
      <c r="I9" s="149">
        <f t="shared" si="0"/>
        <v>771</v>
      </c>
      <c r="J9" s="149">
        <f t="shared" si="0"/>
        <v>-211</v>
      </c>
    </row>
    <row r="11" ht="12.75">
      <c r="A11" s="2" t="s">
        <v>102</v>
      </c>
    </row>
    <row r="13" ht="12.75">
      <c r="A13" s="3" t="s">
        <v>119</v>
      </c>
    </row>
  </sheetData>
  <mergeCells count="5">
    <mergeCell ref="I5:J5"/>
    <mergeCell ref="A5:A6"/>
    <mergeCell ref="B5:C5"/>
    <mergeCell ref="D5:E5"/>
    <mergeCell ref="F5:H5"/>
  </mergeCells>
  <printOptions horizontalCentered="1"/>
  <pageMargins left="0.75" right="0.75" top="1.574803149606299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22" sqref="F22"/>
    </sheetView>
  </sheetViews>
  <sheetFormatPr defaultColWidth="11.421875" defaultRowHeight="12.75"/>
  <cols>
    <col min="1" max="1" width="35.8515625" style="50" customWidth="1"/>
    <col min="2" max="2" width="10.00390625" style="50" customWidth="1"/>
    <col min="3" max="3" width="7.57421875" style="50" customWidth="1"/>
    <col min="4" max="4" width="8.7109375" style="50" customWidth="1"/>
    <col min="5" max="5" width="11.421875" style="50" customWidth="1"/>
    <col min="6" max="6" width="13.28125" style="50" customWidth="1"/>
    <col min="7" max="7" width="6.28125" style="50" customWidth="1"/>
    <col min="8" max="8" width="9.7109375" style="50" customWidth="1"/>
    <col min="9" max="9" width="8.28125" style="50" customWidth="1"/>
    <col min="10" max="11" width="9.140625" style="50" customWidth="1"/>
    <col min="12" max="12" width="13.140625" style="50" customWidth="1"/>
    <col min="13" max="16384" width="11.421875" style="50" customWidth="1"/>
  </cols>
  <sheetData>
    <row r="1" ht="19.5">
      <c r="A1" s="55" t="s">
        <v>0</v>
      </c>
    </row>
    <row r="3" ht="12.75">
      <c r="A3" s="47" t="s">
        <v>116</v>
      </c>
    </row>
    <row r="4" ht="13.5" thickBot="1"/>
    <row r="5" spans="1:13" ht="12.75">
      <c r="A5" s="225" t="s">
        <v>1</v>
      </c>
      <c r="B5" s="225" t="s">
        <v>2</v>
      </c>
      <c r="C5" s="221" t="s">
        <v>71</v>
      </c>
      <c r="D5" s="234"/>
      <c r="E5" s="221" t="s">
        <v>114</v>
      </c>
      <c r="F5" s="222"/>
      <c r="G5" s="235" t="s">
        <v>111</v>
      </c>
      <c r="H5" s="236"/>
      <c r="I5" s="221" t="s">
        <v>121</v>
      </c>
      <c r="J5" s="234"/>
      <c r="K5" s="222"/>
      <c r="L5" s="221" t="s">
        <v>118</v>
      </c>
      <c r="M5" s="222"/>
    </row>
    <row r="6" spans="1:13" ht="13.5" thickBot="1">
      <c r="A6" s="226"/>
      <c r="B6" s="226"/>
      <c r="C6" s="35" t="s">
        <v>72</v>
      </c>
      <c r="D6" s="86" t="s">
        <v>73</v>
      </c>
      <c r="E6" s="91" t="s">
        <v>72</v>
      </c>
      <c r="F6" s="46" t="s">
        <v>74</v>
      </c>
      <c r="G6" s="90" t="s">
        <v>75</v>
      </c>
      <c r="H6" s="87" t="s">
        <v>74</v>
      </c>
      <c r="I6" s="88" t="s">
        <v>75</v>
      </c>
      <c r="J6" s="171" t="s">
        <v>73</v>
      </c>
      <c r="K6" s="89" t="s">
        <v>123</v>
      </c>
      <c r="L6" s="88" t="s">
        <v>75</v>
      </c>
      <c r="M6" s="153" t="s">
        <v>73</v>
      </c>
    </row>
    <row r="7" spans="1:13" ht="13.5" thickBot="1">
      <c r="A7" s="25" t="s">
        <v>22</v>
      </c>
      <c r="B7" s="6" t="s">
        <v>23</v>
      </c>
      <c r="C7" s="124">
        <v>35</v>
      </c>
      <c r="D7" s="125">
        <v>0</v>
      </c>
      <c r="E7" s="124">
        <v>3</v>
      </c>
      <c r="F7" s="126">
        <v>-1</v>
      </c>
      <c r="G7" s="76">
        <v>5</v>
      </c>
      <c r="H7" s="125">
        <v>0</v>
      </c>
      <c r="I7" s="124">
        <v>11</v>
      </c>
      <c r="J7" s="125">
        <v>3</v>
      </c>
      <c r="K7" s="172">
        <f>J7/(I7-J7)</f>
        <v>0.375</v>
      </c>
      <c r="L7" s="192">
        <v>24</v>
      </c>
      <c r="M7" s="193">
        <v>-3</v>
      </c>
    </row>
    <row r="8" spans="1:13" ht="13.5" thickBot="1">
      <c r="A8" s="25" t="s">
        <v>24</v>
      </c>
      <c r="B8" s="6" t="s">
        <v>25</v>
      </c>
      <c r="C8" s="74">
        <v>45</v>
      </c>
      <c r="D8" s="79">
        <v>0</v>
      </c>
      <c r="E8" s="74">
        <v>18</v>
      </c>
      <c r="F8" s="128">
        <v>10</v>
      </c>
      <c r="G8" s="75">
        <v>5</v>
      </c>
      <c r="H8" s="79">
        <v>0</v>
      </c>
      <c r="I8" s="74">
        <v>26</v>
      </c>
      <c r="J8" s="79">
        <v>15</v>
      </c>
      <c r="K8" s="189">
        <f aca="true" t="shared" si="0" ref="K8:K16">J8/(I8-J8)</f>
        <v>1.3636363636363635</v>
      </c>
      <c r="L8" s="194">
        <v>19</v>
      </c>
      <c r="M8" s="195">
        <v>-15</v>
      </c>
    </row>
    <row r="9" spans="1:13" ht="12.75">
      <c r="A9" s="145" t="s">
        <v>30</v>
      </c>
      <c r="B9" s="231" t="s">
        <v>31</v>
      </c>
      <c r="C9" s="73">
        <v>80</v>
      </c>
      <c r="D9" s="80">
        <v>0</v>
      </c>
      <c r="E9" s="73">
        <v>22</v>
      </c>
      <c r="F9" s="127">
        <v>-5</v>
      </c>
      <c r="G9" s="72">
        <v>5</v>
      </c>
      <c r="H9" s="80">
        <v>0</v>
      </c>
      <c r="I9" s="73">
        <v>52</v>
      </c>
      <c r="J9" s="80">
        <v>11</v>
      </c>
      <c r="K9" s="190">
        <f t="shared" si="0"/>
        <v>0.2682926829268293</v>
      </c>
      <c r="L9" s="196">
        <v>28</v>
      </c>
      <c r="M9" s="197">
        <v>-11</v>
      </c>
    </row>
    <row r="10" spans="1:13" ht="12" customHeight="1">
      <c r="A10" s="22" t="s">
        <v>113</v>
      </c>
      <c r="B10" s="228"/>
      <c r="C10" s="52">
        <v>80</v>
      </c>
      <c r="D10" s="54">
        <v>0</v>
      </c>
      <c r="E10" s="52">
        <v>23</v>
      </c>
      <c r="F10" s="122">
        <v>-7</v>
      </c>
      <c r="G10" s="70">
        <v>5</v>
      </c>
      <c r="H10" s="54">
        <v>0</v>
      </c>
      <c r="I10" s="52">
        <v>30</v>
      </c>
      <c r="J10" s="54">
        <v>-4</v>
      </c>
      <c r="K10" s="191">
        <f t="shared" si="0"/>
        <v>-0.11764705882352941</v>
      </c>
      <c r="L10" s="198">
        <v>50</v>
      </c>
      <c r="M10" s="199">
        <v>4</v>
      </c>
    </row>
    <row r="11" spans="1:13" ht="12" customHeight="1" thickBot="1">
      <c r="A11" s="17" t="s">
        <v>59</v>
      </c>
      <c r="B11" s="230"/>
      <c r="C11" s="53">
        <v>90</v>
      </c>
      <c r="D11" s="81">
        <v>0</v>
      </c>
      <c r="E11" s="53">
        <v>28</v>
      </c>
      <c r="F11" s="123">
        <v>5</v>
      </c>
      <c r="G11" s="71">
        <v>5</v>
      </c>
      <c r="H11" s="81">
        <v>0</v>
      </c>
      <c r="I11" s="53">
        <v>43</v>
      </c>
      <c r="J11" s="81">
        <v>7</v>
      </c>
      <c r="K11" s="190">
        <f t="shared" si="0"/>
        <v>0.19444444444444445</v>
      </c>
      <c r="L11" s="192">
        <v>47</v>
      </c>
      <c r="M11" s="200">
        <v>-7</v>
      </c>
    </row>
    <row r="12" spans="1:13" ht="12" customHeight="1">
      <c r="A12" s="23" t="s">
        <v>60</v>
      </c>
      <c r="B12" s="227" t="s">
        <v>61</v>
      </c>
      <c r="C12" s="51">
        <v>160</v>
      </c>
      <c r="D12" s="82">
        <v>0</v>
      </c>
      <c r="E12" s="51">
        <v>9</v>
      </c>
      <c r="F12" s="121">
        <v>-7</v>
      </c>
      <c r="G12" s="69">
        <v>5</v>
      </c>
      <c r="H12" s="82">
        <v>0</v>
      </c>
      <c r="I12" s="51">
        <v>38</v>
      </c>
      <c r="J12" s="82">
        <v>-9</v>
      </c>
      <c r="K12" s="172">
        <f t="shared" si="0"/>
        <v>-0.19148936170212766</v>
      </c>
      <c r="L12" s="196">
        <v>122</v>
      </c>
      <c r="M12" s="201">
        <v>9</v>
      </c>
    </row>
    <row r="13" spans="1:13" ht="12" customHeight="1" thickBot="1">
      <c r="A13" s="10" t="s">
        <v>62</v>
      </c>
      <c r="B13" s="229"/>
      <c r="C13" s="77">
        <v>20</v>
      </c>
      <c r="D13" s="83">
        <v>0</v>
      </c>
      <c r="E13" s="77">
        <v>10</v>
      </c>
      <c r="F13" s="129">
        <v>3</v>
      </c>
      <c r="G13" s="78">
        <v>5</v>
      </c>
      <c r="H13" s="83">
        <v>0</v>
      </c>
      <c r="I13" s="77">
        <v>18</v>
      </c>
      <c r="J13" s="83">
        <v>0</v>
      </c>
      <c r="K13" s="129">
        <f t="shared" si="0"/>
        <v>0</v>
      </c>
      <c r="L13" s="161">
        <v>2</v>
      </c>
      <c r="M13" s="129">
        <v>0</v>
      </c>
    </row>
    <row r="14" spans="1:13" ht="12" customHeight="1">
      <c r="A14" s="146" t="s">
        <v>57</v>
      </c>
      <c r="B14" s="231" t="s">
        <v>47</v>
      </c>
      <c r="C14" s="73">
        <v>100</v>
      </c>
      <c r="D14" s="80">
        <v>0</v>
      </c>
      <c r="E14" s="73">
        <v>34</v>
      </c>
      <c r="F14" s="127">
        <v>7</v>
      </c>
      <c r="G14" s="72">
        <v>5</v>
      </c>
      <c r="H14" s="80">
        <v>0</v>
      </c>
      <c r="I14" s="73">
        <v>82</v>
      </c>
      <c r="J14" s="80">
        <v>15</v>
      </c>
      <c r="K14" s="190">
        <f t="shared" si="0"/>
        <v>0.22388059701492538</v>
      </c>
      <c r="L14" s="202">
        <v>18</v>
      </c>
      <c r="M14" s="201">
        <v>-15</v>
      </c>
    </row>
    <row r="15" spans="1:13" ht="12" customHeight="1">
      <c r="A15" s="24" t="s">
        <v>50</v>
      </c>
      <c r="B15" s="228"/>
      <c r="C15" s="52">
        <v>80</v>
      </c>
      <c r="D15" s="54">
        <v>0</v>
      </c>
      <c r="E15" s="52">
        <v>11</v>
      </c>
      <c r="F15" s="122">
        <v>-5</v>
      </c>
      <c r="G15" s="70">
        <v>5</v>
      </c>
      <c r="H15" s="54">
        <v>0</v>
      </c>
      <c r="I15" s="52">
        <v>19</v>
      </c>
      <c r="J15" s="54">
        <v>-1</v>
      </c>
      <c r="K15" s="191">
        <f t="shared" si="0"/>
        <v>-0.05</v>
      </c>
      <c r="L15" s="203">
        <v>61</v>
      </c>
      <c r="M15" s="199">
        <v>1</v>
      </c>
    </row>
    <row r="16" spans="1:13" ht="12" customHeight="1" thickBot="1">
      <c r="A16" s="147" t="s">
        <v>46</v>
      </c>
      <c r="B16" s="229"/>
      <c r="C16" s="53">
        <v>100</v>
      </c>
      <c r="D16" s="81">
        <v>0</v>
      </c>
      <c r="E16" s="53">
        <v>20</v>
      </c>
      <c r="F16" s="123">
        <v>-10</v>
      </c>
      <c r="G16" s="71">
        <v>5</v>
      </c>
      <c r="H16" s="81">
        <v>0</v>
      </c>
      <c r="I16" s="53">
        <v>56</v>
      </c>
      <c r="J16" s="81">
        <v>11</v>
      </c>
      <c r="K16" s="190">
        <f t="shared" si="0"/>
        <v>0.24444444444444444</v>
      </c>
      <c r="L16" s="192">
        <v>44</v>
      </c>
      <c r="M16" s="204">
        <v>-11</v>
      </c>
    </row>
    <row r="17" spans="1:13" s="47" customFormat="1" ht="13.5" thickBot="1">
      <c r="A17" s="239" t="s">
        <v>67</v>
      </c>
      <c r="B17" s="240"/>
      <c r="C17" s="48">
        <f>SUM(C7:C16)</f>
        <v>790</v>
      </c>
      <c r="D17" s="57">
        <v>0</v>
      </c>
      <c r="E17" s="58">
        <f>SUM(E7:E16)</f>
        <v>178</v>
      </c>
      <c r="F17" s="49">
        <f>SUM(F7:F16)</f>
        <v>-10</v>
      </c>
      <c r="G17" s="48"/>
      <c r="H17" s="57"/>
      <c r="I17" s="48">
        <f>SUM(I7:I16)</f>
        <v>375</v>
      </c>
      <c r="J17" s="57">
        <f>SUM(J7:J16)</f>
        <v>48</v>
      </c>
      <c r="K17" s="49"/>
      <c r="L17" s="58">
        <f>SUM(L7:L16)</f>
        <v>415</v>
      </c>
      <c r="M17" s="144">
        <f>SUM(M7:M16)</f>
        <v>-48</v>
      </c>
    </row>
    <row r="19" spans="1:6" ht="12.75">
      <c r="A19" s="2" t="s">
        <v>102</v>
      </c>
      <c r="E19" s="162"/>
      <c r="F19" s="2" t="s">
        <v>129</v>
      </c>
    </row>
    <row r="21" ht="12.75">
      <c r="A21" s="3" t="s">
        <v>122</v>
      </c>
    </row>
    <row r="23" ht="12.75">
      <c r="A23" s="3"/>
    </row>
  </sheetData>
  <mergeCells count="11">
    <mergeCell ref="A5:A6"/>
    <mergeCell ref="B5:B6"/>
    <mergeCell ref="A17:B17"/>
    <mergeCell ref="B9:B11"/>
    <mergeCell ref="B12:B13"/>
    <mergeCell ref="B14:B16"/>
    <mergeCell ref="L5:M5"/>
    <mergeCell ref="C5:D5"/>
    <mergeCell ref="E5:F5"/>
    <mergeCell ref="G5:H5"/>
    <mergeCell ref="I5:K5"/>
  </mergeCells>
  <printOptions horizontalCentered="1"/>
  <pageMargins left="0.75" right="0.75" top="1.5748031496062993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2002-10-23T09:02:07Z</cp:lastPrinted>
  <dcterms:created xsi:type="dcterms:W3CDTF">2002-07-11T14:50:17Z</dcterms:created>
  <dcterms:modified xsi:type="dcterms:W3CDTF">2002-11-14T15:55:05Z</dcterms:modified>
  <cp:category/>
  <cp:version/>
  <cp:contentType/>
  <cp:contentStatus/>
</cp:coreProperties>
</file>