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3980" windowHeight="8325" tabRatio="865" activeTab="0"/>
  </bookViews>
  <sheets>
    <sheet name="Titol" sheetId="1" r:id="rId1"/>
    <sheet name="Nota Acces CatUPC via 0 PAU 03" sheetId="2" r:id="rId2"/>
    <sheet name="Agregat CatUPC via 0 PAU 03" sheetId="3" r:id="rId3"/>
    <sheet name="200FME" sheetId="4" r:id="rId4"/>
    <sheet name="200FME (2)" sheetId="5" r:id="rId5"/>
    <sheet name="210ETSAB" sheetId="6" r:id="rId6"/>
    <sheet name="210ETSAB (2)" sheetId="7" r:id="rId7"/>
    <sheet name="220ETSEIT" sheetId="8" r:id="rId8"/>
    <sheet name="220ETSEIT (2)" sheetId="9" r:id="rId9"/>
    <sheet name="230ETSETB" sheetId="10" r:id="rId10"/>
    <sheet name="230ETSETB (2)" sheetId="11" r:id="rId11"/>
    <sheet name="240ETSEIB" sheetId="12" r:id="rId12"/>
    <sheet name="240ETSEIB (2)" sheetId="13" r:id="rId13"/>
    <sheet name="250ETSECCPB" sheetId="14" r:id="rId14"/>
    <sheet name="250ETSECCPB (2)" sheetId="15" r:id="rId15"/>
    <sheet name="270FIB" sheetId="16" r:id="rId16"/>
    <sheet name="270FIB (2)" sheetId="17" r:id="rId17"/>
    <sheet name="280FNB" sheetId="18" r:id="rId18"/>
    <sheet name="280FNB (2)" sheetId="19" r:id="rId19"/>
    <sheet name="290ETSAV" sheetId="20" r:id="rId20"/>
    <sheet name="290ETSAV (2)" sheetId="21" r:id="rId21"/>
    <sheet name="300EPSC" sheetId="22" r:id="rId22"/>
    <sheet name="300EPSC (2)" sheetId="23" r:id="rId23"/>
    <sheet name="310EPSEB" sheetId="24" r:id="rId24"/>
    <sheet name="310EPSEB (2)" sheetId="25" r:id="rId25"/>
    <sheet name="320EUETIT" sheetId="26" r:id="rId26"/>
    <sheet name="320EUETIT (2)" sheetId="27" r:id="rId27"/>
    <sheet name="330EUPM" sheetId="28" r:id="rId28"/>
    <sheet name="330EUPM (2)" sheetId="29" r:id="rId29"/>
    <sheet name="340EUPVG" sheetId="30" r:id="rId30"/>
    <sheet name="340EUPVG (2)" sheetId="31" r:id="rId31"/>
    <sheet name="370EUOOT" sheetId="32" r:id="rId32"/>
    <sheet name="370EUOOT (2)" sheetId="33" r:id="rId33"/>
    <sheet name="820EUETIB" sheetId="34" r:id="rId34"/>
    <sheet name="820EUETIB (2)" sheetId="35" r:id="rId35"/>
    <sheet name="830ESAB" sheetId="36" r:id="rId36"/>
    <sheet name="830ESAB (2)" sheetId="37" r:id="rId37"/>
    <sheet name="860EUETII" sheetId="38" r:id="rId38"/>
    <sheet name="860EUETII (2)" sheetId="39" r:id="rId39"/>
  </sheets>
  <externalReferences>
    <externalReference r:id="rId42"/>
  </externalReferences>
  <definedNames>
    <definedName name="A_impresión_IM">#REF!</definedName>
    <definedName name="EXTRACT">'[1]TALLIDEN'!#REF!</definedName>
    <definedName name="Área_de_extracción2">#REF!</definedName>
    <definedName name="_xlnm.Print_Area" localSheetId="3">'200FME'!$A$1:$V$87</definedName>
    <definedName name="_xlnm.Print_Area" localSheetId="5">'210ETSAB'!$A$1:$U$43</definedName>
    <definedName name="_xlnm.Print_Area" localSheetId="7">'220ETSEIT'!$A$1:$U$43</definedName>
    <definedName name="_xlnm.Print_Area" localSheetId="9">'230ETSETB'!$A$1:$U$44</definedName>
    <definedName name="_xlnm.Print_Area" localSheetId="11">'240ETSEIB'!$A$1:$V$93</definedName>
    <definedName name="_xlnm.Print_Area" localSheetId="13">'250ETSECCPB'!$A$1:$V$77</definedName>
    <definedName name="_xlnm.Print_Area" localSheetId="15">'270FIB'!$A$1:$W$86</definedName>
    <definedName name="_xlnm.Print_Area" localSheetId="17">'280FNB'!$A$1:$V$72</definedName>
    <definedName name="_xlnm.Print_Area" localSheetId="19">'290ETSAV'!$A$1:$U$45</definedName>
    <definedName name="_xlnm.Print_Area" localSheetId="21">'300EPSC'!$A$1:$V$75</definedName>
    <definedName name="_xlnm.Print_Area" localSheetId="23">'310EPSEB'!$A$1:$V$54</definedName>
    <definedName name="_xlnm.Print_Area" localSheetId="25">'320EUETIT'!$A$1:$V$154</definedName>
    <definedName name="_xlnm.Print_Area" localSheetId="27">'330EUPM'!$A$1:$V$130</definedName>
    <definedName name="_xlnm.Print_Area" localSheetId="29">'340EUPVG'!$A$1:$V$159</definedName>
    <definedName name="_xlnm.Print_Area" localSheetId="31">'370EUOOT'!$A$1:$V$45</definedName>
    <definedName name="_xlnm.Print_Area" localSheetId="33">'820EUETIB'!$A$1:$V$101</definedName>
    <definedName name="_xlnm.Print_Area" localSheetId="35">'830ESAB'!$A$1:$V$74</definedName>
    <definedName name="_xlnm.Print_Area" localSheetId="37">'860EUETII'!$A$1:$V$44</definedName>
    <definedName name="_xlnm.Print_Area" localSheetId="1">'Nota Acces CatUPC via 0 PAU 03'!$A$1:$M$69</definedName>
    <definedName name="_xlnm.Print_Area" localSheetId="0">'Titol'!$A$1:$E$24</definedName>
    <definedName name="_xlnm.Print_Titles" localSheetId="3">'200FME'!$1:$2</definedName>
    <definedName name="_xlnm.Print_Titles" localSheetId="5">'210ETSAB'!$1:$5</definedName>
    <definedName name="_xlnm.Print_Titles" localSheetId="7">'220ETSEIT'!$1:$5</definedName>
    <definedName name="_xlnm.Print_Titles" localSheetId="9">'230ETSETB'!$1:$5</definedName>
    <definedName name="_xlnm.Print_Titles" localSheetId="11">'240ETSEIB'!$1:$2</definedName>
    <definedName name="_xlnm.Print_Titles" localSheetId="13">'250ETSECCPB'!$1:$2</definedName>
    <definedName name="_xlnm.Print_Titles" localSheetId="15">'270FIB'!$1:$2</definedName>
    <definedName name="_xlnm.Print_Titles" localSheetId="17">'280FNB'!$1:$2</definedName>
    <definedName name="_xlnm.Print_Titles" localSheetId="19">'290ETSAV'!$1:$5</definedName>
    <definedName name="_xlnm.Print_Titles" localSheetId="21">'300EPSC'!$1:$2</definedName>
    <definedName name="_xlnm.Print_Titles" localSheetId="23">'310EPSEB'!$1:$2</definedName>
    <definedName name="_xlnm.Print_Titles" localSheetId="25">'320EUETIT'!$1:$2</definedName>
    <definedName name="_xlnm.Print_Titles" localSheetId="27">'330EUPM'!$1:$2</definedName>
    <definedName name="_xlnm.Print_Titles" localSheetId="29">'340EUPVG'!$1:$2</definedName>
    <definedName name="_xlnm.Print_Titles" localSheetId="31">'370EUOOT'!$1:$5</definedName>
    <definedName name="_xlnm.Print_Titles" localSheetId="33">'820EUETIB'!$1:$2</definedName>
    <definedName name="_xlnm.Print_Titles" localSheetId="35">'830ESAB'!$1:$2</definedName>
    <definedName name="_xlnm.Print_Titles" localSheetId="37">'860EUETII'!$1:$5</definedName>
  </definedNames>
  <calcPr fullCalcOnLoad="1"/>
</workbook>
</file>

<file path=xl/sharedStrings.xml><?xml version="1.0" encoding="utf-8"?>
<sst xmlns="http://schemas.openxmlformats.org/spreadsheetml/2006/main" count="1132" uniqueCount="198">
  <si>
    <t>4.3.1. Estudiants nous de 1r, per nota d'accés. Any acadèmic 2003/2004</t>
  </si>
  <si>
    <t>Facultat de Matemàtiques i Estadística</t>
  </si>
  <si>
    <t>Accés PAU (via 0)</t>
  </si>
  <si>
    <t>Nota de tall 2002-2003</t>
  </si>
  <si>
    <t>Nota de tall 2003-2004</t>
  </si>
  <si>
    <t>Matriculats nous de 1r</t>
  </si>
  <si>
    <t>a l'inici del procés</t>
  </si>
  <si>
    <t>al final del procés</t>
  </si>
  <si>
    <t>Centre</t>
  </si>
  <si>
    <t>Est</t>
  </si>
  <si>
    <t>Nom Estudi</t>
  </si>
  <si>
    <t>Oferta</t>
  </si>
  <si>
    <t>Via 0</t>
  </si>
  <si>
    <t>FP/CFGS</t>
  </si>
  <si>
    <t>Altres vies</t>
  </si>
  <si>
    <t>Total</t>
  </si>
  <si>
    <t>PAU</t>
  </si>
  <si>
    <t>[5.0-5.5)</t>
  </si>
  <si>
    <t>[5.5-6.0)</t>
  </si>
  <si>
    <t>[6.0-6.5)</t>
  </si>
  <si>
    <t>[6.5-7.0)</t>
  </si>
  <si>
    <t>[7.0-7.5)</t>
  </si>
  <si>
    <t>[7.5-8.0)</t>
  </si>
  <si>
    <t>[8.0-8.5)</t>
  </si>
  <si>
    <t>[8.5-9.0)</t>
  </si>
  <si>
    <t>[9.0-9.5)</t>
  </si>
  <si>
    <t>[9.5-10]</t>
  </si>
  <si>
    <t>01</t>
  </si>
  <si>
    <t>LLIC. EN MATEMATIQUES</t>
  </si>
  <si>
    <t>% d'estudiants de la Llic. en Matemàtiques respecte el total, per nota d'accés</t>
  </si>
  <si>
    <t>02</t>
  </si>
  <si>
    <t>DIP. EN ESTADISTICA</t>
  </si>
  <si>
    <t>% d'estudiants de la Dipl. en Estadística respecte el total, per nota d'accés</t>
  </si>
  <si>
    <t>TOTAL Preinscrits a Catalunya</t>
  </si>
  <si>
    <t>% d'estudiants preinscrits Catalunya respecte el total, per nota d'accés</t>
  </si>
  <si>
    <t>Escola Tècnica Superior d'Arquitectura de Barcelona</t>
  </si>
  <si>
    <t>ARQUITECTURA</t>
  </si>
  <si>
    <t>% d'estudiants d'Arquitectura respecte el total, per nota d'accés</t>
  </si>
  <si>
    <t>Escola Tècnica Superior d'Enginyeria Industrial de Terrassa</t>
  </si>
  <si>
    <t>ENG. INDUSTRIAL</t>
  </si>
  <si>
    <t>% d'estudiants d'Eng. Industrial respecte el total, per nota d'accés</t>
  </si>
  <si>
    <t>Escola Tècnica Superior d'Enginyeria de Telecomunicació de Barcelona</t>
  </si>
  <si>
    <t>ENG. DE TELECOMUNICACIO</t>
  </si>
  <si>
    <t>% d'estudiants d'Eng. de Telecomunicació respecte el total, per nota d'accés</t>
  </si>
  <si>
    <t>Escola Tècnica Superior d'Enginyeria Industrial de Barcelona</t>
  </si>
  <si>
    <t>% d'estudiants de l'Eng. Industrial respecte el total, per nota d'accés</t>
  </si>
  <si>
    <t>04</t>
  </si>
  <si>
    <t>ENG. QUIMIC</t>
  </si>
  <si>
    <t>% d'estudiants de l'Eng. Química respecte el total, per nota d'accés</t>
  </si>
  <si>
    <t>Escola Tècnica Superior d'Enginyers de Camins, Canals i Ports Barcelona</t>
  </si>
  <si>
    <t>ENG. DE CAMINS, CANALS I PORTS</t>
  </si>
  <si>
    <t>% d'estudiants de l'Eng. de Camins respecte el total, per nota d'accés</t>
  </si>
  <si>
    <t>ENG. GEOLOGICA</t>
  </si>
  <si>
    <t>% d'estudiants de l'Eng. Geològica respecte el total, per nota d'accés</t>
  </si>
  <si>
    <t>ENG. TEC. D'OBRES PUBLIQUES</t>
  </si>
  <si>
    <t>% d'estudiants de l'Eng. Tècn. d'Obres Públ. respecte el total, per nota d'accés</t>
  </si>
  <si>
    <t>Facultat d'Informàtica de Barcelona</t>
  </si>
  <si>
    <t>ENG. EN INFORMATICA - juliol</t>
  </si>
  <si>
    <t>ENG. EN INFORMATICA - febrer</t>
  </si>
  <si>
    <t>% d'estudiants de l'Eng. en Informàtica respecte el total, per nota d'accés</t>
  </si>
  <si>
    <t>ENG. TEC. EN INF. DE GESTIO - juliol</t>
  </si>
  <si>
    <t>ENG. TEC. EN INF. DE GESTIO - febrer</t>
  </si>
  <si>
    <t>% d'estudiants de l'E.T. en Inf. de Gestió respecte el total, per nota d'accés</t>
  </si>
  <si>
    <t>05</t>
  </si>
  <si>
    <t>ENG. TEC. EN INF. DE SISTEMES - juliol</t>
  </si>
  <si>
    <t>ENG. TEC. EN INF. DE SISTEMES - febrer</t>
  </si>
  <si>
    <t>% d'estudiants de l'E.T. en Inf. de Sistemes respecte el total, per nota d'accés</t>
  </si>
  <si>
    <t>Facultat de Nàutica de Barcelona</t>
  </si>
  <si>
    <t>DIP. EN MAQUINES NAVALS</t>
  </si>
  <si>
    <t>% d'estudiants de la Dipl. en Màquines Navals respecte el total, per nota d'accés</t>
  </si>
  <si>
    <t>03</t>
  </si>
  <si>
    <t>DIP. EN NAVEGACIO MARITIMA</t>
  </si>
  <si>
    <t>% d'estudiants de la Dipl. en Navegació Marítima respecte el total, per nota d'accés</t>
  </si>
  <si>
    <t>06</t>
  </si>
  <si>
    <t>ENG. TEC. NAVAL. PROP. I SERV. DEL VAIXELL</t>
  </si>
  <si>
    <t>% d'estudiants de l'E.T. Naval en Prop. i Serv. Vaix. respecte el total, per nota d'accés</t>
  </si>
  <si>
    <t>Escola Tècnica Superior d'Arquitectura del Vallès</t>
  </si>
  <si>
    <t>ARQUITECTURA - juliol</t>
  </si>
  <si>
    <t>ARQUITECTURA - febrer</t>
  </si>
  <si>
    <t>Escola Politècnica Superior de Castelldefels</t>
  </si>
  <si>
    <t>ENG. TEC. DE TELEC., ESP. EN SIST. DE TELECOM.</t>
  </si>
  <si>
    <t>% d'estudiants de l'E.T. Telec., en Sist. de Telec. respecte el total, per nota d'accés</t>
  </si>
  <si>
    <t>ENG. TEC. DE TELEC., ESP. EN TELEMATICA</t>
  </si>
  <si>
    <t>% d'estudiants de l'E.T. Telec., en Telemàtica respecte el total, per nota d'accés</t>
  </si>
  <si>
    <t>ENG. TEC. AERONAUTICA, ESP. EN AERONAVEGACIO</t>
  </si>
  <si>
    <t>% d'estudiants de l'E.T. Aeronàutica en Aeronaveg. respecte el total, per nota d'accés</t>
  </si>
  <si>
    <t>Escola Politècnica Superior d'Edificació de Barcelona</t>
  </si>
  <si>
    <t>ARQUITECTURA TECNICA - juliol</t>
  </si>
  <si>
    <t>ARQUITECTURA TECNICA - febrer</t>
  </si>
  <si>
    <t>% d'estudiants d'Arquitectura Tècnica respecte el total, per nota d'accés</t>
  </si>
  <si>
    <t>ENG. TEC. EN TOPOGRAFIA</t>
  </si>
  <si>
    <t>% d'estudiants d'Eng. Tèc. en Topografia respecte el total, per nota d'accés</t>
  </si>
  <si>
    <t>Escola Universitària d'Enginyeria Tècnica Industrial de Terrassa</t>
  </si>
  <si>
    <t>ENG. TEC. IND., ESP. EN TEXTIL</t>
  </si>
  <si>
    <t>% d'estudiants de l'E.T. Ind. en Tèxtil respecte el total, per nota d'accés</t>
  </si>
  <si>
    <t>ENG. TEC. IND., ESP. EN MECANICA</t>
  </si>
  <si>
    <t>% d'estudiants de l'E.T. Ind. en Mecànica respecte el total, per nota d'accés</t>
  </si>
  <si>
    <t>ENG. TEC. IND., ESP. EN QUIMICA IND.</t>
  </si>
  <si>
    <t>% d'estudiants de l'E.T. Ind. en Química Ind. respecte el total, per nota d'accés</t>
  </si>
  <si>
    <t>ENG. TEC. IND., ESP. EN ELECTRONICA IND.</t>
  </si>
  <si>
    <t>% d'estudiants de l'E.T. Ind. en Electrònica Ind. respecte el total, per nota d'accés</t>
  </si>
  <si>
    <t>ENG. TEC. IND., ESP. EN ELECTRICITAT</t>
  </si>
  <si>
    <t>% d'estudiants de l'E.T. Ind. en Electricitat respecte el total, per nota d'accés</t>
  </si>
  <si>
    <t>07</t>
  </si>
  <si>
    <t>ENG. TEC. DE TELEC., ESP. EN SO I IMATGE</t>
  </si>
  <si>
    <t>% d'estudiants de l'E.T. Telec., en So i Imatge respecte el total, per nota d'accés</t>
  </si>
  <si>
    <t>Escola Universitària Politècnica de Manresa</t>
  </si>
  <si>
    <t>ENG. TEC. MINERA, ESP. EN EXPLOT. DE MINES</t>
  </si>
  <si>
    <t>% d'estudiants de l'E.T. Minera en Expl. de Mines respecte el total, per nota d'accés</t>
  </si>
  <si>
    <t>ENG. TEC. DE TELEC., ESP. EN SIST. ELECTRONICS</t>
  </si>
  <si>
    <t>% d'estudiants de l'E.T. Telec., en Sist. Electrònics respecte el total, per nota d'accés</t>
  </si>
  <si>
    <t>Escola Politècnica Superior d'Enginyeria de Vilanova i la Geltrú</t>
  </si>
  <si>
    <t>ENG. TEC. EN INF. DE GESTIO</t>
  </si>
  <si>
    <t>08</t>
  </si>
  <si>
    <t>09</t>
  </si>
  <si>
    <t>Escola Universitària d'Òptica i Optometria de Terrassa</t>
  </si>
  <si>
    <t>Oferta*</t>
  </si>
  <si>
    <t>DIP. EN OPTICA I OPTOMETRIA</t>
  </si>
  <si>
    <t>% d'estudiants de la Dipl. d'Òptica i Optometria respecte el total, per nota d'accés</t>
  </si>
  <si>
    <t>* L'oferta del 2002-2003 era de 200 places.</t>
  </si>
  <si>
    <t>Escola Universitària d'Enginyeria Tècnica Industrial de Barcelona</t>
  </si>
  <si>
    <t>Escola Superior d'Agricultura de Barcelona</t>
  </si>
  <si>
    <t>% d'estudiants de l'E.T. Agr. en Ind. Agrar. i Aliment. respecte el total, per nota d'accés</t>
  </si>
  <si>
    <t>ENG. TEC. AGR., ESP. EN EXPLOTACIONS AGROPECUÀRIES</t>
  </si>
  <si>
    <t>% d'estudiants de l'E.T. Agr. en Explot. Agropec. respecte el total, per nota d'accés</t>
  </si>
  <si>
    <t>ENG. TEC. AGR., ESP. EN HORTOFRUCTICULTURA I JARDINERIA</t>
  </si>
  <si>
    <t>% d'estudiants de l'E.T. Agr. en Hortofr. i Jard. respecte el total, per nota d'accés</t>
  </si>
  <si>
    <t>Escola Universitària d'Enginyeria Tècnica Industrial d'Igualada</t>
  </si>
  <si>
    <t>ENG. TEC. AGR., ESP. EN IND. AGRÀRIES I ALIMENTÀRIES</t>
  </si>
  <si>
    <t>4. Taules i gràfics</t>
  </si>
  <si>
    <t>4.1. Percentatge d'estudiants matriculats nous de 1r a la UPC respecte total de preinscrits a Catalunya,</t>
  </si>
  <si>
    <t>per notes d'accés. Accés per PAU (via 0). Any 2003</t>
  </si>
  <si>
    <t xml:space="preserve">Inclou centres propis i adscrits. </t>
  </si>
  <si>
    <t>Total de preinscrits a Catalunya</t>
  </si>
  <si>
    <t>Matriculats nous de 1r UPC</t>
  </si>
  <si>
    <t>% matriculats nous de 1r a la UPC respecte total de preinscrits a Catalunya</t>
  </si>
  <si>
    <t>Nota d'accès</t>
  </si>
  <si>
    <t>Nombre</t>
  </si>
  <si>
    <t>% total Catalunya</t>
  </si>
  <si>
    <t>% total UPC</t>
  </si>
  <si>
    <t>Oferta Places *</t>
  </si>
  <si>
    <t>* Oferta global per a totes les vies. Inclou Eng. Geològica, compartida amb la UB.</t>
  </si>
  <si>
    <t>Gràfic 1</t>
  </si>
  <si>
    <t>Gràfic 2</t>
  </si>
  <si>
    <t>% demanda Catalunya</t>
  </si>
  <si>
    <t>% estud. UPC vs. estud. Catalunya. Any 2003</t>
  </si>
  <si>
    <t>% demanda 1a pref. UPC</t>
  </si>
  <si>
    <t>% estud. UPC vs. estud. Catalunya. Any 2002</t>
  </si>
  <si>
    <t>mitjana del % total matriculats UPC respecte total preinscrits a Catalunya</t>
  </si>
  <si>
    <t xml:space="preserve">4.2. Percentatge acumulat d'estudiants matriculats nous de 1r a la UPC respecte total de </t>
  </si>
  <si>
    <t>preinscrits a Catalunya, per notes d'accés. Accés per PAU (via 0). Any 2003</t>
  </si>
  <si>
    <t xml:space="preserve">Acumulat de notes d'accés </t>
  </si>
  <si>
    <t>% matriculats nous de 1r UPC respecte % total de preinscrits a Catalunya</t>
  </si>
  <si>
    <t>≥7.0</t>
  </si>
  <si>
    <t>≥7.5</t>
  </si>
  <si>
    <t>≥8.0</t>
  </si>
  <si>
    <t>≥8.5</t>
  </si>
  <si>
    <t>≥9.0</t>
  </si>
  <si>
    <t>≥9.5</t>
  </si>
  <si>
    <t xml:space="preserve">4.3.2. Percentatge acumulat d'estudiants matriculats nous de 1r respecte total de </t>
  </si>
  <si>
    <t>Llic. en Matemàtiques</t>
  </si>
  <si>
    <t>Dipl. en Estadística</t>
  </si>
  <si>
    <t>% matriculats nous de 1r respecte % total de preinscrits a Catalunya</t>
  </si>
  <si>
    <t>Arquitectura</t>
  </si>
  <si>
    <t>Eng. Industrial</t>
  </si>
  <si>
    <t>Eng. de Telecomunicació</t>
  </si>
  <si>
    <t>Eng. Químic</t>
  </si>
  <si>
    <t>Eng. de Camins, Canals i Ports</t>
  </si>
  <si>
    <t>Eng. Geològica</t>
  </si>
  <si>
    <t>Eng. Tècn. d'Obres Públiques</t>
  </si>
  <si>
    <t>Eng. Informàtica</t>
  </si>
  <si>
    <t>Eng. Tècn. en Infor. de Gestió</t>
  </si>
  <si>
    <t>Eng. Tècn. en Infor. de Sistemes</t>
  </si>
  <si>
    <t>Dip. en Màquines Navals</t>
  </si>
  <si>
    <t>Dip. en Navegació Marítima</t>
  </si>
  <si>
    <t>Eng. Tècn. Naval. Prop. i Serv. del Vaixell</t>
  </si>
  <si>
    <t>E.T. Naval Prop. i Serv. del Vaixell</t>
  </si>
  <si>
    <t>Eng. Tèc. de Telec., en Sist. de Telecomunicació</t>
  </si>
  <si>
    <t>Eng. Tèc. de Telec., en Telmàtica</t>
  </si>
  <si>
    <t>Eng. Tèc. Aeronàutica, en Aeronavegació</t>
  </si>
  <si>
    <t>E.T. Telec., en Sist. de Telecom.</t>
  </si>
  <si>
    <t>E.T. Telec., en Telmàtica</t>
  </si>
  <si>
    <t>E.T. Aeronàutica, en Aeronaveg.</t>
  </si>
  <si>
    <t>Arquitectura Tècnica</t>
  </si>
  <si>
    <t>Eng. Tècn. en Topografia</t>
  </si>
  <si>
    <t>Eng. Tèc. Ind., en Tèxtil</t>
  </si>
  <si>
    <t>Eng. Tèc. Ind., en Mecànica</t>
  </si>
  <si>
    <t>Eng. Tèc. Ind., en Química Ind.</t>
  </si>
  <si>
    <t>Eng. Tèc. Ind., en Electrònica Ind.</t>
  </si>
  <si>
    <t>Eng. Tèc. Ind., en Electricitat</t>
  </si>
  <si>
    <t>Eng. Tèc. de Telec., en So i Imatge</t>
  </si>
  <si>
    <t>Eng. Tèc. Minera, en Explot. de Mines</t>
  </si>
  <si>
    <t>Eng. Tèc. Telec., en Sist. Electrònics</t>
  </si>
  <si>
    <t>Eng. Tèc. Informàtica de Gestió</t>
  </si>
  <si>
    <t>Dip. en Òptica i Optometria</t>
  </si>
  <si>
    <t>Eng. Tèc. Agr., en Ing. Agrar. i Aliment.</t>
  </si>
  <si>
    <t>Eng. Tèc. Agr., en Explot. Agropec.</t>
  </si>
  <si>
    <t>Eng. Tèc. Agr., en Hortofr. i Jard.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</si>
</sst>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8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b/>
      <i/>
      <sz val="10"/>
      <name val="Arial"/>
      <family val="2"/>
    </font>
    <font>
      <sz val="9.75"/>
      <name val="Arial"/>
      <family val="2"/>
    </font>
    <font>
      <sz val="10.75"/>
      <name val="Arial"/>
      <family val="2"/>
    </font>
    <font>
      <sz val="9.5"/>
      <name val="Arial"/>
      <family val="2"/>
    </font>
    <font>
      <sz val="10.5"/>
      <name val="Arial"/>
      <family val="2"/>
    </font>
    <font>
      <sz val="1"/>
      <name val="Arial"/>
      <family val="2"/>
    </font>
    <font>
      <sz val="12.75"/>
      <name val="Arial"/>
      <family val="2"/>
    </font>
    <font>
      <sz val="7.75"/>
      <name val="Arial"/>
      <family val="2"/>
    </font>
    <font>
      <sz val="11"/>
      <name val="Arial"/>
      <family val="2"/>
    </font>
    <font>
      <sz val="7.5"/>
      <name val="Arial"/>
      <family val="2"/>
    </font>
    <font>
      <sz val="16.5"/>
      <name val="Arial"/>
      <family val="2"/>
    </font>
    <font>
      <sz val="18.75"/>
      <name val="Arial"/>
      <family val="2"/>
    </font>
    <font>
      <sz val="17.5"/>
      <name val="Arial"/>
      <family val="2"/>
    </font>
    <font>
      <sz val="17"/>
      <name val="Arial"/>
      <family val="2"/>
    </font>
    <font>
      <sz val="10.25"/>
      <name val="Arial"/>
      <family val="2"/>
    </font>
    <font>
      <sz val="11.5"/>
      <name val="Arial"/>
      <family val="2"/>
    </font>
    <font>
      <sz val="12"/>
      <name val="Arial"/>
      <family val="2"/>
    </font>
    <font>
      <sz val="16.25"/>
      <name val="Arial"/>
      <family val="2"/>
    </font>
    <font>
      <sz val="14.5"/>
      <name val="Arial"/>
      <family val="2"/>
    </font>
    <font>
      <sz val="15.75"/>
      <name val="Arial"/>
      <family val="2"/>
    </font>
    <font>
      <sz val="11.25"/>
      <name val="Arial"/>
      <family val="2"/>
    </font>
    <font>
      <sz val="15.25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0"/>
    </font>
    <font>
      <sz val="6.5"/>
      <name val="Arial"/>
      <family val="2"/>
    </font>
    <font>
      <sz val="6.75"/>
      <name val="Arial"/>
      <family val="2"/>
    </font>
    <font>
      <sz val="9.25"/>
      <name val="Arial"/>
      <family val="2"/>
    </font>
    <font>
      <b/>
      <sz val="9"/>
      <name val="Arial"/>
      <family val="0"/>
    </font>
    <font>
      <sz val="8.75"/>
      <name val="Arial"/>
      <family val="2"/>
    </font>
    <font>
      <sz val="6.25"/>
      <name val="Arial"/>
      <family val="2"/>
    </font>
    <font>
      <sz val="8.5"/>
      <name val="Arial"/>
      <family val="2"/>
    </font>
    <font>
      <sz val="8.25"/>
      <name val="Arial"/>
      <family val="2"/>
    </font>
    <font>
      <sz val="7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0" fontId="3" fillId="0" borderId="2" xfId="22" applyFont="1" applyFill="1" applyBorder="1" applyAlignment="1">
      <alignment horizontal="center"/>
      <protection/>
    </xf>
    <xf numFmtId="0" fontId="3" fillId="0" borderId="3" xfId="22" applyFont="1" applyFill="1" applyBorder="1" applyAlignment="1">
      <alignment horizontal="center"/>
      <protection/>
    </xf>
    <xf numFmtId="0" fontId="3" fillId="0" borderId="4" xfId="22" applyFont="1" applyFill="1" applyBorder="1" applyAlignment="1">
      <alignment horizontal="center"/>
      <protection/>
    </xf>
    <xf numFmtId="0" fontId="3" fillId="0" borderId="1" xfId="22" applyFont="1" applyFill="1" applyBorder="1" applyAlignment="1">
      <alignment horizontal="center"/>
      <protection/>
    </xf>
    <xf numFmtId="0" fontId="8" fillId="0" borderId="1" xfId="22" applyFont="1" applyFill="1" applyBorder="1" applyAlignment="1">
      <alignment horizontal="center"/>
      <protection/>
    </xf>
    <xf numFmtId="0" fontId="3" fillId="0" borderId="2" xfId="22" applyNumberFormat="1" applyFont="1" applyFill="1" applyBorder="1" applyAlignment="1">
      <alignment/>
      <protection/>
    </xf>
    <xf numFmtId="0" fontId="3" fillId="0" borderId="3" xfId="22" applyFont="1" applyFill="1" applyBorder="1" applyAlignment="1">
      <alignment/>
      <protection/>
    </xf>
    <xf numFmtId="0" fontId="3" fillId="0" borderId="4" xfId="22" applyFont="1" applyFill="1" applyBorder="1" applyAlignment="1">
      <alignment/>
      <protection/>
    </xf>
    <xf numFmtId="3" fontId="3" fillId="0" borderId="1" xfId="22" applyNumberFormat="1" applyFont="1" applyFill="1" applyBorder="1" applyAlignment="1">
      <alignment horizontal="right"/>
      <protection/>
    </xf>
    <xf numFmtId="4" fontId="3" fillId="0" borderId="1" xfId="22" applyNumberFormat="1" applyFont="1" applyFill="1" applyBorder="1" applyAlignment="1">
      <alignment horizontal="right"/>
      <protection/>
    </xf>
    <xf numFmtId="4" fontId="3" fillId="0" borderId="1" xfId="22" applyNumberFormat="1" applyFont="1" applyFill="1" applyBorder="1" applyAlignment="1">
      <alignment horizontal="right"/>
      <protection/>
    </xf>
    <xf numFmtId="3" fontId="8" fillId="0" borderId="1" xfId="22" applyNumberFormat="1" applyFont="1" applyFill="1" applyBorder="1" applyAlignment="1">
      <alignment horizontal="right"/>
      <protection/>
    </xf>
    <xf numFmtId="0" fontId="9" fillId="0" borderId="2" xfId="22" applyNumberFormat="1" applyFont="1" applyFill="1" applyBorder="1" applyAlignment="1">
      <alignment/>
      <protection/>
    </xf>
    <xf numFmtId="0" fontId="3" fillId="0" borderId="3" xfId="22" applyFont="1" applyFill="1" applyBorder="1" applyAlignment="1">
      <alignment/>
      <protection/>
    </xf>
    <xf numFmtId="0" fontId="3" fillId="0" borderId="4" xfId="22" applyFont="1" applyFill="1" applyBorder="1" applyAlignment="1">
      <alignment/>
      <protection/>
    </xf>
    <xf numFmtId="4" fontId="9" fillId="2" borderId="4" xfId="24" applyNumberFormat="1" applyFont="1" applyFill="1" applyBorder="1" applyAlignment="1">
      <alignment horizontal="right"/>
    </xf>
    <xf numFmtId="172" fontId="9" fillId="2" borderId="4" xfId="24" applyNumberFormat="1" applyFont="1" applyFill="1" applyBorder="1" applyAlignment="1">
      <alignment horizontal="right"/>
    </xf>
    <xf numFmtId="172" fontId="9" fillId="0" borderId="4" xfId="24" applyNumberFormat="1" applyFont="1" applyFill="1" applyBorder="1" applyAlignment="1">
      <alignment horizontal="right"/>
    </xf>
    <xf numFmtId="172" fontId="10" fillId="0" borderId="1" xfId="24" applyNumberFormat="1" applyFont="1" applyFill="1" applyBorder="1" applyAlignment="1">
      <alignment horizontal="right"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4" fontId="6" fillId="3" borderId="1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10" fillId="0" borderId="2" xfId="22" applyNumberFormat="1" applyFont="1" applyFill="1" applyBorder="1" applyAlignment="1">
      <alignment/>
      <protection/>
    </xf>
    <xf numFmtId="0" fontId="9" fillId="0" borderId="3" xfId="22" applyFont="1" applyFill="1" applyBorder="1" applyAlignment="1">
      <alignment/>
      <protection/>
    </xf>
    <xf numFmtId="0" fontId="9" fillId="0" borderId="4" xfId="22" applyFont="1" applyFill="1" applyBorder="1" applyAlignment="1">
      <alignment/>
      <protection/>
    </xf>
    <xf numFmtId="4" fontId="10" fillId="2" borderId="4" xfId="24" applyNumberFormat="1" applyFont="1" applyFill="1" applyBorder="1" applyAlignment="1">
      <alignment horizontal="right"/>
    </xf>
    <xf numFmtId="172" fontId="10" fillId="2" borderId="4" xfId="24" applyNumberFormat="1" applyFont="1" applyFill="1" applyBorder="1" applyAlignment="1">
      <alignment horizontal="right"/>
    </xf>
    <xf numFmtId="172" fontId="10" fillId="0" borderId="4" xfId="24" applyNumberFormat="1" applyFont="1" applyFill="1" applyBorder="1" applyAlignment="1">
      <alignment horizontal="right"/>
    </xf>
    <xf numFmtId="0" fontId="3" fillId="0" borderId="1" xfId="21" applyNumberFormat="1" applyFont="1" applyFill="1" applyBorder="1" applyAlignment="1">
      <alignment horizontal="right"/>
      <protection/>
    </xf>
    <xf numFmtId="0" fontId="3" fillId="0" borderId="1" xfId="21" applyFont="1" applyFill="1" applyBorder="1" applyAlignment="1">
      <alignment horizontal="right"/>
      <protection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4" fontId="11" fillId="3" borderId="1" xfId="24" applyNumberFormat="1" applyFont="1" applyFill="1" applyBorder="1" applyAlignment="1">
      <alignment/>
    </xf>
    <xf numFmtId="172" fontId="11" fillId="0" borderId="1" xfId="24" applyNumberFormat="1" applyFont="1" applyBorder="1" applyAlignment="1">
      <alignment/>
    </xf>
    <xf numFmtId="0" fontId="8" fillId="0" borderId="1" xfId="21" applyNumberFormat="1" applyFont="1" applyFill="1" applyBorder="1" applyAlignment="1">
      <alignment horizontal="right"/>
      <protection/>
    </xf>
    <xf numFmtId="0" fontId="3" fillId="0" borderId="2" xfId="22" applyNumberFormat="1" applyFont="1" applyFill="1" applyBorder="1" applyAlignment="1">
      <alignment/>
      <protection/>
    </xf>
    <xf numFmtId="3" fontId="3" fillId="0" borderId="1" xfId="22" applyNumberFormat="1" applyFont="1" applyFill="1" applyBorder="1" applyAlignment="1">
      <alignment horizontal="right"/>
      <protection/>
    </xf>
    <xf numFmtId="4" fontId="3" fillId="0" borderId="1" xfId="22" applyNumberFormat="1" applyFont="1" applyFill="1" applyBorder="1" applyAlignment="1">
      <alignment horizontal="right"/>
      <protection/>
    </xf>
    <xf numFmtId="4" fontId="3" fillId="0" borderId="1" xfId="22" applyNumberFormat="1" applyFont="1" applyFill="1" applyBorder="1" applyAlignment="1">
      <alignment horizontal="right"/>
      <protection/>
    </xf>
    <xf numFmtId="0" fontId="12" fillId="0" borderId="1" xfId="21" applyFont="1" applyFill="1" applyBorder="1" applyAlignment="1">
      <alignment horizontal="right"/>
      <protection/>
    </xf>
    <xf numFmtId="172" fontId="13" fillId="0" borderId="1" xfId="24" applyNumberFormat="1" applyFont="1" applyBorder="1" applyAlignment="1">
      <alignment/>
    </xf>
    <xf numFmtId="4" fontId="10" fillId="2" borderId="1" xfId="24" applyNumberFormat="1" applyFont="1" applyFill="1" applyBorder="1" applyAlignment="1">
      <alignment horizontal="right"/>
    </xf>
    <xf numFmtId="0" fontId="10" fillId="0" borderId="0" xfId="22" applyNumberFormat="1" applyFont="1" applyFill="1" applyBorder="1" applyAlignment="1">
      <alignment/>
      <protection/>
    </xf>
    <xf numFmtId="0" fontId="9" fillId="0" borderId="0" xfId="22" applyFont="1" applyFill="1" applyBorder="1" applyAlignment="1">
      <alignment/>
      <protection/>
    </xf>
    <xf numFmtId="172" fontId="10" fillId="0" borderId="0" xfId="24" applyNumberFormat="1" applyFont="1" applyFill="1" applyBorder="1" applyAlignment="1">
      <alignment horizontal="right"/>
    </xf>
    <xf numFmtId="172" fontId="9" fillId="0" borderId="0" xfId="24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4" fontId="11" fillId="3" borderId="4" xfId="24" applyNumberFormat="1" applyFont="1" applyFill="1" applyBorder="1" applyAlignment="1">
      <alignment/>
    </xf>
    <xf numFmtId="0" fontId="3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8" fillId="0" borderId="1" xfId="23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23" applyFont="1" applyFill="1" applyBorder="1" applyAlignment="1">
      <alignment horizontal="center" wrapText="1"/>
      <protection/>
    </xf>
    <xf numFmtId="0" fontId="3" fillId="0" borderId="1" xfId="23" applyFont="1" applyFill="1" applyBorder="1" applyAlignment="1">
      <alignment vertical="center" wrapText="1"/>
      <protection/>
    </xf>
    <xf numFmtId="3" fontId="3" fillId="0" borderId="1" xfId="23" applyNumberFormat="1" applyFont="1" applyFill="1" applyBorder="1" applyAlignment="1">
      <alignment horizontal="right" wrapText="1"/>
      <protection/>
    </xf>
    <xf numFmtId="10" fontId="3" fillId="0" borderId="1" xfId="24" applyNumberFormat="1" applyFont="1" applyFill="1" applyBorder="1" applyAlignment="1">
      <alignment horizontal="right" wrapText="1"/>
    </xf>
    <xf numFmtId="0" fontId="8" fillId="0" borderId="1" xfId="23" applyNumberFormat="1" applyFont="1" applyFill="1" applyBorder="1" applyAlignment="1">
      <alignment/>
      <protection/>
    </xf>
    <xf numFmtId="3" fontId="8" fillId="0" borderId="1" xfId="23" applyNumberFormat="1" applyFont="1" applyFill="1" applyBorder="1" applyAlignment="1">
      <alignment horizontal="right" wrapText="1"/>
      <protection/>
    </xf>
    <xf numFmtId="10" fontId="8" fillId="0" borderId="1" xfId="24" applyNumberFormat="1" applyFont="1" applyFill="1" applyBorder="1" applyAlignment="1">
      <alignment horizontal="right" wrapText="1"/>
    </xf>
    <xf numFmtId="3" fontId="3" fillId="0" borderId="1" xfId="23" applyNumberFormat="1" applyFont="1" applyFill="1" applyBorder="1" applyAlignment="1">
      <alignment horizontal="right" wrapText="1"/>
      <protection/>
    </xf>
    <xf numFmtId="10" fontId="3" fillId="2" borderId="1" xfId="24" applyNumberFormat="1" applyFont="1" applyFill="1" applyBorder="1" applyAlignment="1">
      <alignment horizontal="right" wrapText="1"/>
    </xf>
    <xf numFmtId="0" fontId="39" fillId="0" borderId="0" xfId="23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3" fontId="8" fillId="0" borderId="0" xfId="23" applyNumberFormat="1" applyFont="1" applyFill="1" applyBorder="1" applyAlignment="1">
      <alignment horizontal="right" wrapText="1"/>
      <protection/>
    </xf>
    <xf numFmtId="10" fontId="8" fillId="0" borderId="0" xfId="24" applyNumberFormat="1" applyFont="1" applyFill="1" applyBorder="1" applyAlignment="1">
      <alignment horizontal="right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10" fontId="40" fillId="0" borderId="0" xfId="24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distributed" wrapText="1"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10" fontId="0" fillId="0" borderId="1" xfId="24" applyNumberFormat="1" applyBorder="1" applyAlignment="1">
      <alignment/>
    </xf>
    <xf numFmtId="2" fontId="0" fillId="0" borderId="6" xfId="24" applyNumberFormat="1" applyBorder="1" applyAlignment="1">
      <alignment horizontal="center"/>
    </xf>
    <xf numFmtId="2" fontId="0" fillId="0" borderId="0" xfId="24" applyNumberFormat="1" applyBorder="1" applyAlignment="1">
      <alignment horizontal="center"/>
    </xf>
    <xf numFmtId="10" fontId="0" fillId="0" borderId="6" xfId="24" applyNumberFormat="1" applyBorder="1" applyAlignment="1">
      <alignment horizontal="center"/>
    </xf>
    <xf numFmtId="2" fontId="0" fillId="0" borderId="1" xfId="24" applyNumberForma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3" fontId="6" fillId="0" borderId="1" xfId="0" applyNumberFormat="1" applyFont="1" applyBorder="1" applyAlignment="1">
      <alignment/>
    </xf>
    <xf numFmtId="0" fontId="0" fillId="0" borderId="1" xfId="0" applyFont="1" applyBorder="1" applyAlignment="1">
      <alignment vertical="distributed" wrapText="1"/>
    </xf>
    <xf numFmtId="0" fontId="0" fillId="0" borderId="0" xfId="0" applyFont="1" applyBorder="1" applyAlignment="1">
      <alignment vertical="center"/>
    </xf>
    <xf numFmtId="2" fontId="0" fillId="0" borderId="1" xfId="24" applyNumberFormat="1" applyBorder="1" applyAlignment="1">
      <alignment vertical="center"/>
    </xf>
    <xf numFmtId="0" fontId="6" fillId="0" borderId="0" xfId="0" applyFont="1" applyBorder="1" applyAlignment="1">
      <alignment vertical="distributed" wrapText="1"/>
    </xf>
    <xf numFmtId="2" fontId="0" fillId="0" borderId="0" xfId="24" applyNumberFormat="1" applyBorder="1" applyAlignment="1">
      <alignment vertical="center"/>
    </xf>
    <xf numFmtId="3" fontId="37" fillId="0" borderId="1" xfId="0" applyNumberFormat="1" applyFont="1" applyBorder="1" applyAlignment="1">
      <alignment/>
    </xf>
    <xf numFmtId="0" fontId="37" fillId="0" borderId="0" xfId="0" applyFont="1" applyBorder="1" applyAlignment="1">
      <alignment/>
    </xf>
    <xf numFmtId="3" fontId="44" fillId="0" borderId="1" xfId="0" applyNumberFormat="1" applyFont="1" applyBorder="1" applyAlignment="1">
      <alignment/>
    </xf>
    <xf numFmtId="10" fontId="37" fillId="0" borderId="1" xfId="24" applyNumberFormat="1" applyFont="1" applyBorder="1" applyAlignment="1">
      <alignment/>
    </xf>
    <xf numFmtId="0" fontId="37" fillId="0" borderId="0" xfId="0" applyFont="1" applyAlignment="1">
      <alignment horizontal="center"/>
    </xf>
    <xf numFmtId="2" fontId="37" fillId="0" borderId="1" xfId="24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0" fontId="0" fillId="0" borderId="1" xfId="24" applyNumberFormat="1" applyFont="1" applyBorder="1" applyAlignment="1">
      <alignment/>
    </xf>
    <xf numFmtId="2" fontId="0" fillId="0" borderId="1" xfId="24" applyNumberFormat="1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0" fontId="3" fillId="0" borderId="2" xfId="24" applyNumberFormat="1" applyFont="1" applyFill="1" applyBorder="1" applyAlignment="1">
      <alignment horizontal="center" wrapText="1"/>
    </xf>
    <xf numFmtId="10" fontId="3" fillId="0" borderId="3" xfId="24" applyNumberFormat="1" applyFont="1" applyFill="1" applyBorder="1" applyAlignment="1">
      <alignment horizontal="center" wrapText="1"/>
    </xf>
    <xf numFmtId="10" fontId="3" fillId="0" borderId="4" xfId="24" applyNumberFormat="1" applyFont="1" applyFill="1" applyBorder="1" applyAlignment="1">
      <alignment horizontal="center" wrapText="1"/>
    </xf>
    <xf numFmtId="10" fontId="8" fillId="0" borderId="2" xfId="24" applyNumberFormat="1" applyFont="1" applyFill="1" applyBorder="1" applyAlignment="1">
      <alignment horizontal="center" wrapText="1"/>
    </xf>
    <xf numFmtId="10" fontId="8" fillId="0" borderId="3" xfId="24" applyNumberFormat="1" applyFont="1" applyFill="1" applyBorder="1" applyAlignment="1">
      <alignment horizontal="center" wrapText="1"/>
    </xf>
    <xf numFmtId="10" fontId="8" fillId="0" borderId="4" xfId="24" applyNumberFormat="1" applyFont="1" applyFill="1" applyBorder="1" applyAlignment="1">
      <alignment horizontal="center" wrapText="1"/>
    </xf>
    <xf numFmtId="10" fontId="3" fillId="0" borderId="2" xfId="24" applyNumberFormat="1" applyFont="1" applyFill="1" applyBorder="1" applyAlignment="1">
      <alignment horizontal="center" wrapText="1"/>
    </xf>
    <xf numFmtId="10" fontId="3" fillId="0" borderId="3" xfId="24" applyNumberFormat="1" applyFont="1" applyFill="1" applyBorder="1" applyAlignment="1">
      <alignment horizontal="center" wrapText="1"/>
    </xf>
    <xf numFmtId="10" fontId="3" fillId="0" borderId="4" xfId="24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1" xfId="23" applyFont="1" applyFill="1" applyBorder="1" applyAlignment="1">
      <alignment horizontal="center" wrapText="1"/>
      <protection/>
    </xf>
    <xf numFmtId="10" fontId="3" fillId="0" borderId="1" xfId="24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distributed" wrapText="1"/>
    </xf>
    <xf numFmtId="0" fontId="6" fillId="0" borderId="6" xfId="0" applyFont="1" applyBorder="1" applyAlignment="1">
      <alignment horizontal="left" vertical="distributed" wrapText="1"/>
    </xf>
    <xf numFmtId="0" fontId="6" fillId="0" borderId="0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2" fontId="0" fillId="0" borderId="1" xfId="24" applyNumberFormat="1" applyBorder="1" applyAlignment="1">
      <alignment vertical="center"/>
    </xf>
    <xf numFmtId="0" fontId="6" fillId="0" borderId="9" xfId="0" applyFont="1" applyBorder="1" applyAlignment="1">
      <alignment vertical="distributed" wrapText="1"/>
    </xf>
    <xf numFmtId="0" fontId="6" fillId="0" borderId="6" xfId="0" applyFont="1" applyBorder="1" applyAlignment="1">
      <alignment vertical="distributed" wrapText="1"/>
    </xf>
    <xf numFmtId="0" fontId="0" fillId="0" borderId="9" xfId="0" applyFont="1" applyBorder="1" applyAlignment="1">
      <alignment vertical="distributed" wrapText="1"/>
    </xf>
    <xf numFmtId="0" fontId="0" fillId="0" borderId="6" xfId="0" applyFont="1" applyBorder="1" applyAlignment="1">
      <alignment vertical="distributed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2" fillId="0" borderId="9" xfId="21" applyFont="1" applyFill="1" applyBorder="1" applyAlignment="1">
      <alignment vertical="center"/>
      <protection/>
    </xf>
    <xf numFmtId="0" fontId="12" fillId="0" borderId="6" xfId="21" applyFont="1" applyFill="1" applyBorder="1" applyAlignment="1">
      <alignment vertical="center"/>
      <protection/>
    </xf>
    <xf numFmtId="0" fontId="3" fillId="0" borderId="9" xfId="21" applyNumberFormat="1" applyFont="1" applyFill="1" applyBorder="1" applyAlignment="1">
      <alignment vertical="center"/>
      <protection/>
    </xf>
    <xf numFmtId="0" fontId="3" fillId="0" borderId="6" xfId="21" applyNumberFormat="1" applyFont="1" applyFill="1" applyBorder="1" applyAlignment="1">
      <alignment vertical="center"/>
      <protection/>
    </xf>
    <xf numFmtId="3" fontId="3" fillId="0" borderId="9" xfId="22" applyNumberFormat="1" applyFont="1" applyFill="1" applyBorder="1" applyAlignment="1">
      <alignment vertical="center"/>
      <protection/>
    </xf>
    <xf numFmtId="3" fontId="3" fillId="0" borderId="6" xfId="22" applyNumberFormat="1" applyFont="1" applyFill="1" applyBorder="1" applyAlignment="1">
      <alignment vertical="center"/>
      <protection/>
    </xf>
    <xf numFmtId="0" fontId="8" fillId="0" borderId="9" xfId="21" applyNumberFormat="1" applyFont="1" applyFill="1" applyBorder="1" applyAlignment="1">
      <alignment vertical="center"/>
      <protection/>
    </xf>
    <xf numFmtId="0" fontId="8" fillId="0" borderId="6" xfId="21" applyNumberFormat="1" applyFont="1" applyFill="1" applyBorder="1" applyAlignment="1">
      <alignment vertical="center"/>
      <protection/>
    </xf>
    <xf numFmtId="0" fontId="0" fillId="0" borderId="9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3" fillId="0" borderId="9" xfId="21" applyFont="1" applyFill="1" applyBorder="1" applyAlignment="1">
      <alignment vertical="center"/>
      <protection/>
    </xf>
    <xf numFmtId="0" fontId="3" fillId="0" borderId="6" xfId="21" applyFont="1" applyFill="1" applyBorder="1" applyAlignment="1">
      <alignment vertical="center"/>
      <protection/>
    </xf>
    <xf numFmtId="0" fontId="3" fillId="0" borderId="9" xfId="21" applyNumberFormat="1" applyFont="1" applyFill="1" applyBorder="1" applyAlignment="1">
      <alignment vertical="center"/>
      <protection/>
    </xf>
    <xf numFmtId="0" fontId="3" fillId="0" borderId="6" xfId="21" applyNumberFormat="1" applyFont="1" applyFill="1" applyBorder="1" applyAlignment="1">
      <alignment vertic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NotesAcc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'Nota Acces CatUPC via 0 PAU 03'!$D$5:$E$5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'Nota Acces CatUPC via 0 PAU 03'!$B$7:$B$16</c:f>
              <c:strCache/>
            </c:strRef>
          </c:cat>
          <c:val>
            <c:numRef>
              <c:f>'Nota Acces CatUPC via 0 PAU 03'!$E$7:$E$16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'Nota Acces CatUPC via 0 PAU 03'!$G$5:$H$5</c:f>
              <c:strCache>
                <c:ptCount val="1"/>
                <c:pt idx="0">
                  <c:v>Matriculats nous de 1r UPC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'Nota Acces CatUPC via 0 PAU 03'!$B$7:$B$16</c:f>
              <c:strCache/>
            </c:strRef>
          </c:cat>
          <c:val>
            <c:numRef>
              <c:f>'Nota Acces CatUPC via 0 PAU 03'!$H$7:$H$16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553049"/>
        <c:axId val="20433122"/>
      </c:lineChart>
      <c:catAx>
        <c:axId val="39553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33122"/>
        <c:crosses val="autoZero"/>
        <c:auto val="1"/>
        <c:lblOffset val="100"/>
        <c:noMultiLvlLbl val="0"/>
      </c:catAx>
      <c:valAx>
        <c:axId val="20433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530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Tècnica Superior d'Enginyeria Industrial de Terrassa (ETSEIT) - Eng. Industrial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875"/>
          <c:w val="0.9432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'220ETSEIT'!$A$9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'220ETSEIT'!$K$5:$T$5</c:f>
              <c:strCache/>
            </c:strRef>
          </c:cat>
          <c:val>
            <c:numRef>
              <c:f>'220ETSEIT'!$K$9:$T$9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'220ETSEIT'!$A$7</c:f>
              <c:strCache>
                <c:ptCount val="1"/>
                <c:pt idx="0">
                  <c:v>% d'estudiants d'Eng. Industrial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'220ETSEIT'!$K$5:$T$5</c:f>
              <c:strCache/>
            </c:strRef>
          </c:cat>
          <c:val>
            <c:numRef>
              <c:f>'220ETSEIT'!$K$7:$T$7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148843"/>
        <c:axId val="24230724"/>
      </c:lineChart>
      <c:catAx>
        <c:axId val="101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30724"/>
        <c:crosses val="autoZero"/>
        <c:auto val="1"/>
        <c:lblOffset val="100"/>
        <c:noMultiLvlLbl val="0"/>
      </c:catAx>
      <c:valAx>
        <c:axId val="242307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014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5"/>
          <c:y val="0.91925"/>
          <c:w val="0.71225"/>
          <c:h val="0.06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'220ETSEIT (2)'!$B$11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'220ETSEIT (2)'!$E$7:$J$7</c:f>
              <c:strCache/>
            </c:strRef>
          </c:cat>
          <c:val>
            <c:numRef>
              <c:f>'220ETSEIT (2)'!$E$12:$J$12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'220ETSEIT (2)'!$C$9:$C$9</c:f>
              <c:strCache>
                <c:ptCount val="1"/>
                <c:pt idx="0">
                  <c:v>Eng. Industrial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'220ETSEIT (2)'!$E$7:$J$7</c:f>
              <c:strCache/>
            </c:strRef>
          </c:cat>
          <c:val>
            <c:numRef>
              <c:f>'220ETSEIT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6749925"/>
        <c:axId val="16531598"/>
      </c:lineChart>
      <c:lineChart>
        <c:grouping val="standard"/>
        <c:varyColors val="0"/>
        <c:ser>
          <c:idx val="2"/>
          <c:order val="2"/>
          <c:tx>
            <c:strRef>
              <c:f>'220ETSEIT (2)'!$B$13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'220ETSEIT (2)'!$E$13:$J$13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4566655"/>
        <c:axId val="63991032"/>
      </c:lineChart>
      <c:catAx>
        <c:axId val="167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31598"/>
        <c:crosses val="autoZero"/>
        <c:auto val="1"/>
        <c:lblOffset val="100"/>
        <c:noMultiLvlLbl val="0"/>
      </c:catAx>
      <c:valAx>
        <c:axId val="165315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49925"/>
        <c:crossesAt val="1"/>
        <c:crossBetween val="between"/>
        <c:dispUnits/>
      </c:valAx>
      <c:catAx>
        <c:axId val="14566655"/>
        <c:scaling>
          <c:orientation val="minMax"/>
        </c:scaling>
        <c:axPos val="b"/>
        <c:delete val="1"/>
        <c:majorTickMark val="in"/>
        <c:minorTickMark val="none"/>
        <c:tickLblPos val="nextTo"/>
        <c:crossAx val="63991032"/>
        <c:crosses val="autoZero"/>
        <c:auto val="1"/>
        <c:lblOffset val="100"/>
        <c:noMultiLvlLbl val="0"/>
      </c:catAx>
      <c:valAx>
        <c:axId val="63991032"/>
        <c:scaling>
          <c:orientation val="minMax"/>
          <c:max val="1.5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66655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Tècnica Superior d'Enginyeria de Telecomunicació de Barcelona (ETSETB) - Eng. de Telecomunicació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06"/>
          <c:w val="0.9435"/>
          <c:h val="0.7895"/>
        </c:manualLayout>
      </c:layout>
      <c:lineChart>
        <c:grouping val="standard"/>
        <c:varyColors val="0"/>
        <c:ser>
          <c:idx val="3"/>
          <c:order val="0"/>
          <c:tx>
            <c:strRef>
              <c:f>'230ETSETB'!$A$9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'230ETSETB'!$K$5:$T$5</c:f>
              <c:strCache/>
            </c:strRef>
          </c:cat>
          <c:val>
            <c:numRef>
              <c:f>'230ETSETB'!$K$9:$T$9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'230ETSETB'!$A$7</c:f>
              <c:strCache>
                <c:ptCount val="1"/>
                <c:pt idx="0">
                  <c:v>% d'estudiants d'Eng. de Telecomunicació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'230ETSETB'!$K$5:$T$5</c:f>
              <c:strCache/>
            </c:strRef>
          </c:cat>
          <c:val>
            <c:numRef>
              <c:f>'230ETSETB'!$K$7:$T$7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048377"/>
        <c:axId val="15891074"/>
      </c:lineChart>
      <c:catAx>
        <c:axId val="3904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91074"/>
        <c:crosses val="autoZero"/>
        <c:auto val="1"/>
        <c:lblOffset val="100"/>
        <c:noMultiLvlLbl val="0"/>
      </c:catAx>
      <c:valAx>
        <c:axId val="158910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90483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25"/>
          <c:y val="0.95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'230ETSETB (2)'!$B$11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'230ETSETB (2)'!$E$7:$J$7</c:f>
              <c:strCache/>
            </c:strRef>
          </c:cat>
          <c:val>
            <c:numRef>
              <c:f>'230ETSETB (2)'!$E$12:$J$12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'230ETSETB (2)'!$C$9:$C$9</c:f>
              <c:strCache>
                <c:ptCount val="1"/>
                <c:pt idx="0">
                  <c:v>Eng. de Telecomunicació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'230ETSETB (2)'!$E$7:$J$7</c:f>
              <c:strCache/>
            </c:strRef>
          </c:cat>
          <c:val>
            <c:numRef>
              <c:f>'230ETSETB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8801939"/>
        <c:axId val="12108588"/>
      </c:lineChart>
      <c:lineChart>
        <c:grouping val="standard"/>
        <c:varyColors val="0"/>
        <c:ser>
          <c:idx val="2"/>
          <c:order val="2"/>
          <c:tx>
            <c:strRef>
              <c:f>'230ETSETB (2)'!$B$13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'230ETSETB (2)'!$E$13:$J$13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1868429"/>
        <c:axId val="41271542"/>
      </c:lineChart>
      <c:catAx>
        <c:axId val="8801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08588"/>
        <c:crosses val="autoZero"/>
        <c:auto val="1"/>
        <c:lblOffset val="100"/>
        <c:noMultiLvlLbl val="0"/>
      </c:catAx>
      <c:valAx>
        <c:axId val="12108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01939"/>
        <c:crossesAt val="1"/>
        <c:crossBetween val="between"/>
        <c:dispUnits/>
      </c:valAx>
      <c:catAx>
        <c:axId val="41868429"/>
        <c:scaling>
          <c:orientation val="minMax"/>
        </c:scaling>
        <c:axPos val="b"/>
        <c:delete val="1"/>
        <c:majorTickMark val="in"/>
        <c:minorTickMark val="none"/>
        <c:tickLblPos val="nextTo"/>
        <c:crossAx val="41271542"/>
        <c:crosses val="autoZero"/>
        <c:auto val="1"/>
        <c:lblOffset val="100"/>
        <c:noMultiLvlLbl val="0"/>
      </c:catAx>
      <c:valAx>
        <c:axId val="41271542"/>
        <c:scaling>
          <c:orientation val="minMax"/>
          <c:max val="6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684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Tècnica Superior d'Enginyeria Industrial de Barcelona (ETSEIB) - Eng Industrial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25"/>
          <c:w val="0.94075"/>
          <c:h val="0.76775"/>
        </c:manualLayout>
      </c:layout>
      <c:lineChart>
        <c:grouping val="standard"/>
        <c:varyColors val="0"/>
        <c:ser>
          <c:idx val="3"/>
          <c:order val="0"/>
          <c:tx>
            <c:strRef>
              <c:f>'240ETSEIB'!$A$11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'240ETSEIB'!$K$5:$T$5</c:f>
              <c:strCache/>
            </c:strRef>
          </c:cat>
          <c:val>
            <c:numRef>
              <c:f>'240ETSEIB'!$K$11:$T$11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'240ETSEIB'!$A$7</c:f>
              <c:strCache>
                <c:ptCount val="1"/>
                <c:pt idx="0">
                  <c:v>% d'estudiants de l'Eng. Industrial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'240ETSEIB'!$K$5:$T$5</c:f>
              <c:strCache/>
            </c:strRef>
          </c:cat>
          <c:val>
            <c:numRef>
              <c:f>'240ETSEIB'!$K$7:$T$7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899559"/>
        <c:axId val="54660576"/>
      </c:lineChart>
      <c:catAx>
        <c:axId val="35899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60576"/>
        <c:crosses val="autoZero"/>
        <c:auto val="1"/>
        <c:lblOffset val="100"/>
        <c:noMultiLvlLbl val="0"/>
      </c:catAx>
      <c:valAx>
        <c:axId val="54660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58995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"/>
          <c:y val="0.9175"/>
          <c:w val="0.4032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Tècnica Superior d'Enginyeria Industrial de Barcelona (ETSEIB) - Eng. Química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91"/>
          <c:w val="0.94175"/>
          <c:h val="0.8055"/>
        </c:manualLayout>
      </c:layout>
      <c:lineChart>
        <c:grouping val="standard"/>
        <c:varyColors val="0"/>
        <c:ser>
          <c:idx val="3"/>
          <c:order val="0"/>
          <c:tx>
            <c:strRef>
              <c:f>'240ETSEIB'!$A$11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'240ETSEIB'!$K$5:$T$5</c:f>
              <c:strCache/>
            </c:strRef>
          </c:cat>
          <c:val>
            <c:numRef>
              <c:f>'240ETSEIB'!$K$11:$T$11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'240ETSEIB'!$A$9</c:f>
              <c:strCache>
                <c:ptCount val="1"/>
                <c:pt idx="0">
                  <c:v>% d'estudiants de l'Eng. Química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'240ETSEIB'!$K$5:$T$5</c:f>
              <c:strCache/>
            </c:strRef>
          </c:cat>
          <c:val>
            <c:numRef>
              <c:f>'240ETSEIB'!$K$9:$T$9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2183137"/>
        <c:axId val="65430506"/>
      </c:lineChart>
      <c:catAx>
        <c:axId val="22183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30506"/>
        <c:crosses val="autoZero"/>
        <c:auto val="1"/>
        <c:lblOffset val="100"/>
        <c:noMultiLvlLbl val="0"/>
      </c:catAx>
      <c:valAx>
        <c:axId val="65430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21831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315"/>
          <c:w val="0.41375"/>
          <c:h val="0.0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'240ETSEIB (2)'!$B$13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'240ETSEIB (2)'!$E$7:$J$7</c:f>
              <c:strCache/>
            </c:strRef>
          </c:cat>
          <c:val>
            <c:numRef>
              <c:f>'240ETSEIB (2)'!$E$14:$J$14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'240ETSEIB (2)'!$C$9:$C$9</c:f>
              <c:strCache>
                <c:ptCount val="1"/>
                <c:pt idx="0">
                  <c:v>Eng. Industrial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'240ETSEIB (2)'!$E$7:$J$7</c:f>
              <c:strCache/>
            </c:strRef>
          </c:cat>
          <c:val>
            <c:numRef>
              <c:f>'240ETSEIB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2003643"/>
        <c:axId val="65379604"/>
      </c:lineChart>
      <c:lineChart>
        <c:grouping val="standard"/>
        <c:varyColors val="0"/>
        <c:ser>
          <c:idx val="2"/>
          <c:order val="2"/>
          <c:tx>
            <c:strRef>
              <c:f>'240ETSEIB (2)'!$B$15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'240ETSEIB (2)'!$E$15:$J$15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1545525"/>
        <c:axId val="61256542"/>
      </c:lineChart>
      <c:catAx>
        <c:axId val="5200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79604"/>
        <c:crosses val="autoZero"/>
        <c:auto val="1"/>
        <c:lblOffset val="100"/>
        <c:noMultiLvlLbl val="0"/>
      </c:catAx>
      <c:valAx>
        <c:axId val="65379604"/>
        <c:scaling>
          <c:orientation val="minMax"/>
          <c:max val="0.9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03643"/>
        <c:crossesAt val="1"/>
        <c:crossBetween val="between"/>
        <c:dispUnits/>
      </c:valAx>
      <c:catAx>
        <c:axId val="51545525"/>
        <c:scaling>
          <c:orientation val="minMax"/>
        </c:scaling>
        <c:axPos val="b"/>
        <c:delete val="1"/>
        <c:majorTickMark val="in"/>
        <c:minorTickMark val="none"/>
        <c:tickLblPos val="nextTo"/>
        <c:crossAx val="61256542"/>
        <c:crosses val="autoZero"/>
        <c:auto val="1"/>
        <c:lblOffset val="100"/>
        <c:noMultiLvlLbl val="0"/>
      </c:catAx>
      <c:valAx>
        <c:axId val="61256542"/>
        <c:scaling>
          <c:orientation val="minMax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455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'240ETSEIB (2)'!$B$13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'240ETSEIB (2)'!$E$7:$J$7</c:f>
              <c:strCache/>
            </c:strRef>
          </c:cat>
          <c:val>
            <c:numRef>
              <c:f>'240ETSEIB (2)'!$E$14:$J$14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'240ETSEIB (2)'!$C$11</c:f>
              <c:strCache>
                <c:ptCount val="1"/>
                <c:pt idx="0">
                  <c:v>Eng. Químic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'240ETSEIB (2)'!$E$7:$J$7</c:f>
              <c:strCache/>
            </c:strRef>
          </c:cat>
          <c:val>
            <c:numRef>
              <c:f>'240ETSEIB (2)'!$E$12:$J$12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4437967"/>
        <c:axId val="62832840"/>
      </c:lineChart>
      <c:lineChart>
        <c:grouping val="standard"/>
        <c:varyColors val="0"/>
        <c:ser>
          <c:idx val="2"/>
          <c:order val="2"/>
          <c:tx>
            <c:strRef>
              <c:f>'240ETSEIB (2)'!$B$15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'240ETSEIB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8624649"/>
        <c:axId val="56295250"/>
      </c:lineChart>
      <c:catAx>
        <c:axId val="1443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32840"/>
        <c:crosses val="autoZero"/>
        <c:auto val="1"/>
        <c:lblOffset val="100"/>
        <c:noMultiLvlLbl val="0"/>
      </c:catAx>
      <c:valAx>
        <c:axId val="62832840"/>
        <c:scaling>
          <c:orientation val="minMax"/>
          <c:max val="0.9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37967"/>
        <c:crossesAt val="1"/>
        <c:crossBetween val="between"/>
        <c:dispUnits/>
      </c:valAx>
      <c:catAx>
        <c:axId val="28624649"/>
        <c:scaling>
          <c:orientation val="minMax"/>
        </c:scaling>
        <c:axPos val="b"/>
        <c:delete val="1"/>
        <c:majorTickMark val="in"/>
        <c:minorTickMark val="none"/>
        <c:tickLblPos val="nextTo"/>
        <c:crossAx val="56295250"/>
        <c:crosses val="autoZero"/>
        <c:auto val="1"/>
        <c:lblOffset val="100"/>
        <c:noMultiLvlLbl val="0"/>
      </c:catAx>
      <c:valAx>
        <c:axId val="56295250"/>
        <c:scaling>
          <c:orientation val="minMax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246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Tècnica Superior d'Enginyers de Camins, Canals i Ports Barcelona (ETSECCPB) - Eng. de Camins, Canals i Ports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115"/>
          <c:w val="0.94375"/>
          <c:h val="0.77625"/>
        </c:manualLayout>
      </c:layout>
      <c:lineChart>
        <c:grouping val="standard"/>
        <c:varyColors val="0"/>
        <c:ser>
          <c:idx val="3"/>
          <c:order val="0"/>
          <c:tx>
            <c:strRef>
              <c:f>'250ETSECCPB'!$A$13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'250ETSECCPB'!$L$5:$U$5</c:f>
              <c:strCache/>
            </c:strRef>
          </c:cat>
          <c:val>
            <c:numRef>
              <c:f>'250ETSECCPB'!$L$13:$U$13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'250ETSECCPB'!$A$7</c:f>
              <c:strCache>
                <c:ptCount val="1"/>
                <c:pt idx="0">
                  <c:v>% d'estudiants de l'Eng. de Camins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'250ETSECCPB'!$L$5:$U$5</c:f>
              <c:strCache/>
            </c:strRef>
          </c:cat>
          <c:val>
            <c:numRef>
              <c:f>'250ETSECCPB'!$L$7:$U$7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895203"/>
        <c:axId val="63621372"/>
      </c:lineChart>
      <c:catAx>
        <c:axId val="3689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621372"/>
        <c:crosses val="autoZero"/>
        <c:auto val="1"/>
        <c:lblOffset val="100"/>
        <c:noMultiLvlLbl val="0"/>
      </c:catAx>
      <c:valAx>
        <c:axId val="636213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8952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"/>
          <c:y val="0.9085"/>
          <c:w val="0.44725"/>
          <c:h val="0.0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Tècnica Superior d'Enginyers de Camins, Canals i Ports Barcelona (ETSECCPB) - Eng. Geològica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5"/>
          <c:w val="0.94"/>
          <c:h val="0.82325"/>
        </c:manualLayout>
      </c:layout>
      <c:lineChart>
        <c:grouping val="standard"/>
        <c:varyColors val="0"/>
        <c:ser>
          <c:idx val="3"/>
          <c:order val="0"/>
          <c:tx>
            <c:strRef>
              <c:f>'250ETSECCPB'!$A$13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'250ETSECCPB'!$L$5:$U$5</c:f>
              <c:strCache/>
            </c:strRef>
          </c:cat>
          <c:val>
            <c:numRef>
              <c:f>'250ETSECCPB'!$L$13:$U$13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'250ETSECCPB'!$A$9</c:f>
              <c:strCache>
                <c:ptCount val="1"/>
                <c:pt idx="0">
                  <c:v>% d'estudiants de l'Eng. Geològica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'250ETSECCPB'!$L$5:$U$5</c:f>
              <c:strCache/>
            </c:strRef>
          </c:cat>
          <c:val>
            <c:numRef>
              <c:f>'250ETSECCPB'!$L$9:$U$9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721437"/>
        <c:axId val="53057478"/>
      </c:lineChart>
      <c:catAx>
        <c:axId val="3572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7478"/>
        <c:crosses val="autoZero"/>
        <c:auto val="1"/>
        <c:lblOffset val="100"/>
        <c:noMultiLvlLbl val="0"/>
      </c:catAx>
      <c:valAx>
        <c:axId val="53057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57214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75"/>
          <c:y val="0.9305"/>
          <c:w val="0.4195"/>
          <c:h val="0.0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'Nota Acces CatUPC via 0 PAU 03'!$A$72</c:f>
              <c:strCache>
                <c:ptCount val="1"/>
                <c:pt idx="0">
                  <c:v>% matriculats nous de 1r a la UPC respecte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'Nota Acces CatUPC via 0 PAU 03'!$B$71:$K$71</c:f>
              <c:strCache/>
            </c:strRef>
          </c:cat>
          <c:val>
            <c:numRef>
              <c:f>'Nota Acces CatUPC via 0 PAU 03'!$B$72:$K$72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'Nota Acces CatUPC via 0 PAU 03'!$A$73</c:f>
              <c:strCache>
                <c:ptCount val="1"/>
                <c:pt idx="0">
                  <c:v>mitjana del % total matriculats UPC respecte total preinscrits a Catalunya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'Nota Acces CatUPC via 0 PAU 03'!$B$71:$K$71</c:f>
              <c:strCache/>
            </c:strRef>
          </c:cat>
          <c:val>
            <c:numRef>
              <c:f>'Nota Acces CatUPC via 0 PAU 03'!$B$73:$K$73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49680371"/>
        <c:axId val="44470156"/>
      </c:lineChart>
      <c:catAx>
        <c:axId val="4968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70156"/>
        <c:crosses val="autoZero"/>
        <c:auto val="1"/>
        <c:lblOffset val="100"/>
        <c:noMultiLvlLbl val="0"/>
      </c:catAx>
      <c:valAx>
        <c:axId val="444701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8037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Tècnica Superior d'Enginyers de Camins, Canals i Ports Barcelona (ETSECCPB) - Eng. Tècn. d'Obres Públiques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4"/>
          <c:w val="0.94175"/>
          <c:h val="0.81425"/>
        </c:manualLayout>
      </c:layout>
      <c:lineChart>
        <c:grouping val="standard"/>
        <c:varyColors val="0"/>
        <c:ser>
          <c:idx val="3"/>
          <c:order val="0"/>
          <c:tx>
            <c:strRef>
              <c:f>'250ETSECCPB'!$A$13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'250ETSECCPB'!$L$5:$U$5</c:f>
              <c:strCache/>
            </c:strRef>
          </c:cat>
          <c:val>
            <c:numRef>
              <c:f>'250ETSECCPB'!$L$13:$U$13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'250ETSECCPB'!$A$11</c:f>
              <c:strCache>
                <c:ptCount val="1"/>
                <c:pt idx="0">
                  <c:v>% d'estudiants de l'Eng. Tècn. d'Obres Públ.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'250ETSECCPB'!$L$5:$U$5</c:f>
              <c:strCache/>
            </c:strRef>
          </c:cat>
          <c:val>
            <c:numRef>
              <c:f>'250ETSECCPB'!$L$11:$U$11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755255"/>
        <c:axId val="2688432"/>
      </c:lineChart>
      <c:catAx>
        <c:axId val="775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8432"/>
        <c:crosses val="autoZero"/>
        <c:auto val="1"/>
        <c:lblOffset val="100"/>
        <c:noMultiLvlLbl val="0"/>
      </c:catAx>
      <c:valAx>
        <c:axId val="2688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7755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025"/>
          <c:y val="0.92975"/>
          <c:w val="0.4235"/>
          <c:h val="0.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'250ETSECCPB (2)'!$B$15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'250ETSECCPB (2)'!$E$7:$J$7</c:f>
              <c:strCache/>
            </c:strRef>
          </c:cat>
          <c:val>
            <c:numRef>
              <c:f>'250ETSECCPB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'250ETSECCPB (2)'!$C$9:$C$9</c:f>
              <c:strCache>
                <c:ptCount val="1"/>
                <c:pt idx="0">
                  <c:v>Eng. de Camins, Canals i Ports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'250ETSECCPB (2)'!$E$7:$J$7</c:f>
              <c:strCache/>
            </c:strRef>
          </c:cat>
          <c:val>
            <c:numRef>
              <c:f>'250ETSECCPB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4195889"/>
        <c:axId val="16436410"/>
      </c:lineChart>
      <c:lineChart>
        <c:grouping val="standard"/>
        <c:varyColors val="0"/>
        <c:ser>
          <c:idx val="2"/>
          <c:order val="2"/>
          <c:tx>
            <c:strRef>
              <c:f>'250ETSECCPB (2)'!$B$17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'250ETSECCPB (2)'!$E$17:$J$17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3709963"/>
        <c:axId val="56280804"/>
      </c:lineChart>
      <c:catAx>
        <c:axId val="241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36410"/>
        <c:crosses val="autoZero"/>
        <c:auto val="1"/>
        <c:lblOffset val="100"/>
        <c:noMultiLvlLbl val="0"/>
      </c:catAx>
      <c:valAx>
        <c:axId val="16436410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95889"/>
        <c:crossesAt val="1"/>
        <c:crossBetween val="between"/>
        <c:dispUnits/>
      </c:valAx>
      <c:catAx>
        <c:axId val="13709963"/>
        <c:scaling>
          <c:orientation val="minMax"/>
        </c:scaling>
        <c:axPos val="b"/>
        <c:delete val="1"/>
        <c:majorTickMark val="in"/>
        <c:minorTickMark val="none"/>
        <c:tickLblPos val="nextTo"/>
        <c:crossAx val="56280804"/>
        <c:crosses val="autoZero"/>
        <c:auto val="1"/>
        <c:lblOffset val="100"/>
        <c:noMultiLvlLbl val="0"/>
      </c:catAx>
      <c:valAx>
        <c:axId val="56280804"/>
        <c:scaling>
          <c:orientation val="minMax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099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'250ETSECCPB (2)'!$B$15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'250ETSECCPB (2)'!$E$7:$J$7</c:f>
              <c:strCache/>
            </c:strRef>
          </c:cat>
          <c:val>
            <c:numRef>
              <c:f>'250ETSECCPB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'250ETSECCPB (2)'!$C$11:$C$12</c:f>
              <c:strCache>
                <c:ptCount val="1"/>
                <c:pt idx="0">
                  <c:v>Eng. Geològica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'250ETSECCPB (2)'!$E$7:$J$7</c:f>
              <c:strCache/>
            </c:strRef>
          </c:cat>
          <c:val>
            <c:numRef>
              <c:f>'250ETSECCPB (2)'!$E$12:$J$12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6765189"/>
        <c:axId val="62451246"/>
      </c:lineChart>
      <c:lineChart>
        <c:grouping val="standard"/>
        <c:varyColors val="0"/>
        <c:ser>
          <c:idx val="2"/>
          <c:order val="2"/>
          <c:tx>
            <c:strRef>
              <c:f>'250ETSECCPB (2)'!$B$17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'250ETSECCPB (2)'!$E$18:$J$18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5190303"/>
        <c:axId val="25386136"/>
      </c:lineChart>
      <c:catAx>
        <c:axId val="3676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51246"/>
        <c:crosses val="autoZero"/>
        <c:auto val="1"/>
        <c:lblOffset val="100"/>
        <c:noMultiLvlLbl val="0"/>
      </c:catAx>
      <c:valAx>
        <c:axId val="624512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65189"/>
        <c:crossesAt val="1"/>
        <c:crossBetween val="between"/>
        <c:dispUnits/>
      </c:valAx>
      <c:catAx>
        <c:axId val="25190303"/>
        <c:scaling>
          <c:orientation val="minMax"/>
        </c:scaling>
        <c:axPos val="b"/>
        <c:delete val="1"/>
        <c:majorTickMark val="in"/>
        <c:minorTickMark val="none"/>
        <c:tickLblPos val="nextTo"/>
        <c:crossAx val="25386136"/>
        <c:crosses val="autoZero"/>
        <c:auto val="1"/>
        <c:lblOffset val="100"/>
        <c:noMultiLvlLbl val="0"/>
      </c:catAx>
      <c:valAx>
        <c:axId val="25386136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90303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'250ETSECCPB (2)'!$B$15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'250ETSECCPB (2)'!$E$7:$J$7</c:f>
              <c:strCache/>
            </c:strRef>
          </c:cat>
          <c:val>
            <c:numRef>
              <c:f>'250ETSECCPB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'250ETSECCPB (2)'!$C$13</c:f>
              <c:strCache>
                <c:ptCount val="1"/>
                <c:pt idx="0">
                  <c:v>Eng. Tècn. d'Obres Públiques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'250ETSECCPB (2)'!$E$7:$J$7</c:f>
              <c:strCache/>
            </c:strRef>
          </c:cat>
          <c:val>
            <c:numRef>
              <c:f>'250ETSECCPB (2)'!$E$14:$J$14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7148633"/>
        <c:axId val="43011106"/>
      </c:lineChart>
      <c:lineChart>
        <c:grouping val="standard"/>
        <c:varyColors val="0"/>
        <c:ser>
          <c:idx val="2"/>
          <c:order val="2"/>
          <c:tx>
            <c:strRef>
              <c:f>'250ETSECCPB (2)'!$B$17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'250ETSECCPB (2)'!$E$19:$J$19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1555635"/>
        <c:axId val="61347532"/>
      </c:lineChart>
      <c:catAx>
        <c:axId val="2714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11106"/>
        <c:crosses val="autoZero"/>
        <c:auto val="1"/>
        <c:lblOffset val="100"/>
        <c:noMultiLvlLbl val="0"/>
      </c:catAx>
      <c:valAx>
        <c:axId val="43011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48633"/>
        <c:crossesAt val="1"/>
        <c:crossBetween val="between"/>
        <c:dispUnits/>
      </c:valAx>
      <c:catAx>
        <c:axId val="51555635"/>
        <c:scaling>
          <c:orientation val="minMax"/>
        </c:scaling>
        <c:axPos val="b"/>
        <c:delete val="1"/>
        <c:majorTickMark val="in"/>
        <c:minorTickMark val="none"/>
        <c:tickLblPos val="nextTo"/>
        <c:crossAx val="61347532"/>
        <c:crosses val="autoZero"/>
        <c:auto val="1"/>
        <c:lblOffset val="100"/>
        <c:noMultiLvlLbl val="0"/>
      </c:catAx>
      <c:valAx>
        <c:axId val="61347532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55635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Facultat d'Informàtica de Barcelona (FIB) - Eng. en Informàtica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625"/>
          <c:w val="0.9425"/>
          <c:h val="0.776"/>
        </c:manualLayout>
      </c:layout>
      <c:lineChart>
        <c:grouping val="standard"/>
        <c:varyColors val="0"/>
        <c:ser>
          <c:idx val="3"/>
          <c:order val="0"/>
          <c:tx>
            <c:strRef>
              <c:f>'270FIB'!$A$16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'270FIB'!$L$5:$U$5</c:f>
              <c:strCache/>
            </c:strRef>
          </c:cat>
          <c:val>
            <c:numRef>
              <c:f>'270FIB'!$L$16:$U$16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'270FIB'!$A$8</c:f>
              <c:strCache>
                <c:ptCount val="1"/>
                <c:pt idx="0">
                  <c:v>% d'estudiants de l'Eng. en Informàtica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'270FIB'!$L$5:$U$5</c:f>
              <c:strCache/>
            </c:strRef>
          </c:cat>
          <c:val>
            <c:numRef>
              <c:f>'270FIB'!$L$8:$U$8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256877"/>
        <c:axId val="3094166"/>
      </c:lineChart>
      <c:catAx>
        <c:axId val="1525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4166"/>
        <c:crosses val="autoZero"/>
        <c:auto val="1"/>
        <c:lblOffset val="100"/>
        <c:noMultiLvlLbl val="0"/>
      </c:catAx>
      <c:valAx>
        <c:axId val="3094166"/>
        <c:scaling>
          <c:orientation val="minMax"/>
          <c:max val="0.3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5256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6"/>
          <c:w val="0.367"/>
          <c:h val="0.07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Facultat d'Informàtica de Barcelona (FIB) - Eng. Tècn. en Informàtica de Gestió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95"/>
          <c:w val="0.9415"/>
          <c:h val="0.8255"/>
        </c:manualLayout>
      </c:layout>
      <c:lineChart>
        <c:grouping val="standard"/>
        <c:varyColors val="0"/>
        <c:ser>
          <c:idx val="3"/>
          <c:order val="0"/>
          <c:tx>
            <c:strRef>
              <c:f>'270FIB'!$A$16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'270FIB'!$L$5:$U$5</c:f>
              <c:strCache/>
            </c:strRef>
          </c:cat>
          <c:val>
            <c:numRef>
              <c:f>'270FIB'!$L$16:$U$16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'270FIB'!$A$11</c:f>
              <c:strCache>
                <c:ptCount val="1"/>
                <c:pt idx="0">
                  <c:v>% d'estudiants de l'E.T. en Inf. de Gestió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'270FIB'!$L$5:$U$5</c:f>
              <c:strCache/>
            </c:strRef>
          </c:cat>
          <c:val>
            <c:numRef>
              <c:f>'270FIB'!$L$11:$U$11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7847495"/>
        <c:axId val="49300864"/>
      </c:lineChart>
      <c:catAx>
        <c:axId val="278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00864"/>
        <c:crosses val="autoZero"/>
        <c:auto val="1"/>
        <c:lblOffset val="100"/>
        <c:noMultiLvlLbl val="0"/>
      </c:catAx>
      <c:valAx>
        <c:axId val="49300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4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5"/>
          <c:y val="0.94175"/>
          <c:w val="0.42675"/>
          <c:h val="0.05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Facultat d'Informàtica de Barcelona (FIB) - Eng. Tècn. en Informàtica de Sistemes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"/>
          <c:w val="0.9435"/>
          <c:h val="0.8435"/>
        </c:manualLayout>
      </c:layout>
      <c:lineChart>
        <c:grouping val="standard"/>
        <c:varyColors val="0"/>
        <c:ser>
          <c:idx val="3"/>
          <c:order val="0"/>
          <c:tx>
            <c:strRef>
              <c:f>'270FIB'!$A$16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'270FIB'!$L$5:$U$5</c:f>
              <c:strCache/>
            </c:strRef>
          </c:cat>
          <c:val>
            <c:numRef>
              <c:f>'270FIB'!$L$16:$U$16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'270FIB'!$A$14</c:f>
              <c:strCache>
                <c:ptCount val="1"/>
                <c:pt idx="0">
                  <c:v>% d'estudiants de l'E.T. en Inf. de Sistemes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'270FIB'!$L$5:$U$5</c:f>
              <c:strCache/>
            </c:strRef>
          </c:cat>
          <c:val>
            <c:numRef>
              <c:f>'270FIB'!$L$14:$U$14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054593"/>
        <c:axId val="33947018"/>
      </c:lineChart>
      <c:catAx>
        <c:axId val="4105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47018"/>
        <c:crosses val="autoZero"/>
        <c:auto val="1"/>
        <c:lblOffset val="100"/>
        <c:noMultiLvlLbl val="0"/>
      </c:catAx>
      <c:valAx>
        <c:axId val="33947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545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25"/>
          <c:y val="0.94725"/>
          <c:w val="0.4195"/>
          <c:h val="0.04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'270FIB (2)'!$B$15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'270FIB (2)'!$E$7:$J$7</c:f>
              <c:strCache/>
            </c:strRef>
          </c:cat>
          <c:val>
            <c:numRef>
              <c:f>'270FIB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'270FIB (2)'!$C$9:$C$9</c:f>
              <c:strCache>
                <c:ptCount val="1"/>
                <c:pt idx="0">
                  <c:v>Eng. Informàtica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'270FIB (2)'!$E$7:$J$7</c:f>
              <c:strCache/>
            </c:strRef>
          </c:cat>
          <c:val>
            <c:numRef>
              <c:f>'270FIB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7087707"/>
        <c:axId val="65353908"/>
      </c:lineChart>
      <c:lineChart>
        <c:grouping val="standard"/>
        <c:varyColors val="0"/>
        <c:ser>
          <c:idx val="2"/>
          <c:order val="2"/>
          <c:tx>
            <c:strRef>
              <c:f>'270FIB (2)'!$B$17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'270FIB (2)'!$E$17:$J$17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1314261"/>
        <c:axId val="59175166"/>
      </c:lineChart>
      <c:catAx>
        <c:axId val="3708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53908"/>
        <c:crosses val="autoZero"/>
        <c:auto val="1"/>
        <c:lblOffset val="100"/>
        <c:noMultiLvlLbl val="0"/>
      </c:catAx>
      <c:valAx>
        <c:axId val="65353908"/>
        <c:scaling>
          <c:orientation val="minMax"/>
          <c:max val="0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87707"/>
        <c:crossesAt val="1"/>
        <c:crossBetween val="between"/>
        <c:dispUnits/>
      </c:valAx>
      <c:catAx>
        <c:axId val="51314261"/>
        <c:scaling>
          <c:orientation val="minMax"/>
        </c:scaling>
        <c:axPos val="b"/>
        <c:delete val="1"/>
        <c:majorTickMark val="in"/>
        <c:minorTickMark val="none"/>
        <c:tickLblPos val="nextTo"/>
        <c:crossAx val="59175166"/>
        <c:crosses val="autoZero"/>
        <c:auto val="1"/>
        <c:lblOffset val="100"/>
        <c:noMultiLvlLbl val="0"/>
      </c:catAx>
      <c:valAx>
        <c:axId val="59175166"/>
        <c:scaling>
          <c:orientation val="minMax"/>
          <c:max val="2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14261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'270FIB (2)'!$B$15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'270FIB (2)'!$E$7:$J$7</c:f>
              <c:strCache/>
            </c:strRef>
          </c:cat>
          <c:val>
            <c:numRef>
              <c:f>'270FIB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'270FIB (2)'!$C$11:$C$12</c:f>
              <c:strCache>
                <c:ptCount val="1"/>
                <c:pt idx="0">
                  <c:v>Eng. Tècn. en Infor. de Gestió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'270FIB (2)'!$E$7:$J$7</c:f>
              <c:strCache/>
            </c:strRef>
          </c:cat>
          <c:val>
            <c:numRef>
              <c:f>'270FIB (2)'!$E$12:$J$12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2814447"/>
        <c:axId val="28459112"/>
      </c:lineChart>
      <c:lineChart>
        <c:grouping val="standard"/>
        <c:varyColors val="0"/>
        <c:ser>
          <c:idx val="2"/>
          <c:order val="2"/>
          <c:tx>
            <c:strRef>
              <c:f>'270FIB (2)'!$B$17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'270FIB (2)'!$E$18:$J$18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4805417"/>
        <c:axId val="23486706"/>
      </c:lineChart>
      <c:catAx>
        <c:axId val="6281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59112"/>
        <c:crosses val="autoZero"/>
        <c:auto val="1"/>
        <c:lblOffset val="100"/>
        <c:noMultiLvlLbl val="0"/>
      </c:catAx>
      <c:valAx>
        <c:axId val="284591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14447"/>
        <c:crossesAt val="1"/>
        <c:crossBetween val="between"/>
        <c:dispUnits/>
      </c:valAx>
      <c:catAx>
        <c:axId val="54805417"/>
        <c:scaling>
          <c:orientation val="minMax"/>
        </c:scaling>
        <c:axPos val="b"/>
        <c:delete val="1"/>
        <c:majorTickMark val="in"/>
        <c:minorTickMark val="none"/>
        <c:tickLblPos val="nextTo"/>
        <c:crossAx val="23486706"/>
        <c:crosses val="autoZero"/>
        <c:auto val="1"/>
        <c:lblOffset val="100"/>
        <c:noMultiLvlLbl val="0"/>
      </c:catAx>
      <c:valAx>
        <c:axId val="23486706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05417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'270FIB (2)'!$B$15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'270FIB (2)'!$E$7:$J$7</c:f>
              <c:strCache/>
            </c:strRef>
          </c:cat>
          <c:val>
            <c:numRef>
              <c:f>'270FIB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'270FIB (2)'!$C$13</c:f>
              <c:strCache>
                <c:ptCount val="1"/>
                <c:pt idx="0">
                  <c:v>Eng. Tècn. en Infor. de Sistemes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'270FIB (2)'!$E$7:$J$7</c:f>
              <c:strCache/>
            </c:strRef>
          </c:cat>
          <c:val>
            <c:numRef>
              <c:f>'270FIB (2)'!$E$14:$J$14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0053763"/>
        <c:axId val="23375004"/>
      </c:lineChart>
      <c:lineChart>
        <c:grouping val="standard"/>
        <c:varyColors val="0"/>
        <c:ser>
          <c:idx val="2"/>
          <c:order val="2"/>
          <c:tx>
            <c:strRef>
              <c:f>'270FIB (2)'!$B$17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'270FIB (2)'!$E$19:$J$19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9048445"/>
        <c:axId val="14327142"/>
      </c:lineChart>
      <c:catAx>
        <c:axId val="1005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75004"/>
        <c:crosses val="autoZero"/>
        <c:auto val="1"/>
        <c:lblOffset val="100"/>
        <c:noMultiLvlLbl val="0"/>
      </c:catAx>
      <c:valAx>
        <c:axId val="233750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53763"/>
        <c:crossesAt val="1"/>
        <c:crossBetween val="between"/>
        <c:dispUnits/>
      </c:valAx>
      <c:catAx>
        <c:axId val="9048445"/>
        <c:scaling>
          <c:orientation val="minMax"/>
        </c:scaling>
        <c:axPos val="b"/>
        <c:delete val="1"/>
        <c:majorTickMark val="in"/>
        <c:minorTickMark val="none"/>
        <c:tickLblPos val="nextTo"/>
        <c:crossAx val="14327142"/>
        <c:crosses val="autoZero"/>
        <c:auto val="1"/>
        <c:lblOffset val="100"/>
        <c:noMultiLvlLbl val="0"/>
      </c:catAx>
      <c:valAx>
        <c:axId val="14327142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484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'Agregat CatUPC via 0 PAU 03'!$E$5:$F$5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'Agregat CatUPC via 0 PAU 03'!$C$6:$C$11</c:f>
              <c:strCache/>
            </c:strRef>
          </c:cat>
          <c:val>
            <c:numRef>
              <c:f>'Agregat CatUPC via 0 PAU 03'!$F$6:$F$11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'Agregat CatUPC via 0 PAU 03'!$H$5:$I$5</c:f>
              <c:strCache>
                <c:ptCount val="1"/>
                <c:pt idx="0">
                  <c:v>Matriculats nous de 1r UPC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'Agregat CatUPC via 0 PAU 03'!$C$6:$C$11</c:f>
              <c:strCache/>
            </c:strRef>
          </c:cat>
          <c:val>
            <c:numRef>
              <c:f>'Agregat CatUPC via 0 PAU 03'!$I$6:$I$11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4687085"/>
        <c:axId val="45312854"/>
      </c:lineChart>
      <c:lineChart>
        <c:grouping val="standard"/>
        <c:varyColors val="0"/>
        <c:ser>
          <c:idx val="2"/>
          <c:order val="2"/>
          <c:tx>
            <c:strRef>
              <c:f>'Agregat CatUPC via 0 PAU 03'!$K$5</c:f>
              <c:strCache>
                <c:ptCount val="1"/>
                <c:pt idx="0">
                  <c:v>% matriculats nous de 1r UPC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'Agregat CatUPC via 0 PAU 03'!$K$6:$K$11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162503"/>
        <c:axId val="46462528"/>
      </c:lineChart>
      <c:catAx>
        <c:axId val="6468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12854"/>
        <c:crosses val="autoZero"/>
        <c:auto val="1"/>
        <c:lblOffset val="100"/>
        <c:noMultiLvlLbl val="0"/>
      </c:catAx>
      <c:valAx>
        <c:axId val="453128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87085"/>
        <c:crossesAt val="1"/>
        <c:crossBetween val="between"/>
        <c:dispUnits/>
      </c:valAx>
      <c:catAx>
        <c:axId val="5162503"/>
        <c:scaling>
          <c:orientation val="minMax"/>
        </c:scaling>
        <c:axPos val="b"/>
        <c:delete val="1"/>
        <c:majorTickMark val="in"/>
        <c:minorTickMark val="none"/>
        <c:tickLblPos val="nextTo"/>
        <c:crossAx val="46462528"/>
        <c:crosses val="autoZero"/>
        <c:auto val="1"/>
        <c:lblOffset val="100"/>
        <c:noMultiLvlLbl val="0"/>
      </c:catAx>
      <c:valAx>
        <c:axId val="46462528"/>
        <c:scaling>
          <c:orientation val="minMax"/>
          <c:max val="4.5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25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Facultat de Nàutica de Barcelona (FNB) - Dipl. en Màquines Navals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13"/>
          <c:w val="0.9435"/>
          <c:h val="0.796"/>
        </c:manualLayout>
      </c:layout>
      <c:lineChart>
        <c:grouping val="standard"/>
        <c:varyColors val="0"/>
        <c:ser>
          <c:idx val="3"/>
          <c:order val="0"/>
          <c:tx>
            <c:strRef>
              <c:f>'280FNB'!$A$13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'280FNB'!$L$5:$U$5</c:f>
              <c:strCache/>
            </c:strRef>
          </c:cat>
          <c:val>
            <c:numRef>
              <c:f>'280FNB'!$L$13:$U$13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'280FNB'!$A$7</c:f>
              <c:strCache>
                <c:ptCount val="1"/>
                <c:pt idx="0">
                  <c:v>% d'estudiants de la Dipl. en Màquines Navals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'280FNB'!$L$5:$U$5</c:f>
              <c:strCache/>
            </c:strRef>
          </c:cat>
          <c:val>
            <c:numRef>
              <c:f>'280FNB'!$L$7:$U$7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835415"/>
        <c:axId val="19647824"/>
      </c:lineChart>
      <c:catAx>
        <c:axId val="61835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47824"/>
        <c:crosses val="autoZero"/>
        <c:auto val="1"/>
        <c:lblOffset val="100"/>
        <c:noMultiLvlLbl val="0"/>
      </c:catAx>
      <c:valAx>
        <c:axId val="19647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8354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5"/>
          <c:y val="0.9325"/>
          <c:w val="0.43425"/>
          <c:h val="0.06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Facultat de Nàutica de Barcelona (FNB) - Dipl. en Navegació Marítima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275"/>
          <c:w val="0.9425"/>
          <c:h val="0.83875"/>
        </c:manualLayout>
      </c:layout>
      <c:lineChart>
        <c:grouping val="standard"/>
        <c:varyColors val="0"/>
        <c:ser>
          <c:idx val="3"/>
          <c:order val="0"/>
          <c:tx>
            <c:strRef>
              <c:f>'280FNB'!$A$13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'280FNB'!$L$5:$U$5</c:f>
              <c:strCache/>
            </c:strRef>
          </c:cat>
          <c:val>
            <c:numRef>
              <c:f>'280FNB'!$L$13:$U$13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'280FNB'!$A$9</c:f>
              <c:strCache>
                <c:ptCount val="1"/>
                <c:pt idx="0">
                  <c:v>% d'estudiants de la Dipl. en Navegació Marítima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'280FNB'!$L$5:$U$5</c:f>
              <c:strCache/>
            </c:strRef>
          </c:cat>
          <c:val>
            <c:numRef>
              <c:f>'280FNB'!$L$9:$U$9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2612689"/>
        <c:axId val="47969882"/>
      </c:lineChart>
      <c:catAx>
        <c:axId val="426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969882"/>
        <c:crosses val="autoZero"/>
        <c:auto val="1"/>
        <c:lblOffset val="100"/>
        <c:noMultiLvlLbl val="0"/>
      </c:catAx>
      <c:valAx>
        <c:axId val="47969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126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94575"/>
          <c:w val="0.4485"/>
          <c:h val="0.05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Facultat de Nàutica de Barcelona (FNB) - Eng. Tècn. Naval en Prop. i Serv. del Vaixell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025"/>
          <c:w val="0.9425"/>
          <c:h val="0.83675"/>
        </c:manualLayout>
      </c:layout>
      <c:lineChart>
        <c:grouping val="standard"/>
        <c:varyColors val="0"/>
        <c:ser>
          <c:idx val="3"/>
          <c:order val="0"/>
          <c:tx>
            <c:strRef>
              <c:f>'280FNB'!$A$13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'280FNB'!$L$5:$U$5</c:f>
              <c:strCache/>
            </c:strRef>
          </c:cat>
          <c:val>
            <c:numRef>
              <c:f>'280FNB'!$L$13:$U$13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'280FNB'!$A$11</c:f>
              <c:strCache>
                <c:ptCount val="1"/>
                <c:pt idx="0">
                  <c:v>% d'estudiants de l'E.T. Naval en Prop. i Serv. Vaix.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'280FNB'!$L$5:$U$5</c:f>
              <c:strCache/>
            </c:strRef>
          </c:cat>
          <c:val>
            <c:numRef>
              <c:f>'280FNB'!$L$11:$U$11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075755"/>
        <c:axId val="60355204"/>
      </c:lineChart>
      <c:catAx>
        <c:axId val="290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355204"/>
        <c:crosses val="autoZero"/>
        <c:auto val="1"/>
        <c:lblOffset val="100"/>
        <c:noMultiLvlLbl val="0"/>
      </c:catAx>
      <c:valAx>
        <c:axId val="603552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757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5"/>
          <c:y val="0.94275"/>
          <c:w val="0.462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'280FNB (2)'!$B$15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'280FNB (2)'!$E$7:$J$7</c:f>
              <c:strCache/>
            </c:strRef>
          </c:cat>
          <c:val>
            <c:numRef>
              <c:f>'280FNB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'280FNB (2)'!$C$9:$C$9</c:f>
              <c:strCache>
                <c:ptCount val="1"/>
                <c:pt idx="0">
                  <c:v>Dip. en Màquines Navals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'280FNB (2)'!$E$7:$J$7</c:f>
              <c:strCache/>
            </c:strRef>
          </c:cat>
          <c:val>
            <c:numRef>
              <c:f>'280FNB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325925"/>
        <c:axId val="56933326"/>
      </c:lineChart>
      <c:lineChart>
        <c:grouping val="standard"/>
        <c:varyColors val="0"/>
        <c:ser>
          <c:idx val="2"/>
          <c:order val="2"/>
          <c:tx>
            <c:strRef>
              <c:f>'280FNB (2)'!$B$17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'280FNB (2)'!$E$17:$J$17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2637887"/>
        <c:axId val="48196664"/>
      </c:lineChart>
      <c:catAx>
        <c:axId val="6325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33326"/>
        <c:crosses val="autoZero"/>
        <c:auto val="1"/>
        <c:lblOffset val="100"/>
        <c:noMultiLvlLbl val="0"/>
      </c:catAx>
      <c:valAx>
        <c:axId val="569333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5925"/>
        <c:crossesAt val="1"/>
        <c:crossBetween val="between"/>
        <c:dispUnits/>
      </c:valAx>
      <c:catAx>
        <c:axId val="42637887"/>
        <c:scaling>
          <c:orientation val="minMax"/>
        </c:scaling>
        <c:axPos val="b"/>
        <c:delete val="1"/>
        <c:majorTickMark val="in"/>
        <c:minorTickMark val="none"/>
        <c:tickLblPos val="nextTo"/>
        <c:crossAx val="48196664"/>
        <c:crosses val="autoZero"/>
        <c:auto val="1"/>
        <c:lblOffset val="100"/>
        <c:noMultiLvlLbl val="0"/>
      </c:catAx>
      <c:valAx>
        <c:axId val="48196664"/>
        <c:scaling>
          <c:orientation val="minMax"/>
          <c:max val="0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37887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'280FNB (2)'!$B$15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'280FNB (2)'!$E$7:$J$7</c:f>
              <c:strCache/>
            </c:strRef>
          </c:cat>
          <c:val>
            <c:numRef>
              <c:f>'280FNB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'280FNB (2)'!$C$11:$C$12</c:f>
              <c:strCache>
                <c:ptCount val="1"/>
                <c:pt idx="0">
                  <c:v>Dip. en Navegació Marítima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'280FNB (2)'!$E$7:$J$7</c:f>
              <c:strCache/>
            </c:strRef>
          </c:cat>
          <c:val>
            <c:numRef>
              <c:f>'280FNB (2)'!$E$12:$J$12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1116793"/>
        <c:axId val="11615682"/>
      </c:lineChart>
      <c:lineChart>
        <c:grouping val="standard"/>
        <c:varyColors val="0"/>
        <c:ser>
          <c:idx val="2"/>
          <c:order val="2"/>
          <c:tx>
            <c:strRef>
              <c:f>'280FNB (2)'!$B$17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'280FNB (2)'!$E$18:$J$18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7432275"/>
        <c:axId val="1346156"/>
      </c:lineChart>
      <c:catAx>
        <c:axId val="3111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15682"/>
        <c:crosses val="autoZero"/>
        <c:auto val="1"/>
        <c:lblOffset val="100"/>
        <c:noMultiLvlLbl val="0"/>
      </c:catAx>
      <c:valAx>
        <c:axId val="116156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16793"/>
        <c:crossesAt val="1"/>
        <c:crossBetween val="between"/>
        <c:dispUnits/>
      </c:valAx>
      <c:catAx>
        <c:axId val="37432275"/>
        <c:scaling>
          <c:orientation val="minMax"/>
        </c:scaling>
        <c:axPos val="b"/>
        <c:delete val="1"/>
        <c:majorTickMark val="in"/>
        <c:minorTickMark val="none"/>
        <c:tickLblPos val="nextTo"/>
        <c:crossAx val="1346156"/>
        <c:crosses val="autoZero"/>
        <c:auto val="1"/>
        <c:lblOffset val="100"/>
        <c:noMultiLvlLbl val="0"/>
      </c:catAx>
      <c:valAx>
        <c:axId val="1346156"/>
        <c:scaling>
          <c:orientation val="minMax"/>
          <c:max val="0.6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32275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'280FNB (2)'!$B$15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'280FNB (2)'!$E$7:$J$7</c:f>
              <c:strCache/>
            </c:strRef>
          </c:cat>
          <c:val>
            <c:numRef>
              <c:f>'280FNB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'280FNB (2)'!$C$13</c:f>
              <c:strCache>
                <c:ptCount val="1"/>
                <c:pt idx="0">
                  <c:v>Eng. Tècn. Naval. Prop. i Serv. del Vaixell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'280FNB (2)'!$E$7:$J$7</c:f>
              <c:strCache/>
            </c:strRef>
          </c:cat>
          <c:val>
            <c:numRef>
              <c:f>'280FNB (2)'!$E$14:$J$14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2115405"/>
        <c:axId val="41929782"/>
      </c:lineChart>
      <c:lineChart>
        <c:grouping val="standard"/>
        <c:varyColors val="0"/>
        <c:ser>
          <c:idx val="2"/>
          <c:order val="2"/>
          <c:tx>
            <c:strRef>
              <c:f>'280FNB (2)'!$B$17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'280FNB (2)'!$E$19:$J$19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1823719"/>
        <c:axId val="40869152"/>
      </c:lineChart>
      <c:catAx>
        <c:axId val="12115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29782"/>
        <c:crosses val="autoZero"/>
        <c:auto val="1"/>
        <c:lblOffset val="100"/>
        <c:noMultiLvlLbl val="0"/>
      </c:catAx>
      <c:valAx>
        <c:axId val="41929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15405"/>
        <c:crossesAt val="1"/>
        <c:crossBetween val="between"/>
        <c:dispUnits/>
      </c:valAx>
      <c:catAx>
        <c:axId val="41823719"/>
        <c:scaling>
          <c:orientation val="minMax"/>
        </c:scaling>
        <c:axPos val="b"/>
        <c:delete val="1"/>
        <c:majorTickMark val="in"/>
        <c:minorTickMark val="none"/>
        <c:tickLblPos val="nextTo"/>
        <c:crossAx val="40869152"/>
        <c:crosses val="autoZero"/>
        <c:auto val="1"/>
        <c:lblOffset val="100"/>
        <c:noMultiLvlLbl val="0"/>
      </c:catAx>
      <c:valAx>
        <c:axId val="40869152"/>
        <c:scaling>
          <c:orientation val="minMax"/>
          <c:max val="0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23719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Tècnica Superior d'Arquitectura del Vallès (ETSAV) - Arquitectura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11"/>
          <c:w val="0.9435"/>
          <c:h val="0.74075"/>
        </c:manualLayout>
      </c:layout>
      <c:lineChart>
        <c:grouping val="standard"/>
        <c:varyColors val="0"/>
        <c:ser>
          <c:idx val="3"/>
          <c:order val="0"/>
          <c:tx>
            <c:strRef>
              <c:f>'290ETSAV'!$A$10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'290ETSAV'!$K$5:$T$5</c:f>
              <c:strCache/>
            </c:strRef>
          </c:cat>
          <c:val>
            <c:numRef>
              <c:f>'290ETSAV'!$K$10:$T$10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'290ETSAV'!$A$8</c:f>
              <c:strCache>
                <c:ptCount val="1"/>
                <c:pt idx="0">
                  <c:v>% d'estudiants d'Arquitectura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'290ETSAV'!$K$5:$T$5</c:f>
              <c:strCache/>
            </c:strRef>
          </c:cat>
          <c:val>
            <c:numRef>
              <c:f>'290ETSAV'!$K$8:$T$8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2278049"/>
        <c:axId val="22066986"/>
      </c:lineChart>
      <c:catAx>
        <c:axId val="322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66986"/>
        <c:crosses val="autoZero"/>
        <c:auto val="1"/>
        <c:lblOffset val="100"/>
        <c:noMultiLvlLbl val="0"/>
      </c:catAx>
      <c:valAx>
        <c:axId val="220669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22780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25"/>
          <c:y val="0.92525"/>
          <c:w val="0.6502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'290ETSAV (2)'!$B$11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'290ETSAV (2)'!$E$7:$J$7</c:f>
              <c:strCache/>
            </c:strRef>
          </c:cat>
          <c:val>
            <c:numRef>
              <c:f>'290ETSAV (2)'!$E$12:$J$12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'290ETSAV (2)'!$C$9:$C$9</c:f>
              <c:strCache>
                <c:ptCount val="1"/>
                <c:pt idx="0">
                  <c:v>Arquitectura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'290ETSAV (2)'!$E$7:$J$7</c:f>
              <c:strCache/>
            </c:strRef>
          </c:cat>
          <c:val>
            <c:numRef>
              <c:f>'290ETSAV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4385147"/>
        <c:axId val="42595412"/>
      </c:lineChart>
      <c:lineChart>
        <c:grouping val="standard"/>
        <c:varyColors val="0"/>
        <c:ser>
          <c:idx val="2"/>
          <c:order val="2"/>
          <c:tx>
            <c:strRef>
              <c:f>'290ETSAV (2)'!$B$13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'290ETSAV (2)'!$E$13:$J$13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7814389"/>
        <c:axId val="27676318"/>
      </c:lineChart>
      <c:catAx>
        <c:axId val="64385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95412"/>
        <c:crosses val="autoZero"/>
        <c:auto val="1"/>
        <c:lblOffset val="100"/>
        <c:noMultiLvlLbl val="0"/>
      </c:catAx>
      <c:valAx>
        <c:axId val="425954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85147"/>
        <c:crossesAt val="1"/>
        <c:crossBetween val="between"/>
        <c:dispUnits/>
      </c:valAx>
      <c:catAx>
        <c:axId val="47814389"/>
        <c:scaling>
          <c:orientation val="minMax"/>
        </c:scaling>
        <c:axPos val="b"/>
        <c:delete val="1"/>
        <c:majorTickMark val="in"/>
        <c:minorTickMark val="none"/>
        <c:tickLblPos val="nextTo"/>
        <c:crossAx val="27676318"/>
        <c:crosses val="autoZero"/>
        <c:auto val="1"/>
        <c:lblOffset val="100"/>
        <c:noMultiLvlLbl val="0"/>
      </c:catAx>
      <c:valAx>
        <c:axId val="27676318"/>
        <c:scaling>
          <c:orientation val="minMax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143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Escola Politècnica Superior de Castelldefels (EPSC) - Eng. Tècn. de Telec., Esp. en Sist. de Telecom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525"/>
          <c:w val="0.93925"/>
          <c:h val="0.81675"/>
        </c:manualLayout>
      </c:layout>
      <c:lineChart>
        <c:grouping val="standard"/>
        <c:varyColors val="0"/>
        <c:ser>
          <c:idx val="3"/>
          <c:order val="0"/>
          <c:tx>
            <c:strRef>
              <c:f>'300EPSC'!$A$13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'300EPSC'!$L$5:$U$5</c:f>
              <c:strCache/>
            </c:strRef>
          </c:cat>
          <c:val>
            <c:numRef>
              <c:f>'300EPSC'!$L$13:$U$13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'300EPSC'!$A$7</c:f>
              <c:strCache>
                <c:ptCount val="1"/>
                <c:pt idx="0">
                  <c:v>% d'estudiants de l'E.T. Telec., en Sist. de Telec.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'300EPSC'!$L$5:$U$5</c:f>
              <c:strCache/>
            </c:strRef>
          </c:cat>
          <c:val>
            <c:numRef>
              <c:f>'300EPSC'!$L$7:$U$7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760271"/>
        <c:axId val="27189256"/>
      </c:lineChart>
      <c:catAx>
        <c:axId val="4776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189256"/>
        <c:crosses val="autoZero"/>
        <c:auto val="1"/>
        <c:lblOffset val="100"/>
        <c:noMultiLvlLbl val="0"/>
      </c:catAx>
      <c:valAx>
        <c:axId val="27189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7602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25"/>
          <c:y val="0.93425"/>
          <c:w val="0.475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Escola Politècnica Superior de Castelldefels (EPSC) - Eng. Tècn. de Telec., Esp. en Telemàtica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92"/>
          <c:w val="0.94325"/>
          <c:h val="0.8035"/>
        </c:manualLayout>
      </c:layout>
      <c:lineChart>
        <c:grouping val="standard"/>
        <c:varyColors val="0"/>
        <c:ser>
          <c:idx val="3"/>
          <c:order val="0"/>
          <c:tx>
            <c:strRef>
              <c:f>'300EPSC'!$A$13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'300EPSC'!$L$5:$U$5</c:f>
              <c:strCache/>
            </c:strRef>
          </c:cat>
          <c:val>
            <c:numRef>
              <c:f>'300EPSC'!$L$13:$U$13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'300EPSC'!$A$9</c:f>
              <c:strCache>
                <c:ptCount val="1"/>
                <c:pt idx="0">
                  <c:v>% d'estudiants de l'E.T. Telec., en Telemàtica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'300EPSC'!$L$5:$U$5</c:f>
              <c:strCache/>
            </c:strRef>
          </c:cat>
          <c:val>
            <c:numRef>
              <c:f>'300EPSC'!$L$9:$U$9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376713"/>
        <c:axId val="54846098"/>
      </c:lineChart>
      <c:catAx>
        <c:axId val="4337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846098"/>
        <c:crosses val="autoZero"/>
        <c:auto val="1"/>
        <c:lblOffset val="100"/>
        <c:noMultiLvlLbl val="0"/>
      </c:catAx>
      <c:valAx>
        <c:axId val="548460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767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75"/>
          <c:y val="0.93325"/>
          <c:w val="0.4855"/>
          <c:h val="0.05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Facultat de Matemàtiques i Estadística (FME) - Dipl. en Estadística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5"/>
          <c:w val="0.94925"/>
          <c:h val="0.83125"/>
        </c:manualLayout>
      </c:layout>
      <c:lineChart>
        <c:grouping val="standard"/>
        <c:varyColors val="0"/>
        <c:ser>
          <c:idx val="3"/>
          <c:order val="0"/>
          <c:tx>
            <c:strRef>
              <c:f>'200FME'!$A$11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'200FME'!$L$5:$U$5</c:f>
              <c:strCache/>
            </c:strRef>
          </c:cat>
          <c:val>
            <c:numRef>
              <c:f>'200FME'!$L$11:$U$11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'200FME'!$A$9</c:f>
              <c:strCache>
                <c:ptCount val="1"/>
                <c:pt idx="0">
                  <c:v>% d'estudiants de la Dipl. en Estadística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'200FME'!$L$5:$U$5</c:f>
              <c:strCache/>
            </c:strRef>
          </c:cat>
          <c:val>
            <c:numRef>
              <c:f>'200FME'!$L$9:$U$9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509569"/>
        <c:axId val="5368394"/>
      </c:lineChart>
      <c:catAx>
        <c:axId val="1550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8394"/>
        <c:crosses val="autoZero"/>
        <c:auto val="1"/>
        <c:lblOffset val="100"/>
        <c:noMultiLvlLbl val="0"/>
      </c:catAx>
      <c:valAx>
        <c:axId val="53683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55095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5"/>
          <c:y val="0.92875"/>
          <c:w val="0.381"/>
          <c:h val="0.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Escola Politècnica Superior de Castelldefels (EPSC) - Eng. Tècn. Aeronàutica, Esp. en Aeronavegació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25"/>
          <c:w val="0.94225"/>
          <c:h val="0.82425"/>
        </c:manualLayout>
      </c:layout>
      <c:lineChart>
        <c:grouping val="standard"/>
        <c:varyColors val="0"/>
        <c:ser>
          <c:idx val="3"/>
          <c:order val="0"/>
          <c:tx>
            <c:strRef>
              <c:f>'300EPSC'!$A$13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'300EPSC'!$L$5:$U$5</c:f>
              <c:strCache/>
            </c:strRef>
          </c:cat>
          <c:val>
            <c:numRef>
              <c:f>'300EPSC'!$L$13:$U$13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'300EPSC'!$A$11</c:f>
              <c:strCache>
                <c:ptCount val="1"/>
                <c:pt idx="0">
                  <c:v>% d'estudiants de l'E.T. Aeronàutica en Aeronaveg.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'300EPSC'!$L$5:$U$5</c:f>
              <c:strCache/>
            </c:strRef>
          </c:cat>
          <c:val>
            <c:numRef>
              <c:f>'300EPSC'!$L$11:$U$11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852835"/>
        <c:axId val="13348924"/>
      </c:lineChart>
      <c:catAx>
        <c:axId val="238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48924"/>
        <c:crosses val="autoZero"/>
        <c:auto val="1"/>
        <c:lblOffset val="100"/>
        <c:noMultiLvlLbl val="0"/>
      </c:catAx>
      <c:valAx>
        <c:axId val="133489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528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"/>
          <c:y val="0.9295"/>
          <c:w val="0.46025"/>
          <c:h val="0.07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'300EPSC (2)'!$B$15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'300EPSC (2)'!$E$7:$J$7</c:f>
              <c:strCache/>
            </c:strRef>
          </c:cat>
          <c:val>
            <c:numRef>
              <c:f>'300EPSC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'300EPSC (2)'!$C$9:$C$9</c:f>
              <c:strCache>
                <c:ptCount val="1"/>
                <c:pt idx="0">
                  <c:v>Eng. Tèc. de Telec., en Sist. de Telecomunicació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'300EPSC (2)'!$E$7:$J$7</c:f>
              <c:strCache/>
            </c:strRef>
          </c:cat>
          <c:val>
            <c:numRef>
              <c:f>'300EPSC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3031453"/>
        <c:axId val="7521030"/>
      </c:lineChart>
      <c:lineChart>
        <c:grouping val="standard"/>
        <c:varyColors val="0"/>
        <c:ser>
          <c:idx val="2"/>
          <c:order val="2"/>
          <c:tx>
            <c:strRef>
              <c:f>'300EPSC (2)'!$B$17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'300EPSC (2)'!$E$17:$J$17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80407"/>
        <c:axId val="5223664"/>
      </c:lineChart>
      <c:catAx>
        <c:axId val="53031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21030"/>
        <c:crosses val="autoZero"/>
        <c:auto val="1"/>
        <c:lblOffset val="100"/>
        <c:noMultiLvlLbl val="0"/>
      </c:catAx>
      <c:valAx>
        <c:axId val="75210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31453"/>
        <c:crossesAt val="1"/>
        <c:crossBetween val="between"/>
        <c:dispUnits/>
      </c:valAx>
      <c:catAx>
        <c:axId val="580407"/>
        <c:scaling>
          <c:orientation val="minMax"/>
        </c:scaling>
        <c:axPos val="b"/>
        <c:delete val="1"/>
        <c:majorTickMark val="in"/>
        <c:minorTickMark val="none"/>
        <c:tickLblPos val="nextTo"/>
        <c:crossAx val="5223664"/>
        <c:crosses val="autoZero"/>
        <c:auto val="1"/>
        <c:lblOffset val="100"/>
        <c:noMultiLvlLbl val="0"/>
      </c:catAx>
      <c:valAx>
        <c:axId val="5223664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407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'300EPSC (2)'!$B$15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'300EPSC (2)'!$E$7:$J$7</c:f>
              <c:strCache/>
            </c:strRef>
          </c:cat>
          <c:val>
            <c:numRef>
              <c:f>'300EPSC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'300EPSC (2)'!$C$11:$C$12</c:f>
              <c:strCache>
                <c:ptCount val="1"/>
                <c:pt idx="0">
                  <c:v>Eng. Tèc. de Telec., en Telmàtica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'300EPSC (2)'!$E$7:$J$7</c:f>
              <c:strCache/>
            </c:strRef>
          </c:cat>
          <c:val>
            <c:numRef>
              <c:f>'300EPSC (2)'!$E$12:$J$12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7012977"/>
        <c:axId val="20463610"/>
      </c:lineChart>
      <c:lineChart>
        <c:grouping val="standard"/>
        <c:varyColors val="0"/>
        <c:ser>
          <c:idx val="2"/>
          <c:order val="2"/>
          <c:tx>
            <c:strRef>
              <c:f>'300EPSC (2)'!$B$17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'300EPSC (2)'!$E$18:$J$18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9954763"/>
        <c:axId val="46939684"/>
      </c:lineChart>
      <c:catAx>
        <c:axId val="4701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63610"/>
        <c:crosses val="autoZero"/>
        <c:auto val="1"/>
        <c:lblOffset val="100"/>
        <c:noMultiLvlLbl val="0"/>
      </c:catAx>
      <c:valAx>
        <c:axId val="204636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12977"/>
        <c:crossesAt val="1"/>
        <c:crossBetween val="between"/>
        <c:dispUnits/>
      </c:valAx>
      <c:catAx>
        <c:axId val="49954763"/>
        <c:scaling>
          <c:orientation val="minMax"/>
        </c:scaling>
        <c:axPos val="b"/>
        <c:delete val="1"/>
        <c:majorTickMark val="in"/>
        <c:minorTickMark val="none"/>
        <c:tickLblPos val="nextTo"/>
        <c:crossAx val="46939684"/>
        <c:crosses val="autoZero"/>
        <c:auto val="1"/>
        <c:lblOffset val="100"/>
        <c:noMultiLvlLbl val="0"/>
      </c:catAx>
      <c:valAx>
        <c:axId val="46939684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54763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'300EPSC (2)'!$B$15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'300EPSC (2)'!$E$7:$J$7</c:f>
              <c:strCache/>
            </c:strRef>
          </c:cat>
          <c:val>
            <c:numRef>
              <c:f>'300EPSC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'300EPSC (2)'!$C$13</c:f>
              <c:strCache>
                <c:ptCount val="1"/>
                <c:pt idx="0">
                  <c:v>Eng. Tèc. Aeronàutica, en Aeronavegació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'300EPSC (2)'!$E$7:$J$7</c:f>
              <c:strCache/>
            </c:strRef>
          </c:cat>
          <c:val>
            <c:numRef>
              <c:f>'300EPSC (2)'!$E$14:$J$14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9803973"/>
        <c:axId val="44018030"/>
      </c:lineChart>
      <c:lineChart>
        <c:grouping val="standard"/>
        <c:varyColors val="0"/>
        <c:ser>
          <c:idx val="2"/>
          <c:order val="2"/>
          <c:tx>
            <c:strRef>
              <c:f>'300EPSC (2)'!$B$17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'300EPSC (2)'!$E$19:$J$19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0617951"/>
        <c:axId val="8690648"/>
      </c:lineChart>
      <c:catAx>
        <c:axId val="19803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18030"/>
        <c:crosses val="autoZero"/>
        <c:auto val="1"/>
        <c:lblOffset val="100"/>
        <c:noMultiLvlLbl val="0"/>
      </c:catAx>
      <c:valAx>
        <c:axId val="44018030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03973"/>
        <c:crossesAt val="1"/>
        <c:crossBetween val="between"/>
        <c:dispUnits/>
        <c:majorUnit val="0.2"/>
      </c:valAx>
      <c:catAx>
        <c:axId val="60617951"/>
        <c:scaling>
          <c:orientation val="minMax"/>
        </c:scaling>
        <c:axPos val="b"/>
        <c:delete val="1"/>
        <c:majorTickMark val="in"/>
        <c:minorTickMark val="none"/>
        <c:tickLblPos val="nextTo"/>
        <c:crossAx val="8690648"/>
        <c:crosses val="autoZero"/>
        <c:auto val="1"/>
        <c:lblOffset val="100"/>
        <c:noMultiLvlLbl val="0"/>
      </c:catAx>
      <c:valAx>
        <c:axId val="8690648"/>
        <c:scaling>
          <c:orientation val="minMax"/>
          <c:max val="10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17951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Politècnica Superior d'Edificació de Barcelona (EPSEB) - Arquitectura Tècnica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875"/>
          <c:w val="0.93825"/>
          <c:h val="0.81475"/>
        </c:manualLayout>
      </c:layout>
      <c:lineChart>
        <c:grouping val="standard"/>
        <c:varyColors val="0"/>
        <c:ser>
          <c:idx val="3"/>
          <c:order val="0"/>
          <c:tx>
            <c:strRef>
              <c:f>'310EPSEB'!$A$12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'310EPSEB'!$L$5:$U$5</c:f>
              <c:strCache/>
            </c:strRef>
          </c:cat>
          <c:val>
            <c:numRef>
              <c:f>'310EPSEB'!$L$12:$U$12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'310EPSEB'!$A$8</c:f>
              <c:strCache>
                <c:ptCount val="1"/>
                <c:pt idx="0">
                  <c:v>% d'estudiants d'Arquitectura Tècnica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'310EPSEB'!$L$8:$U$8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1106969"/>
        <c:axId val="32853858"/>
      </c:lineChart>
      <c:catAx>
        <c:axId val="11106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53858"/>
        <c:crosses val="autoZero"/>
        <c:auto val="1"/>
        <c:lblOffset val="100"/>
        <c:noMultiLvlLbl val="0"/>
      </c:catAx>
      <c:valAx>
        <c:axId val="328538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11069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75"/>
          <c:y val="0.92825"/>
          <c:w val="0.43525"/>
          <c:h val="0.0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Politècnica Superior d'Edificació de Barcelona (EPSEB) - Eng. Tècn. en Topografia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35"/>
          <c:w val="0.94375"/>
          <c:h val="0.841"/>
        </c:manualLayout>
      </c:layout>
      <c:lineChart>
        <c:grouping val="standard"/>
        <c:varyColors val="0"/>
        <c:ser>
          <c:idx val="3"/>
          <c:order val="0"/>
          <c:tx>
            <c:strRef>
              <c:f>'310EPSEB'!$A$12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'310EPSEB'!$L$5:$U$5</c:f>
              <c:strCache/>
            </c:strRef>
          </c:cat>
          <c:val>
            <c:numRef>
              <c:f>'310EPSEB'!$L$12:$U$12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'310EPSEB'!$A$10</c:f>
              <c:strCache>
                <c:ptCount val="1"/>
                <c:pt idx="0">
                  <c:v>% d'estudiants d'Eng. Tèc. en Topografia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'310EPSEB'!$L$5:$U$5</c:f>
              <c:strCache/>
            </c:strRef>
          </c:cat>
          <c:val>
            <c:numRef>
              <c:f>'310EPSEB'!$L$10:$U$10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7249267"/>
        <c:axId val="43916812"/>
      </c:lineChart>
      <c:catAx>
        <c:axId val="27249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16812"/>
        <c:crosses val="autoZero"/>
        <c:auto val="1"/>
        <c:lblOffset val="100"/>
        <c:noMultiLvlLbl val="0"/>
      </c:catAx>
      <c:valAx>
        <c:axId val="439168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72492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"/>
          <c:y val="0.9445"/>
          <c:w val="0.41875"/>
          <c:h val="0.0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'310EPSEB (2)'!$B$13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'310EPSEB (2)'!$E$7:$J$7</c:f>
              <c:strCache/>
            </c:strRef>
          </c:cat>
          <c:val>
            <c:numRef>
              <c:f>'310EPSEB (2)'!$E$14:$J$14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'310EPSEB (2)'!$C$9:$C$9</c:f>
              <c:strCache>
                <c:ptCount val="1"/>
                <c:pt idx="0">
                  <c:v>Arquitectura Tècnica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'310EPSEB (2)'!$E$7:$J$7</c:f>
              <c:strCache/>
            </c:strRef>
          </c:cat>
          <c:val>
            <c:numRef>
              <c:f>'310EPSEB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9706989"/>
        <c:axId val="491990"/>
      </c:lineChart>
      <c:lineChart>
        <c:grouping val="standard"/>
        <c:varyColors val="0"/>
        <c:ser>
          <c:idx val="2"/>
          <c:order val="2"/>
          <c:tx>
            <c:strRef>
              <c:f>'310EPSEB (2)'!$B$15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'310EPSEB (2)'!$E$15:$J$15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427911"/>
        <c:axId val="39851200"/>
      </c:lineChart>
      <c:catAx>
        <c:axId val="5970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990"/>
        <c:crosses val="autoZero"/>
        <c:auto val="1"/>
        <c:lblOffset val="100"/>
        <c:noMultiLvlLbl val="0"/>
      </c:catAx>
      <c:valAx>
        <c:axId val="491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06989"/>
        <c:crossesAt val="1"/>
        <c:crossBetween val="between"/>
        <c:dispUnits/>
      </c:valAx>
      <c:catAx>
        <c:axId val="4427911"/>
        <c:scaling>
          <c:orientation val="minMax"/>
        </c:scaling>
        <c:axPos val="b"/>
        <c:delete val="1"/>
        <c:majorTickMark val="in"/>
        <c:minorTickMark val="none"/>
        <c:tickLblPos val="nextTo"/>
        <c:crossAx val="39851200"/>
        <c:crosses val="autoZero"/>
        <c:auto val="1"/>
        <c:lblOffset val="100"/>
        <c:noMultiLvlLbl val="0"/>
      </c:catAx>
      <c:valAx>
        <c:axId val="39851200"/>
        <c:scaling>
          <c:orientation val="minMax"/>
          <c:max val="0.3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79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'310EPSEB (2)'!$B$13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'310EPSEB (2)'!$E$7:$J$7</c:f>
              <c:strCache/>
            </c:strRef>
          </c:cat>
          <c:val>
            <c:numRef>
              <c:f>'310EPSEB (2)'!$E$14:$J$14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'310EPSEB (2)'!$C$11</c:f>
              <c:strCache>
                <c:ptCount val="1"/>
                <c:pt idx="0">
                  <c:v>Eng. Tècn. en Topografia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'310EPSEB (2)'!$E$7:$J$7</c:f>
              <c:strCache/>
            </c:strRef>
          </c:cat>
          <c:val>
            <c:numRef>
              <c:f>'310EPSEB (2)'!$E$12:$J$12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3116481"/>
        <c:axId val="6721738"/>
      </c:lineChart>
      <c:lineChart>
        <c:grouping val="standard"/>
        <c:varyColors val="0"/>
        <c:ser>
          <c:idx val="2"/>
          <c:order val="2"/>
          <c:tx>
            <c:strRef>
              <c:f>'310EPSEB (2)'!$B$15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'310EPSEB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0495643"/>
        <c:axId val="7589876"/>
      </c:lineChart>
      <c:catAx>
        <c:axId val="2311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21738"/>
        <c:crosses val="autoZero"/>
        <c:auto val="1"/>
        <c:lblOffset val="100"/>
        <c:noMultiLvlLbl val="0"/>
      </c:catAx>
      <c:valAx>
        <c:axId val="6721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16481"/>
        <c:crossesAt val="1"/>
        <c:crossBetween val="between"/>
        <c:dispUnits/>
      </c:valAx>
      <c:catAx>
        <c:axId val="60495643"/>
        <c:scaling>
          <c:orientation val="minMax"/>
        </c:scaling>
        <c:axPos val="b"/>
        <c:delete val="1"/>
        <c:majorTickMark val="in"/>
        <c:minorTickMark val="none"/>
        <c:tickLblPos val="nextTo"/>
        <c:crossAx val="7589876"/>
        <c:crosses val="autoZero"/>
        <c:auto val="1"/>
        <c:lblOffset val="100"/>
        <c:noMultiLvlLbl val="0"/>
      </c:catAx>
      <c:valAx>
        <c:axId val="7589876"/>
        <c:scaling>
          <c:orientation val="minMax"/>
          <c:max val="0.3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95643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d'Enginyeria Tècnica Industrial de Terrassa (EUETIT) - Eng. Tècn. Ind., Esp. en Tèxtil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265"/>
          <c:w val="0.947"/>
          <c:h val="0.75175"/>
        </c:manualLayout>
      </c:layout>
      <c:lineChart>
        <c:grouping val="standard"/>
        <c:varyColors val="0"/>
        <c:ser>
          <c:idx val="3"/>
          <c:order val="0"/>
          <c:tx>
            <c:strRef>
              <c:f>'320EUETIT'!$A$19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'320EUETIT'!$L$5:$U$5</c:f>
              <c:strCache/>
            </c:strRef>
          </c:cat>
          <c:val>
            <c:numRef>
              <c:f>'320EUETIT'!$L$19:$U$19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'320EUETIT'!$A$7</c:f>
              <c:strCache>
                <c:ptCount val="1"/>
                <c:pt idx="0">
                  <c:v>% d'estudiants de l'E.T. Ind. en Tèxtil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'320EUETIT'!$L$5:$U$5</c:f>
              <c:strCache/>
            </c:strRef>
          </c:cat>
          <c:val>
            <c:numRef>
              <c:f>'320EUETIT'!$L$7:$U$7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00021"/>
        <c:axId val="10800190"/>
      </c:lineChart>
      <c:catAx>
        <c:axId val="12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800190"/>
        <c:crosses val="autoZero"/>
        <c:auto val="1"/>
        <c:lblOffset val="100"/>
        <c:noMultiLvlLbl val="0"/>
      </c:catAx>
      <c:valAx>
        <c:axId val="108001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000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25"/>
          <c:y val="0.9025"/>
          <c:w val="0.36025"/>
          <c:h val="0.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d'Enginyeria Tècnica Industrial de Terrassa - Eng. Tècn. en Mecànica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85"/>
          <c:w val="0.948"/>
          <c:h val="0.74725"/>
        </c:manualLayout>
      </c:layout>
      <c:lineChart>
        <c:grouping val="standard"/>
        <c:varyColors val="0"/>
        <c:ser>
          <c:idx val="3"/>
          <c:order val="0"/>
          <c:tx>
            <c:strRef>
              <c:f>'320EUETIT'!$A$19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'320EUETIT'!$L$5:$U$5</c:f>
              <c:strCache/>
            </c:strRef>
          </c:cat>
          <c:val>
            <c:numRef>
              <c:f>'320EUETIT'!$L$19:$U$19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'320EUETIT'!$A$9</c:f>
              <c:strCache>
                <c:ptCount val="1"/>
                <c:pt idx="0">
                  <c:v>% d'estudiants de l'E.T. Ind. en Mecànica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'320EUETIT'!$L$5:$U$5</c:f>
              <c:strCache/>
            </c:strRef>
          </c:cat>
          <c:val>
            <c:numRef>
              <c:f>'320EUETIT'!$L$9:$U$9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092847"/>
        <c:axId val="2400168"/>
      </c:lineChart>
      <c:catAx>
        <c:axId val="3009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0168"/>
        <c:crosses val="autoZero"/>
        <c:auto val="1"/>
        <c:lblOffset val="100"/>
        <c:noMultiLvlLbl val="0"/>
      </c:catAx>
      <c:valAx>
        <c:axId val="2400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00928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375"/>
          <c:y val="0.90475"/>
          <c:w val="0.406"/>
          <c:h val="0.07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Facultat de Matemàtiques i Estadística (FME) - Llic. en Matemàtiques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125"/>
          <c:w val="0.94425"/>
          <c:h val="0.82675"/>
        </c:manualLayout>
      </c:layout>
      <c:lineChart>
        <c:grouping val="standard"/>
        <c:varyColors val="0"/>
        <c:ser>
          <c:idx val="3"/>
          <c:order val="0"/>
          <c:tx>
            <c:strRef>
              <c:f>'200FME'!$A$11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'200FME'!$L$5:$U$5</c:f>
              <c:strCache/>
            </c:strRef>
          </c:cat>
          <c:val>
            <c:numRef>
              <c:f>'200FME'!$L$11:$U$11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'200FME'!$A$7</c:f>
              <c:strCache>
                <c:ptCount val="1"/>
                <c:pt idx="0">
                  <c:v>% d'estudiants de la Llic. en Matemàtiques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'200FME'!$L$5:$U$5</c:f>
              <c:strCache/>
            </c:strRef>
          </c:cat>
          <c:val>
            <c:numRef>
              <c:f>'200FME'!$L$7:$U$7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315547"/>
        <c:axId val="32186740"/>
      </c:lineChart>
      <c:catAx>
        <c:axId val="4831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86740"/>
        <c:crosses val="autoZero"/>
        <c:auto val="1"/>
        <c:lblOffset val="100"/>
        <c:noMultiLvlLbl val="0"/>
      </c:catAx>
      <c:valAx>
        <c:axId val="321867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83155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"/>
          <c:y val="0.9365"/>
          <c:w val="0.33775"/>
          <c:h val="0.06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d'Enginyeria Tècnica Industrial de Terrassa (EUETIT) - Eng. Tècn. Ind. en Química Industrial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125"/>
          <c:w val="0.94625"/>
          <c:h val="0.79525"/>
        </c:manualLayout>
      </c:layout>
      <c:lineChart>
        <c:grouping val="standard"/>
        <c:varyColors val="0"/>
        <c:ser>
          <c:idx val="3"/>
          <c:order val="0"/>
          <c:tx>
            <c:strRef>
              <c:f>'320EUETIT'!$A$19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'320EUETIT'!$L$5:$U$5</c:f>
              <c:strCache/>
            </c:strRef>
          </c:cat>
          <c:val>
            <c:numRef>
              <c:f>'320EUETIT'!$L$19:$U$19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'320EUETIT'!$A$11</c:f>
              <c:strCache>
                <c:ptCount val="1"/>
                <c:pt idx="0">
                  <c:v>% d'estudiants de l'E.T. Ind. en Química Ind.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'320EUETIT'!$L$5:$U$5</c:f>
              <c:strCache/>
            </c:strRef>
          </c:cat>
          <c:val>
            <c:numRef>
              <c:f>'320EUETIT'!$L$11:$U$11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601513"/>
        <c:axId val="60195890"/>
      </c:lineChart>
      <c:catAx>
        <c:axId val="21601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95890"/>
        <c:crosses val="autoZero"/>
        <c:auto val="1"/>
        <c:lblOffset val="100"/>
        <c:noMultiLvlLbl val="0"/>
      </c:catAx>
      <c:valAx>
        <c:axId val="601958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16015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"/>
          <c:y val="0.924"/>
          <c:w val="0.4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d'Enginyeria Tècnica Industrial de Terrassa (EUETIT) - Eng. Tècn. Ind. en Electrònica Ind.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375"/>
          <c:w val="0.949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'320EUETIT'!$A$19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'320EUETIT'!$L$5:$U$5</c:f>
              <c:strCache/>
            </c:strRef>
          </c:cat>
          <c:val>
            <c:numRef>
              <c:f>'320EUETIT'!$L$19:$U$19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'320EUETIT'!$A$13</c:f>
              <c:strCache>
                <c:ptCount val="1"/>
                <c:pt idx="0">
                  <c:v>% d'estudiants de l'E.T. Ind. en Electrònica Ind.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'320EUETIT'!$L$5:$U$5</c:f>
              <c:strCache/>
            </c:strRef>
          </c:cat>
          <c:val>
            <c:numRef>
              <c:f>'320EUETIT'!$L$13:$U$13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92099"/>
        <c:axId val="44028892"/>
      </c:lineChart>
      <c:catAx>
        <c:axId val="4892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28892"/>
        <c:crosses val="autoZero"/>
        <c:auto val="1"/>
        <c:lblOffset val="100"/>
        <c:noMultiLvlLbl val="0"/>
      </c:catAx>
      <c:valAx>
        <c:axId val="440288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8920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"/>
          <c:y val="0.924"/>
          <c:w val="0.4125"/>
          <c:h val="0.0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d'Enginyeria Tècnica Industrial de Terrassa (EUETIT) - Eng. Tècn. Ind. en Electricitat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015"/>
          <c:w val="0.943"/>
          <c:h val="0.76675"/>
        </c:manualLayout>
      </c:layout>
      <c:lineChart>
        <c:grouping val="standard"/>
        <c:varyColors val="0"/>
        <c:ser>
          <c:idx val="3"/>
          <c:order val="0"/>
          <c:tx>
            <c:strRef>
              <c:f>'320EUETIT'!$A$19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'320EUETIT'!$L$5:$U$5</c:f>
              <c:strCache/>
            </c:strRef>
          </c:cat>
          <c:val>
            <c:numRef>
              <c:f>'320EUETIT'!$L$19:$U$19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'320EUETIT'!$A$15</c:f>
              <c:strCache>
                <c:ptCount val="1"/>
                <c:pt idx="0">
                  <c:v>% d'estudiants de l'E.T. Ind. en Electricitat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'320EUETIT'!$L$5:$U$5</c:f>
              <c:strCache/>
            </c:strRef>
          </c:cat>
          <c:val>
            <c:numRef>
              <c:f>'320EUETIT'!$L$15:$U$15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715709"/>
        <c:axId val="9570470"/>
      </c:lineChart>
      <c:catAx>
        <c:axId val="6071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70470"/>
        <c:crosses val="autoZero"/>
        <c:auto val="1"/>
        <c:lblOffset val="100"/>
        <c:noMultiLvlLbl val="0"/>
      </c:catAx>
      <c:valAx>
        <c:axId val="95704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07157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5"/>
          <c:y val="0.90325"/>
          <c:w val="0.4435"/>
          <c:h val="0.06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d'Enginyeria Tècnica Industrial de Terrassa (EUETIT) - Eng. Tècn. de Telec., Esp. en So i Imatge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075"/>
          <c:w val="0.95525"/>
          <c:h val="0.76525"/>
        </c:manualLayout>
      </c:layout>
      <c:lineChart>
        <c:grouping val="standard"/>
        <c:varyColors val="0"/>
        <c:ser>
          <c:idx val="3"/>
          <c:order val="0"/>
          <c:tx>
            <c:strRef>
              <c:f>'320EUETIT'!$A$19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'320EUETIT'!$L$5:$U$5</c:f>
              <c:strCache/>
            </c:strRef>
          </c:cat>
          <c:val>
            <c:numRef>
              <c:f>'320EUETIT'!$L$19:$U$19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'320EUETIT'!$A$17</c:f>
              <c:strCache>
                <c:ptCount val="1"/>
                <c:pt idx="0">
                  <c:v>% d'estudiants de l'E.T. Telec., en So i Imatge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'320EUETIT'!$L$5:$U$5</c:f>
              <c:strCache/>
            </c:strRef>
          </c:cat>
          <c:val>
            <c:numRef>
              <c:f>'320EUETIT'!$L$17:$U$17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025367"/>
        <c:axId val="37010576"/>
      </c:lineChart>
      <c:catAx>
        <c:axId val="19025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10576"/>
        <c:crosses val="autoZero"/>
        <c:auto val="1"/>
        <c:lblOffset val="100"/>
        <c:noMultiLvlLbl val="0"/>
      </c:catAx>
      <c:valAx>
        <c:axId val="37010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90253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25"/>
          <c:y val="0.89625"/>
          <c:w val="0.39625"/>
          <c:h val="0.06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'320EUETIT (2)'!$B$21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 (2)'!$E$7:$J$7</c:f>
              <c:strCache/>
            </c:strRef>
          </c:cat>
          <c:val>
            <c:numRef>
              <c:f>'320EUETIT (2)'!$E$22:$J$22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'320EUETIT (2)'!$C$9:$C$9</c:f>
              <c:strCache>
                <c:ptCount val="1"/>
                <c:pt idx="0">
                  <c:v>Eng. Tèc. Ind., en Tèxtil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 (2)'!$E$7:$J$7</c:f>
              <c:strCache/>
            </c:strRef>
          </c:cat>
          <c:val>
            <c:numRef>
              <c:f>'320EUETIT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4659729"/>
        <c:axId val="45066650"/>
      </c:lineChart>
      <c:lineChart>
        <c:grouping val="standard"/>
        <c:varyColors val="0"/>
        <c:ser>
          <c:idx val="2"/>
          <c:order val="2"/>
          <c:tx>
            <c:strRef>
              <c:f>'320EUETIT (2)'!$B$23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'320EUETIT (2)'!$E$23:$J$23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946667"/>
        <c:axId val="26520004"/>
      </c:lineChart>
      <c:catAx>
        <c:axId val="646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66650"/>
        <c:crosses val="autoZero"/>
        <c:auto val="1"/>
        <c:lblOffset val="100"/>
        <c:noMultiLvlLbl val="0"/>
      </c:catAx>
      <c:valAx>
        <c:axId val="450666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59729"/>
        <c:crossesAt val="1"/>
        <c:crossBetween val="between"/>
        <c:dispUnits/>
      </c:valAx>
      <c:catAx>
        <c:axId val="2946667"/>
        <c:scaling>
          <c:orientation val="minMax"/>
        </c:scaling>
        <c:axPos val="b"/>
        <c:delete val="1"/>
        <c:majorTickMark val="in"/>
        <c:minorTickMark val="none"/>
        <c:tickLblPos val="nextTo"/>
        <c:crossAx val="26520004"/>
        <c:crosses val="autoZero"/>
        <c:auto val="1"/>
        <c:lblOffset val="100"/>
        <c:noMultiLvlLbl val="0"/>
      </c:catAx>
      <c:valAx>
        <c:axId val="26520004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6667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'320EUETIT (2)'!$B$21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 (2)'!$E$7:$J$7</c:f>
              <c:strCache/>
            </c:strRef>
          </c:cat>
          <c:val>
            <c:numRef>
              <c:f>'320EUETIT (2)'!$E$22:$J$22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'320EUETIT (2)'!$C$11:$C$12</c:f>
              <c:strCache>
                <c:ptCount val="1"/>
                <c:pt idx="0">
                  <c:v>Eng. Tèc. Ind., en Mecànica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 (2)'!$E$7:$J$7</c:f>
              <c:strCache/>
            </c:strRef>
          </c:cat>
          <c:val>
            <c:numRef>
              <c:f>'320EUETIT (2)'!$E$12:$J$12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7353445"/>
        <c:axId val="636686"/>
      </c:lineChart>
      <c:lineChart>
        <c:grouping val="standard"/>
        <c:varyColors val="0"/>
        <c:ser>
          <c:idx val="2"/>
          <c:order val="2"/>
          <c:tx>
            <c:strRef>
              <c:f>'320EUETIT (2)'!$B$23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'320EUETIT (2)'!$E$24:$J$24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730175"/>
        <c:axId val="51571576"/>
      </c:lineChart>
      <c:catAx>
        <c:axId val="3735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6686"/>
        <c:crosses val="autoZero"/>
        <c:auto val="1"/>
        <c:lblOffset val="100"/>
        <c:noMultiLvlLbl val="0"/>
      </c:catAx>
      <c:valAx>
        <c:axId val="6366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353445"/>
        <c:crossesAt val="1"/>
        <c:crossBetween val="between"/>
        <c:dispUnits/>
      </c:valAx>
      <c:catAx>
        <c:axId val="5730175"/>
        <c:scaling>
          <c:orientation val="minMax"/>
        </c:scaling>
        <c:axPos val="b"/>
        <c:delete val="1"/>
        <c:majorTickMark val="in"/>
        <c:minorTickMark val="none"/>
        <c:tickLblPos val="nextTo"/>
        <c:crossAx val="51571576"/>
        <c:crosses val="autoZero"/>
        <c:auto val="1"/>
        <c:lblOffset val="100"/>
        <c:noMultiLvlLbl val="0"/>
      </c:catAx>
      <c:valAx>
        <c:axId val="51571576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0175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'320EUETIT (2)'!$B$21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 (2)'!$E$7:$J$7</c:f>
              <c:strCache/>
            </c:strRef>
          </c:cat>
          <c:val>
            <c:numRef>
              <c:f>'320EUETIT (2)'!$E$22:$J$22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'320EUETIT (2)'!$C$13:$C$14</c:f>
              <c:strCache>
                <c:ptCount val="1"/>
                <c:pt idx="0">
                  <c:v>Eng. Tèc. Ind., en Química Ind.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 (2)'!$E$7:$J$7</c:f>
              <c:strCache/>
            </c:strRef>
          </c:cat>
          <c:val>
            <c:numRef>
              <c:f>'320EUETIT (2)'!$E$14:$J$14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1491001"/>
        <c:axId val="16548098"/>
      </c:lineChart>
      <c:lineChart>
        <c:grouping val="standard"/>
        <c:varyColors val="0"/>
        <c:ser>
          <c:idx val="2"/>
          <c:order val="2"/>
          <c:tx>
            <c:strRef>
              <c:f>'320EUETIT (2)'!$B$23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'320EUETIT (2)'!$E$25:$J$25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4715155"/>
        <c:axId val="65327532"/>
      </c:lineChart>
      <c:catAx>
        <c:axId val="614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548098"/>
        <c:crosses val="autoZero"/>
        <c:auto val="1"/>
        <c:lblOffset val="100"/>
        <c:noMultiLvlLbl val="0"/>
      </c:catAx>
      <c:valAx>
        <c:axId val="165480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491001"/>
        <c:crossesAt val="1"/>
        <c:crossBetween val="between"/>
        <c:dispUnits/>
      </c:valAx>
      <c:catAx>
        <c:axId val="14715155"/>
        <c:scaling>
          <c:orientation val="minMax"/>
        </c:scaling>
        <c:axPos val="b"/>
        <c:delete val="1"/>
        <c:majorTickMark val="in"/>
        <c:minorTickMark val="none"/>
        <c:tickLblPos val="nextTo"/>
        <c:crossAx val="65327532"/>
        <c:crosses val="autoZero"/>
        <c:auto val="1"/>
        <c:lblOffset val="100"/>
        <c:noMultiLvlLbl val="0"/>
      </c:catAx>
      <c:valAx>
        <c:axId val="65327532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15155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'320EUETIT (2)'!$B$21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 (2)'!$E$7:$J$7</c:f>
              <c:strCache/>
            </c:strRef>
          </c:cat>
          <c:val>
            <c:numRef>
              <c:f>'320EUETIT (2)'!$E$22:$J$22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'320EUETIT (2)'!$C$17:$C$18</c:f>
              <c:strCache>
                <c:ptCount val="1"/>
                <c:pt idx="0">
                  <c:v>Eng. Tèc. Ind., en Electricitat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 (2)'!$E$7:$J$7</c:f>
              <c:strCache/>
            </c:strRef>
          </c:cat>
          <c:val>
            <c:numRef>
              <c:f>'320EUETIT (2)'!$E$18:$J$18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1076877"/>
        <c:axId val="57038710"/>
      </c:lineChart>
      <c:lineChart>
        <c:grouping val="standard"/>
        <c:varyColors val="0"/>
        <c:ser>
          <c:idx val="2"/>
          <c:order val="2"/>
          <c:tx>
            <c:strRef>
              <c:f>'320EUETIT (2)'!$B$23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'320EUETIT (2)'!$E$27:$J$27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3586343"/>
        <c:axId val="56732768"/>
      </c:lineChart>
      <c:catAx>
        <c:axId val="5107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038710"/>
        <c:crosses val="autoZero"/>
        <c:auto val="1"/>
        <c:lblOffset val="100"/>
        <c:noMultiLvlLbl val="0"/>
      </c:catAx>
      <c:valAx>
        <c:axId val="57038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076877"/>
        <c:crossesAt val="1"/>
        <c:crossBetween val="between"/>
        <c:dispUnits/>
      </c:valAx>
      <c:catAx>
        <c:axId val="43586343"/>
        <c:scaling>
          <c:orientation val="minMax"/>
        </c:scaling>
        <c:axPos val="b"/>
        <c:delete val="1"/>
        <c:majorTickMark val="in"/>
        <c:minorTickMark val="none"/>
        <c:tickLblPos val="nextTo"/>
        <c:crossAx val="56732768"/>
        <c:crosses val="autoZero"/>
        <c:auto val="1"/>
        <c:lblOffset val="100"/>
        <c:noMultiLvlLbl val="0"/>
      </c:catAx>
      <c:valAx>
        <c:axId val="56732768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86343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'320EUETIT (2)'!$B$21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 (2)'!$E$7:$J$7</c:f>
              <c:strCache/>
            </c:strRef>
          </c:cat>
          <c:val>
            <c:numRef>
              <c:f>'320EUETIT (2)'!$E$22:$J$22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'320EUETIT (2)'!$C$15:$C$16</c:f>
              <c:strCache>
                <c:ptCount val="1"/>
                <c:pt idx="0">
                  <c:v>Eng. Tèc. Ind., en Electrònica Ind.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 (2)'!$E$7:$J$7</c:f>
              <c:strCache/>
            </c:strRef>
          </c:cat>
          <c:val>
            <c:numRef>
              <c:f>'320EUETIT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0832865"/>
        <c:axId val="31951466"/>
      </c:lineChart>
      <c:lineChart>
        <c:grouping val="standard"/>
        <c:varyColors val="0"/>
        <c:ser>
          <c:idx val="2"/>
          <c:order val="2"/>
          <c:tx>
            <c:strRef>
              <c:f>'320EUETIT (2)'!$B$23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'320EUETIT (2)'!$E$26:$J$26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9127739"/>
        <c:axId val="37931924"/>
      </c:lineChart>
      <c:catAx>
        <c:axId val="4083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951466"/>
        <c:crosses val="autoZero"/>
        <c:auto val="1"/>
        <c:lblOffset val="100"/>
        <c:noMultiLvlLbl val="0"/>
      </c:catAx>
      <c:valAx>
        <c:axId val="319514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832865"/>
        <c:crossesAt val="1"/>
        <c:crossBetween val="between"/>
        <c:dispUnits/>
      </c:valAx>
      <c:catAx>
        <c:axId val="19127739"/>
        <c:scaling>
          <c:orientation val="minMax"/>
        </c:scaling>
        <c:axPos val="b"/>
        <c:delete val="1"/>
        <c:majorTickMark val="in"/>
        <c:minorTickMark val="none"/>
        <c:tickLblPos val="nextTo"/>
        <c:crossAx val="37931924"/>
        <c:crosses val="autoZero"/>
        <c:auto val="1"/>
        <c:lblOffset val="100"/>
        <c:noMultiLvlLbl val="0"/>
      </c:catAx>
      <c:valAx>
        <c:axId val="37931924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27739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'320EUETIT (2)'!$B$21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 (2)'!$E$7:$J$7</c:f>
              <c:strCache/>
            </c:strRef>
          </c:cat>
          <c:val>
            <c:numRef>
              <c:f>'320EUETIT (2)'!$E$22:$J$22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'320EUETIT (2)'!$C$19</c:f>
              <c:strCache>
                <c:ptCount val="1"/>
                <c:pt idx="0">
                  <c:v>Eng. Tèc. de Telec., en So i Imatge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'320EUETIT (2)'!$E$7:$J$7</c:f>
              <c:strCache/>
            </c:strRef>
          </c:cat>
          <c:val>
            <c:numRef>
              <c:f>'320EUETIT (2)'!$E$20:$J$20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842997"/>
        <c:axId val="52586974"/>
      </c:lineChart>
      <c:lineChart>
        <c:grouping val="standard"/>
        <c:varyColors val="0"/>
        <c:ser>
          <c:idx val="2"/>
          <c:order val="2"/>
          <c:tx>
            <c:strRef>
              <c:f>'320EUETIT (2)'!$B$23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'320EUETIT (2)'!$E$28:$J$28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520719"/>
        <c:axId val="31686472"/>
      </c:lineChart>
      <c:catAx>
        <c:axId val="5842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586974"/>
        <c:crosses val="autoZero"/>
        <c:auto val="1"/>
        <c:lblOffset val="100"/>
        <c:noMultiLvlLbl val="0"/>
      </c:catAx>
      <c:valAx>
        <c:axId val="525869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42997"/>
        <c:crossesAt val="1"/>
        <c:crossBetween val="between"/>
        <c:dispUnits/>
      </c:valAx>
      <c:catAx>
        <c:axId val="3520719"/>
        <c:scaling>
          <c:orientation val="minMax"/>
        </c:scaling>
        <c:axPos val="b"/>
        <c:delete val="1"/>
        <c:majorTickMark val="in"/>
        <c:minorTickMark val="none"/>
        <c:tickLblPos val="nextTo"/>
        <c:crossAx val="31686472"/>
        <c:crosses val="autoZero"/>
        <c:auto val="1"/>
        <c:lblOffset val="100"/>
        <c:noMultiLvlLbl val="0"/>
      </c:catAx>
      <c:valAx>
        <c:axId val="31686472"/>
        <c:scaling>
          <c:orientation val="minMax"/>
          <c:max val="3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0719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'200FME (2)'!$B$13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'200FME (2)'!$E$7:$J$7</c:f>
              <c:strCache/>
            </c:strRef>
          </c:cat>
          <c:val>
            <c:numRef>
              <c:f>'200FME (2)'!$E$14:$J$14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'200FME (2)'!$C$9:$C$9</c:f>
              <c:strCache>
                <c:ptCount val="1"/>
                <c:pt idx="0">
                  <c:v>Llic. en Matemàtiques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'200FME (2)'!$E$7:$J$7</c:f>
              <c:strCache/>
            </c:strRef>
          </c:cat>
          <c:val>
            <c:numRef>
              <c:f>'200FME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1245205"/>
        <c:axId val="56989118"/>
      </c:lineChart>
      <c:lineChart>
        <c:grouping val="standard"/>
        <c:varyColors val="0"/>
        <c:ser>
          <c:idx val="2"/>
          <c:order val="2"/>
          <c:tx>
            <c:strRef>
              <c:f>'200FME (2)'!$B$15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'200FME (2)'!$E$15:$J$15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3140015"/>
        <c:axId val="52715816"/>
      </c:lineChart>
      <c:catAx>
        <c:axId val="212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89118"/>
        <c:crosses val="autoZero"/>
        <c:auto val="1"/>
        <c:lblOffset val="100"/>
        <c:noMultiLvlLbl val="0"/>
      </c:catAx>
      <c:valAx>
        <c:axId val="56989118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45205"/>
        <c:crossesAt val="1"/>
        <c:crossBetween val="between"/>
        <c:dispUnits/>
      </c:valAx>
      <c:catAx>
        <c:axId val="43140015"/>
        <c:scaling>
          <c:orientation val="minMax"/>
        </c:scaling>
        <c:axPos val="b"/>
        <c:delete val="1"/>
        <c:majorTickMark val="in"/>
        <c:minorTickMark val="none"/>
        <c:tickLblPos val="nextTo"/>
        <c:crossAx val="52715816"/>
        <c:crosses val="autoZero"/>
        <c:auto val="1"/>
        <c:lblOffset val="100"/>
        <c:noMultiLvlLbl val="0"/>
      </c:catAx>
      <c:valAx>
        <c:axId val="52715816"/>
        <c:scaling>
          <c:orientation val="minMax"/>
          <c:max val="5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400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Politècnica de Manresa (EUPM) - Eng. Tècn. Ind. en Mecànica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5"/>
          <c:w val="0.961"/>
          <c:h val="0.7865"/>
        </c:manualLayout>
      </c:layout>
      <c:lineChart>
        <c:grouping val="standard"/>
        <c:varyColors val="0"/>
        <c:ser>
          <c:idx val="3"/>
          <c:order val="0"/>
          <c:tx>
            <c:strRef>
              <c:f>'330EUPM'!$A$17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'330EUPM'!$L$5:$U$5</c:f>
              <c:strCache/>
            </c:strRef>
          </c:cat>
          <c:val>
            <c:numRef>
              <c:f>'330EUPM'!$L$17:$U$17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'330EUPM'!$A$7</c:f>
              <c:strCache>
                <c:ptCount val="1"/>
                <c:pt idx="0">
                  <c:v>% d'estudiants de l'E.T. Ind. en Mecànica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'330EUPM'!$L$5:$U$5</c:f>
              <c:strCache/>
            </c:strRef>
          </c:cat>
          <c:val>
            <c:numRef>
              <c:f>'330EUPM'!$L$7:$U$7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6742793"/>
        <c:axId val="16467410"/>
      </c:lineChart>
      <c:catAx>
        <c:axId val="16742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467410"/>
        <c:crosses val="autoZero"/>
        <c:auto val="1"/>
        <c:lblOffset val="100"/>
        <c:noMultiLvlLbl val="0"/>
      </c:catAx>
      <c:valAx>
        <c:axId val="164674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7427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25"/>
          <c:y val="0.91375"/>
          <c:w val="0.38125"/>
          <c:h val="0.08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Politècnica de Manresa (EUPM) - Eng. Tècn. Ind. en Química Industrial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0625"/>
          <c:w val="0.94575"/>
          <c:h val="0.80375"/>
        </c:manualLayout>
      </c:layout>
      <c:lineChart>
        <c:grouping val="standard"/>
        <c:varyColors val="0"/>
        <c:ser>
          <c:idx val="3"/>
          <c:order val="0"/>
          <c:tx>
            <c:strRef>
              <c:f>'330EUPM'!$A$17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'330EUPM'!$L$5:$U$5</c:f>
              <c:strCache/>
            </c:strRef>
          </c:cat>
          <c:val>
            <c:numRef>
              <c:f>'330EUPM'!$L$17:$U$17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'330EUPM'!$A$9</c:f>
              <c:strCache>
                <c:ptCount val="1"/>
                <c:pt idx="0">
                  <c:v>% d'estudiants de l'E.T. Ind. en Química Ind.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'330EUPM'!$L$5:$U$5</c:f>
              <c:strCache/>
            </c:strRef>
          </c:cat>
          <c:val>
            <c:numRef>
              <c:f>'330EUPM'!$L$9:$U$9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988963"/>
        <c:axId val="58791804"/>
      </c:lineChart>
      <c:catAx>
        <c:axId val="1398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91804"/>
        <c:crosses val="autoZero"/>
        <c:auto val="1"/>
        <c:lblOffset val="100"/>
        <c:noMultiLvlLbl val="0"/>
      </c:catAx>
      <c:valAx>
        <c:axId val="58791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3988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75"/>
          <c:y val="0.92725"/>
          <c:w val="0.4575"/>
          <c:h val="0.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Politècnica de Manresa (EUPM) - Eng. Tècn. Ind. en Electrònica Industrial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725"/>
          <c:w val="0.94225"/>
          <c:h val="0.817"/>
        </c:manualLayout>
      </c:layout>
      <c:lineChart>
        <c:grouping val="standard"/>
        <c:varyColors val="0"/>
        <c:ser>
          <c:idx val="3"/>
          <c:order val="0"/>
          <c:tx>
            <c:strRef>
              <c:f>'330EUPM'!$A$17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'330EUPM'!$L$5:$U$5</c:f>
              <c:strCache/>
            </c:strRef>
          </c:cat>
          <c:val>
            <c:numRef>
              <c:f>'330EUPM'!$L$17:$U$17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'330EUPM'!$A$11</c:f>
              <c:strCache>
                <c:ptCount val="1"/>
                <c:pt idx="0">
                  <c:v>% d'estudiants de l'E.T. Ind. en Electrònica Ind.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'330EUPM'!$L$5:$U$5</c:f>
              <c:strCache/>
            </c:strRef>
          </c:cat>
          <c:val>
            <c:numRef>
              <c:f>'330EUPM'!$L$11:$U$11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364189"/>
        <c:axId val="64515654"/>
      </c:lineChart>
      <c:catAx>
        <c:axId val="5936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15654"/>
        <c:crosses val="autoZero"/>
        <c:auto val="1"/>
        <c:lblOffset val="100"/>
        <c:noMultiLvlLbl val="0"/>
      </c:catAx>
      <c:valAx>
        <c:axId val="64515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93641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"/>
          <c:y val="0.92475"/>
          <c:w val="0.4315"/>
          <c:h val="0.0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Politècnica de Manresa (EUPM) - Eng. Tècn. Minera en Expl. de Mines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0275"/>
          <c:w val="0.94575"/>
          <c:h val="0.78175"/>
        </c:manualLayout>
      </c:layout>
      <c:lineChart>
        <c:grouping val="standard"/>
        <c:varyColors val="0"/>
        <c:ser>
          <c:idx val="3"/>
          <c:order val="0"/>
          <c:tx>
            <c:strRef>
              <c:f>'330EUPM'!$A$17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'330EUPM'!$L$5:$U$5</c:f>
              <c:strCache/>
            </c:strRef>
          </c:cat>
          <c:val>
            <c:numRef>
              <c:f>'330EUPM'!$L$17:$U$17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'330EUPM'!$A$13</c:f>
              <c:strCache>
                <c:ptCount val="1"/>
                <c:pt idx="0">
                  <c:v>% d'estudiants de l'E.T. Minera en Expl. de Mines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'330EUPM'!$L$5:$U$5</c:f>
              <c:strCache/>
            </c:strRef>
          </c:cat>
          <c:val>
            <c:numRef>
              <c:f>'330EUPM'!$L$13:$U$13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769975"/>
        <c:axId val="58385456"/>
      </c:lineChart>
      <c:catAx>
        <c:axId val="4376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85456"/>
        <c:crosses val="autoZero"/>
        <c:auto val="1"/>
        <c:lblOffset val="100"/>
        <c:noMultiLvlLbl val="0"/>
      </c:catAx>
      <c:valAx>
        <c:axId val="58385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37699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"/>
          <c:y val="0.91825"/>
          <c:w val="0.3852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Politècnica de Manresa (EUPM) - Eng. Tècn. Telec., Esp. en Sist. Electrònics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85"/>
          <c:w val="0.946"/>
          <c:h val="0.8225"/>
        </c:manualLayout>
      </c:layout>
      <c:lineChart>
        <c:grouping val="standard"/>
        <c:varyColors val="0"/>
        <c:ser>
          <c:idx val="3"/>
          <c:order val="0"/>
          <c:tx>
            <c:strRef>
              <c:f>'330EUPM'!$A$17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'330EUPM'!$L$5:$U$5</c:f>
              <c:strCache/>
            </c:strRef>
          </c:cat>
          <c:val>
            <c:numRef>
              <c:f>'330EUPM'!$L$17:$U$17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'330EUPM'!$A$15</c:f>
              <c:strCache>
                <c:ptCount val="1"/>
                <c:pt idx="0">
                  <c:v>% d'estudiants de l'E.T. Telec., en Sist. Electrònics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'330EUPM'!$L$5:$U$5</c:f>
              <c:strCache/>
            </c:strRef>
          </c:cat>
          <c:val>
            <c:numRef>
              <c:f>'330EUPM'!$L$15:$U$15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707057"/>
        <c:axId val="31601466"/>
      </c:lineChart>
      <c:catAx>
        <c:axId val="5570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01466"/>
        <c:crosses val="autoZero"/>
        <c:auto val="1"/>
        <c:lblOffset val="100"/>
        <c:noMultiLvlLbl val="0"/>
      </c:catAx>
      <c:valAx>
        <c:axId val="316014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57070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3275"/>
          <c:w val="0.3745"/>
          <c:h val="0.0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'330EUPM (2)'!$B$19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 (2)'!$E$7:$J$7</c:f>
              <c:strCache/>
            </c:strRef>
          </c:cat>
          <c:val>
            <c:numRef>
              <c:f>'330EUPM (2)'!$E$20:$J$20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'330EUPM (2)'!$C$9:$C$9</c:f>
              <c:strCache>
                <c:ptCount val="1"/>
                <c:pt idx="0">
                  <c:v>Eng. Tèc. Ind., en Mecànica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 (2)'!$E$7:$J$7</c:f>
              <c:strCache/>
            </c:strRef>
          </c:cat>
          <c:val>
            <c:numRef>
              <c:f>'330EUPM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5977739"/>
        <c:axId val="9581924"/>
      </c:lineChart>
      <c:lineChart>
        <c:grouping val="standard"/>
        <c:varyColors val="0"/>
        <c:ser>
          <c:idx val="2"/>
          <c:order val="2"/>
          <c:tx>
            <c:strRef>
              <c:f>'330EUPM (2)'!$B$21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'330EUPM (2)'!$E$21:$J$21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9128453"/>
        <c:axId val="37938350"/>
      </c:lineChart>
      <c:catAx>
        <c:axId val="1597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81924"/>
        <c:crosses val="autoZero"/>
        <c:auto val="1"/>
        <c:lblOffset val="100"/>
        <c:noMultiLvlLbl val="0"/>
      </c:catAx>
      <c:valAx>
        <c:axId val="95819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77739"/>
        <c:crossesAt val="1"/>
        <c:crossBetween val="between"/>
        <c:dispUnits/>
      </c:valAx>
      <c:catAx>
        <c:axId val="19128453"/>
        <c:scaling>
          <c:orientation val="minMax"/>
        </c:scaling>
        <c:axPos val="b"/>
        <c:delete val="1"/>
        <c:majorTickMark val="in"/>
        <c:minorTickMark val="none"/>
        <c:tickLblPos val="nextTo"/>
        <c:crossAx val="37938350"/>
        <c:crosses val="autoZero"/>
        <c:auto val="1"/>
        <c:lblOffset val="100"/>
        <c:noMultiLvlLbl val="0"/>
      </c:catAx>
      <c:valAx>
        <c:axId val="37938350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28453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'330EUPM (2)'!$B$19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'330EUPM (2)'!$E$20:$J$20</c:f>
              <c:numCache>
                <c:ptCount val="6"/>
                <c:pt idx="0">
                  <c:v>0.28485189351331086</c:v>
                </c:pt>
                <c:pt idx="1">
                  <c:v>0.1739782527184102</c:v>
                </c:pt>
                <c:pt idx="2">
                  <c:v>0.09546306711661043</c:v>
                </c:pt>
                <c:pt idx="3">
                  <c:v>0.04401949756280465</c:v>
                </c:pt>
                <c:pt idx="4">
                  <c:v>0.012785901762279716</c:v>
                </c:pt>
                <c:pt idx="5">
                  <c:v>0.0016497937757780278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'330EUPM (2)'!$C$11:$C$12</c:f>
              <c:strCache>
                <c:ptCount val="1"/>
                <c:pt idx="0">
                  <c:v>Eng. Tèc. Ind., en Química Ind.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'330EUPM (2)'!$E$12:$J$12</c:f>
              <c:numCache>
                <c:ptCount val="6"/>
                <c:pt idx="0">
                  <c:v>0.1</c:v>
                </c:pt>
              </c:numCache>
            </c:numRef>
          </c:val>
          <c:smooth val="0"/>
        </c:ser>
        <c:marker val="1"/>
        <c:axId val="5900831"/>
        <c:axId val="53107480"/>
      </c:lineChart>
      <c:lineChart>
        <c:grouping val="standard"/>
        <c:varyColors val="0"/>
        <c:ser>
          <c:idx val="2"/>
          <c:order val="2"/>
          <c:tx>
            <c:strRef>
              <c:f>'330EUPM (2)'!$B$21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'330EUPM (2)'!$E$22:$J$22</c:f>
              <c:numCache>
                <c:ptCount val="6"/>
                <c:pt idx="0">
                  <c:v>0.3510596288008424</c:v>
                </c:pt>
              </c:numCache>
            </c:numRef>
          </c:val>
          <c:smooth val="0"/>
        </c:ser>
        <c:marker val="1"/>
        <c:axId val="8205273"/>
        <c:axId val="6738594"/>
      </c:lineChart>
      <c:catAx>
        <c:axId val="590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07480"/>
        <c:crosses val="autoZero"/>
        <c:auto val="1"/>
        <c:lblOffset val="100"/>
        <c:noMultiLvlLbl val="0"/>
      </c:catAx>
      <c:valAx>
        <c:axId val="53107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0831"/>
        <c:crossesAt val="1"/>
        <c:crossBetween val="between"/>
        <c:dispUnits/>
      </c:valAx>
      <c:catAx>
        <c:axId val="8205273"/>
        <c:scaling>
          <c:orientation val="minMax"/>
        </c:scaling>
        <c:axPos val="b"/>
        <c:delete val="1"/>
        <c:majorTickMark val="in"/>
        <c:minorTickMark val="none"/>
        <c:tickLblPos val="nextTo"/>
        <c:crossAx val="6738594"/>
        <c:crosses val="autoZero"/>
        <c:auto val="1"/>
        <c:lblOffset val="100"/>
        <c:noMultiLvlLbl val="0"/>
      </c:catAx>
      <c:valAx>
        <c:axId val="6738594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05273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'330EUPM (2)'!$B$19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'330EUPM (2)'!$E$20:$J$20</c:f>
              <c:numCache>
                <c:ptCount val="6"/>
                <c:pt idx="0">
                  <c:v>0.28485189351331086</c:v>
                </c:pt>
                <c:pt idx="1">
                  <c:v>0.1739782527184102</c:v>
                </c:pt>
                <c:pt idx="2">
                  <c:v>0.09546306711661043</c:v>
                </c:pt>
                <c:pt idx="3">
                  <c:v>0.04401949756280465</c:v>
                </c:pt>
                <c:pt idx="4">
                  <c:v>0.012785901762279716</c:v>
                </c:pt>
                <c:pt idx="5">
                  <c:v>0.0016497937757780278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'330EUPM (2)'!$C$13:$C$14</c:f>
              <c:strCache>
                <c:ptCount val="1"/>
                <c:pt idx="0">
                  <c:v>Eng. Tèc. Ind., en Electrònica Ind.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'330EUPM (2)'!$E$14:$J$14</c:f>
              <c:numCache>
                <c:ptCount val="6"/>
                <c:pt idx="0">
                  <c:v>0</c:v>
                </c:pt>
              </c:numCache>
            </c:numRef>
          </c:val>
          <c:smooth val="0"/>
        </c:ser>
        <c:marker val="1"/>
        <c:axId val="60647347"/>
        <c:axId val="8955212"/>
      </c:lineChart>
      <c:lineChart>
        <c:grouping val="standard"/>
        <c:varyColors val="0"/>
        <c:ser>
          <c:idx val="2"/>
          <c:order val="2"/>
          <c:tx>
            <c:strRef>
              <c:f>'330EUPM (2)'!$B$21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'330EUPM (2)'!$E$23:$J$23</c:f>
              <c:numCache>
                <c:ptCount val="6"/>
                <c:pt idx="0">
                  <c:v>0</c:v>
                </c:pt>
              </c:numCache>
            </c:numRef>
          </c:val>
          <c:smooth val="0"/>
        </c:ser>
        <c:marker val="1"/>
        <c:axId val="13488045"/>
        <c:axId val="54283542"/>
      </c:lineChart>
      <c:catAx>
        <c:axId val="60647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55212"/>
        <c:crosses val="autoZero"/>
        <c:auto val="1"/>
        <c:lblOffset val="100"/>
        <c:noMultiLvlLbl val="0"/>
      </c:catAx>
      <c:valAx>
        <c:axId val="8955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47347"/>
        <c:crossesAt val="1"/>
        <c:crossBetween val="between"/>
        <c:dispUnits/>
      </c:valAx>
      <c:catAx>
        <c:axId val="13488045"/>
        <c:scaling>
          <c:orientation val="minMax"/>
        </c:scaling>
        <c:axPos val="b"/>
        <c:delete val="1"/>
        <c:majorTickMark val="in"/>
        <c:minorTickMark val="none"/>
        <c:tickLblPos val="nextTo"/>
        <c:crossAx val="54283542"/>
        <c:crosses val="autoZero"/>
        <c:auto val="1"/>
        <c:lblOffset val="100"/>
        <c:noMultiLvlLbl val="0"/>
      </c:catAx>
      <c:valAx>
        <c:axId val="54283542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88045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'330EUPM (2)'!$B$19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'330EUPM (2)'!$E$20:$J$20</c:f>
              <c:numCache>
                <c:ptCount val="6"/>
                <c:pt idx="0">
                  <c:v>0.28485189351331086</c:v>
                </c:pt>
                <c:pt idx="1">
                  <c:v>0.1739782527184102</c:v>
                </c:pt>
                <c:pt idx="2">
                  <c:v>0.09546306711661043</c:v>
                </c:pt>
                <c:pt idx="3">
                  <c:v>0.04401949756280465</c:v>
                </c:pt>
                <c:pt idx="4">
                  <c:v>0.012785901762279716</c:v>
                </c:pt>
                <c:pt idx="5">
                  <c:v>0.0016497937757780278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'330EUPM (2)'!$C$15:$C$16</c:f>
              <c:strCache>
                <c:ptCount val="1"/>
                <c:pt idx="0">
                  <c:v>Eng. Tèc. Minera, en Explot. de Mines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'330EUPM (2)'!$E$16:$J$16</c:f>
              <c:numCache>
                <c:ptCount val="6"/>
                <c:pt idx="0">
                  <c:v>0.09523809523809523</c:v>
                </c:pt>
              </c:numCache>
            </c:numRef>
          </c:val>
          <c:smooth val="0"/>
        </c:ser>
        <c:marker val="1"/>
        <c:axId val="18789831"/>
        <c:axId val="34890752"/>
      </c:lineChart>
      <c:lineChart>
        <c:grouping val="standard"/>
        <c:varyColors val="0"/>
        <c:ser>
          <c:idx val="2"/>
          <c:order val="2"/>
          <c:tx>
            <c:strRef>
              <c:f>'330EUPM (2)'!$B$21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'330EUPM (2)'!$E$24:$J$24</c:f>
              <c:numCache>
                <c:ptCount val="6"/>
                <c:pt idx="0">
                  <c:v>0.3343425036198499</c:v>
                </c:pt>
              </c:numCache>
            </c:numRef>
          </c:val>
          <c:smooth val="0"/>
        </c:ser>
        <c:marker val="1"/>
        <c:axId val="45581313"/>
        <c:axId val="7578634"/>
      </c:lineChart>
      <c:catAx>
        <c:axId val="1878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90752"/>
        <c:crosses val="autoZero"/>
        <c:auto val="1"/>
        <c:lblOffset val="100"/>
        <c:noMultiLvlLbl val="0"/>
      </c:catAx>
      <c:valAx>
        <c:axId val="34890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89831"/>
        <c:crossesAt val="1"/>
        <c:crossBetween val="between"/>
        <c:dispUnits/>
      </c:valAx>
      <c:catAx>
        <c:axId val="45581313"/>
        <c:scaling>
          <c:orientation val="minMax"/>
        </c:scaling>
        <c:axPos val="b"/>
        <c:delete val="1"/>
        <c:majorTickMark val="in"/>
        <c:minorTickMark val="none"/>
        <c:tickLblPos val="nextTo"/>
        <c:crossAx val="7578634"/>
        <c:crosses val="autoZero"/>
        <c:auto val="1"/>
        <c:lblOffset val="100"/>
        <c:noMultiLvlLbl val="0"/>
      </c:catAx>
      <c:valAx>
        <c:axId val="7578634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81313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'330EUPM (2)'!$B$19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'330EUPM (2)'!$E$20:$J$20</c:f>
              <c:numCache>
                <c:ptCount val="6"/>
                <c:pt idx="0">
                  <c:v>0.28485189351331086</c:v>
                </c:pt>
                <c:pt idx="1">
                  <c:v>0.1739782527184102</c:v>
                </c:pt>
                <c:pt idx="2">
                  <c:v>0.09546306711661043</c:v>
                </c:pt>
                <c:pt idx="3">
                  <c:v>0.04401949756280465</c:v>
                </c:pt>
                <c:pt idx="4">
                  <c:v>0.012785901762279716</c:v>
                </c:pt>
                <c:pt idx="5">
                  <c:v>0.0016497937757780278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'330EUPM (2)'!$C$17</c:f>
              <c:strCache>
                <c:ptCount val="1"/>
                <c:pt idx="0">
                  <c:v>Eng. Tèc. Telec., en Sist. Electrònics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'330EUPM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'330EUPM (2)'!$E$18:$J$18</c:f>
              <c:numCache>
                <c:ptCount val="6"/>
                <c:pt idx="0">
                  <c:v>0.12903225806451613</c:v>
                </c:pt>
                <c:pt idx="1">
                  <c:v>0.06451612903225806</c:v>
                </c:pt>
                <c:pt idx="2">
                  <c:v>0.03225806451612903</c:v>
                </c:pt>
              </c:numCache>
            </c:numRef>
          </c:val>
          <c:smooth val="0"/>
        </c:ser>
        <c:marker val="1"/>
        <c:axId val="1098843"/>
        <c:axId val="9889588"/>
      </c:lineChart>
      <c:lineChart>
        <c:grouping val="standard"/>
        <c:varyColors val="0"/>
        <c:ser>
          <c:idx val="2"/>
          <c:order val="2"/>
          <c:tx>
            <c:strRef>
              <c:f>'330EUPM (2)'!$B$21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'330EUPM (2)'!$E$25:$J$25</c:f>
              <c:numCache>
                <c:ptCount val="6"/>
                <c:pt idx="0">
                  <c:v>0.4529801661946353</c:v>
                </c:pt>
                <c:pt idx="1">
                  <c:v>0.37082869855394884</c:v>
                </c:pt>
                <c:pt idx="2">
                  <c:v>0.3379114613688772</c:v>
                </c:pt>
              </c:numCache>
            </c:numRef>
          </c:val>
          <c:smooth val="0"/>
        </c:ser>
        <c:marker val="1"/>
        <c:axId val="21897429"/>
        <c:axId val="62859134"/>
      </c:lineChart>
      <c:catAx>
        <c:axId val="109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89588"/>
        <c:crosses val="autoZero"/>
        <c:auto val="1"/>
        <c:lblOffset val="100"/>
        <c:noMultiLvlLbl val="0"/>
      </c:catAx>
      <c:valAx>
        <c:axId val="9889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8843"/>
        <c:crossesAt val="1"/>
        <c:crossBetween val="between"/>
        <c:dispUnits/>
      </c:valAx>
      <c:catAx>
        <c:axId val="21897429"/>
        <c:scaling>
          <c:orientation val="minMax"/>
        </c:scaling>
        <c:axPos val="b"/>
        <c:delete val="1"/>
        <c:majorTickMark val="in"/>
        <c:minorTickMark val="none"/>
        <c:tickLblPos val="nextTo"/>
        <c:crossAx val="62859134"/>
        <c:crosses val="autoZero"/>
        <c:auto val="1"/>
        <c:lblOffset val="100"/>
        <c:noMultiLvlLbl val="0"/>
      </c:catAx>
      <c:valAx>
        <c:axId val="62859134"/>
        <c:scaling>
          <c:orientation val="minMax"/>
          <c:max val="3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97429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'200FME (2)'!$B$13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'200FME (2)'!$E$7:$J$7</c:f>
              <c:strCache/>
            </c:strRef>
          </c:cat>
          <c:val>
            <c:numRef>
              <c:f>'200FME (2)'!$E$14:$J$14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'200FME (2)'!$C$11</c:f>
              <c:strCache>
                <c:ptCount val="1"/>
                <c:pt idx="0">
                  <c:v>Dipl. en Estadística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'200FME (2)'!$E$7:$J$7</c:f>
              <c:strCache/>
            </c:strRef>
          </c:cat>
          <c:val>
            <c:numRef>
              <c:f>'200FME (2)'!$E$12:$J$12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680297"/>
        <c:axId val="42122674"/>
      </c:lineChart>
      <c:lineChart>
        <c:grouping val="standard"/>
        <c:varyColors val="0"/>
        <c:ser>
          <c:idx val="2"/>
          <c:order val="2"/>
          <c:tx>
            <c:strRef>
              <c:f>'200FME (2)'!$B$15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'200FME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3559747"/>
        <c:axId val="56493404"/>
      </c:lineChart>
      <c:catAx>
        <c:axId val="46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22674"/>
        <c:crosses val="autoZero"/>
        <c:auto val="1"/>
        <c:lblOffset val="100"/>
        <c:noMultiLvlLbl val="0"/>
      </c:catAx>
      <c:valAx>
        <c:axId val="42122674"/>
        <c:scaling>
          <c:orientation val="minMax"/>
          <c:max val="0.3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0297"/>
        <c:crossesAt val="1"/>
        <c:crossBetween val="between"/>
        <c:dispUnits/>
      </c:valAx>
      <c:catAx>
        <c:axId val="43559747"/>
        <c:scaling>
          <c:orientation val="minMax"/>
        </c:scaling>
        <c:axPos val="b"/>
        <c:delete val="1"/>
        <c:majorTickMark val="in"/>
        <c:minorTickMark val="none"/>
        <c:tickLblPos val="nextTo"/>
        <c:crossAx val="56493404"/>
        <c:crosses val="autoZero"/>
        <c:auto val="1"/>
        <c:lblOffset val="100"/>
        <c:noMultiLvlLbl val="0"/>
      </c:catAx>
      <c:valAx>
        <c:axId val="56493404"/>
        <c:scaling>
          <c:orientation val="minMax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597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Politècnica Superior d'Enginyeria de Vilanova i la Geltrú (EPSEVG) - Eng. Tècn. en Informàtica de Gestió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275"/>
          <c:w val="0.94575"/>
          <c:h val="0.7515"/>
        </c:manualLayout>
      </c:layout>
      <c:lineChart>
        <c:grouping val="standard"/>
        <c:varyColors val="0"/>
        <c:ser>
          <c:idx val="3"/>
          <c:order val="0"/>
          <c:tx>
            <c:strRef>
              <c:f>'340EUPVG'!$A$19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'340EUPVG'!$L$5:$U$5</c:f>
              <c:strCache/>
            </c:strRef>
          </c:cat>
          <c:val>
            <c:numRef>
              <c:f>'340EUPVG'!$L$19:$U$19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'340EUPVG'!$A$7</c:f>
              <c:strCache>
                <c:ptCount val="1"/>
                <c:pt idx="0">
                  <c:v>% d'estudiants de l'E.T. en Inf. de Gestió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'340EUPVG'!$L$5:$U$5</c:f>
              <c:strCache/>
            </c:strRef>
          </c:cat>
          <c:val>
            <c:numRef>
              <c:f>'340EUPVG'!$L$7:$U$7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8861295"/>
        <c:axId val="58425064"/>
      </c:lineChart>
      <c:catAx>
        <c:axId val="288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425064"/>
        <c:crosses val="autoZero"/>
        <c:auto val="1"/>
        <c:lblOffset val="100"/>
        <c:noMultiLvlLbl val="0"/>
      </c:catAx>
      <c:valAx>
        <c:axId val="58425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8612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375"/>
          <c:y val="0.91725"/>
          <c:w val="0.3735"/>
          <c:h val="0.07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Politècnica Superior d'Enginyeria de Vilanova i la Geltrú (EPSEVG) - Eng. Tècn. Ind. en Mecànica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07"/>
          <c:w val="0.94575"/>
          <c:h val="0.78775"/>
        </c:manualLayout>
      </c:layout>
      <c:lineChart>
        <c:grouping val="standard"/>
        <c:varyColors val="0"/>
        <c:ser>
          <c:idx val="3"/>
          <c:order val="0"/>
          <c:tx>
            <c:strRef>
              <c:f>'340EUPVG'!$A$19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'340EUPVG'!$L$5:$U$5</c:f>
              <c:strCache/>
            </c:strRef>
          </c:cat>
          <c:val>
            <c:numRef>
              <c:f>'340EUPVG'!$L$19:$U$19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'340EUPVG'!$A$9</c:f>
              <c:strCache>
                <c:ptCount val="1"/>
                <c:pt idx="0">
                  <c:v>% d'estudiants de l'E.T. Ind. en Mecànica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'340EUPVG'!$L$5:$U$5</c:f>
              <c:strCache/>
            </c:strRef>
          </c:cat>
          <c:val>
            <c:numRef>
              <c:f>'340EUPVG'!$L$9:$U$9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063529"/>
        <c:axId val="34809714"/>
      </c:lineChart>
      <c:catAx>
        <c:axId val="56063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09714"/>
        <c:crosses val="autoZero"/>
        <c:auto val="1"/>
        <c:lblOffset val="100"/>
        <c:noMultiLvlLbl val="0"/>
      </c:catAx>
      <c:valAx>
        <c:axId val="34809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60635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65"/>
          <c:y val="0.9205"/>
          <c:w val="0.368"/>
          <c:h val="0.0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Politècnica Superior d'Enginyeria de Vilanova i la Geltrú (EPSEVG) - Eng. Tècn. Ind. en Electricitat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035"/>
          <c:w val="0.9435"/>
          <c:h val="0.8045"/>
        </c:manualLayout>
      </c:layout>
      <c:lineChart>
        <c:grouping val="standard"/>
        <c:varyColors val="0"/>
        <c:ser>
          <c:idx val="3"/>
          <c:order val="0"/>
          <c:tx>
            <c:strRef>
              <c:f>'340EUPVG'!$A$19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'340EUPVG'!$L$5:$U$5</c:f>
              <c:strCache/>
            </c:strRef>
          </c:cat>
          <c:val>
            <c:numRef>
              <c:f>'340EUPVG'!$L$19:$U$19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'340EUPVG'!$A$11</c:f>
              <c:strCache>
                <c:ptCount val="1"/>
                <c:pt idx="0">
                  <c:v>% d'estudiants de l'E.T. Ind. en Electricitat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'340EUPVG'!$L$5:$U$5</c:f>
              <c:strCache/>
            </c:strRef>
          </c:cat>
          <c:val>
            <c:numRef>
              <c:f>'340EUPVG'!$L$11:$U$11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4851971"/>
        <c:axId val="1014556"/>
      </c:lineChart>
      <c:catAx>
        <c:axId val="44851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4556"/>
        <c:crosses val="autoZero"/>
        <c:auto val="1"/>
        <c:lblOffset val="100"/>
        <c:noMultiLvlLbl val="0"/>
      </c:catAx>
      <c:valAx>
        <c:axId val="10145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48519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1175"/>
          <c:w val="0.34625"/>
          <c:h val="0.0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Politècnica Superior d'Enginyeria de Vilanova i la Geltrú (EPSEVG) - Eng. Tècn. Ind. en Química Industrial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0075"/>
          <c:w val="0.9455"/>
          <c:h val="0.8155"/>
        </c:manualLayout>
      </c:layout>
      <c:lineChart>
        <c:grouping val="standard"/>
        <c:varyColors val="0"/>
        <c:ser>
          <c:idx val="3"/>
          <c:order val="0"/>
          <c:tx>
            <c:strRef>
              <c:f>'340EUPVG'!$A$19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'340EUPVG'!$L$5:$U$5</c:f>
              <c:strCache/>
            </c:strRef>
          </c:cat>
          <c:val>
            <c:numRef>
              <c:f>'340EUPVG'!$L$19:$U$19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'340EUPVG'!$A$13</c:f>
              <c:strCache>
                <c:ptCount val="1"/>
                <c:pt idx="0">
                  <c:v>% d'estudiants de l'E.T. Ind. en Química Ind.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'340EUPVG'!$L$5:$U$5</c:f>
              <c:strCache/>
            </c:strRef>
          </c:cat>
          <c:val>
            <c:numRef>
              <c:f>'340EUPVG'!$L$13:$U$13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9131005"/>
        <c:axId val="15070182"/>
      </c:lineChart>
      <c:catAx>
        <c:axId val="913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0182"/>
        <c:crosses val="autoZero"/>
        <c:auto val="1"/>
        <c:lblOffset val="100"/>
        <c:noMultiLvlLbl val="0"/>
      </c:catAx>
      <c:valAx>
        <c:axId val="150701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91310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5"/>
          <c:y val="0.92775"/>
          <c:w val="0.4295"/>
          <c:h val="0.06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Politècnica Superior d'Enginyeria de Vilanova i la Geltrú (EPSEVG) - Eng. Tècn. Ind., en Electrònica Industrial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625"/>
          <c:w val="0.9435"/>
          <c:h val="0.82825"/>
        </c:manualLayout>
      </c:layout>
      <c:lineChart>
        <c:grouping val="standard"/>
        <c:varyColors val="0"/>
        <c:ser>
          <c:idx val="3"/>
          <c:order val="0"/>
          <c:tx>
            <c:strRef>
              <c:f>'340EUPVG'!$A$19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'340EUPVG'!$L$5:$U$5</c:f>
              <c:strCache/>
            </c:strRef>
          </c:cat>
          <c:val>
            <c:numRef>
              <c:f>'340EUPVG'!$L$19:$U$19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'340EUPVG'!$A$15</c:f>
              <c:strCache>
                <c:ptCount val="1"/>
                <c:pt idx="0">
                  <c:v>% d'estudiants de l'E.T. Ind. en Electrònica Ind.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'340EUPVG'!$L$5:$U$5</c:f>
              <c:strCache/>
            </c:strRef>
          </c:cat>
          <c:val>
            <c:numRef>
              <c:f>'340EUPVG'!$L$15:$U$15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13911"/>
        <c:axId val="12725200"/>
      </c:lineChart>
      <c:catAx>
        <c:axId val="141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25200"/>
        <c:crosses val="autoZero"/>
        <c:auto val="1"/>
        <c:lblOffset val="100"/>
        <c:noMultiLvlLbl val="0"/>
      </c:catAx>
      <c:valAx>
        <c:axId val="12725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4139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5"/>
          <c:y val="0.9325"/>
          <c:w val="0.447"/>
          <c:h val="0.06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Politècnica Superior d'Enginyeria de Vilanova i la Geltrú (EPSEVG) - Eng. Tècn. de Telec., Esp. en Sist. Electrònics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875"/>
          <c:w val="0.9455"/>
          <c:h val="0.82525"/>
        </c:manualLayout>
      </c:layout>
      <c:lineChart>
        <c:grouping val="standard"/>
        <c:varyColors val="0"/>
        <c:ser>
          <c:idx val="3"/>
          <c:order val="0"/>
          <c:tx>
            <c:strRef>
              <c:f>'340EUPVG'!$A$19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'340EUPVG'!$L$5:$U$5</c:f>
              <c:strCache/>
            </c:strRef>
          </c:cat>
          <c:val>
            <c:numRef>
              <c:f>'340EUPVG'!$L$19:$U$19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'340EUPVG'!$A$17</c:f>
              <c:strCache>
                <c:ptCount val="1"/>
                <c:pt idx="0">
                  <c:v>% d'estudiants de l'E.T. Telec., en Sist. Electrònics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'340EUPVG'!$L$5:$U$5</c:f>
              <c:strCache/>
            </c:strRef>
          </c:cat>
          <c:val>
            <c:numRef>
              <c:f>'340EUPVG'!$L$17:$U$17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417937"/>
        <c:axId val="24108250"/>
      </c:lineChart>
      <c:catAx>
        <c:axId val="4741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08250"/>
        <c:crosses val="autoZero"/>
        <c:auto val="1"/>
        <c:lblOffset val="100"/>
        <c:noMultiLvlLbl val="0"/>
      </c:catAx>
      <c:valAx>
        <c:axId val="241082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74179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25"/>
          <c:y val="0.9325"/>
          <c:w val="0.4655"/>
          <c:h val="0.06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'340EUPVG (2)'!$B$21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 (2)'!$E$7:$J$7</c:f>
              <c:strCache/>
            </c:strRef>
          </c:cat>
          <c:val>
            <c:numRef>
              <c:f>'340EUPVG (2)'!$E$22:$J$22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'340EUPVG (2)'!$C$9:$C$9</c:f>
              <c:strCache>
                <c:ptCount val="1"/>
                <c:pt idx="0">
                  <c:v>Eng. Tèc. Informàtica de Gestió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 (2)'!$E$7:$J$7</c:f>
              <c:strCache/>
            </c:strRef>
          </c:cat>
          <c:val>
            <c:numRef>
              <c:f>'340EUPVG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5647659"/>
        <c:axId val="6611204"/>
      </c:lineChart>
      <c:lineChart>
        <c:grouping val="standard"/>
        <c:varyColors val="0"/>
        <c:ser>
          <c:idx val="2"/>
          <c:order val="2"/>
          <c:tx>
            <c:strRef>
              <c:f>'340EUPVG (2)'!$B$23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'340EUPVG (2)'!$E$23:$J$23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9500837"/>
        <c:axId val="65745486"/>
      </c:lineChart>
      <c:catAx>
        <c:axId val="1564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1204"/>
        <c:crosses val="autoZero"/>
        <c:auto val="1"/>
        <c:lblOffset val="100"/>
        <c:noMultiLvlLbl val="0"/>
      </c:catAx>
      <c:valAx>
        <c:axId val="66112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47659"/>
        <c:crossesAt val="1"/>
        <c:crossBetween val="between"/>
        <c:dispUnits/>
      </c:valAx>
      <c:catAx>
        <c:axId val="59500837"/>
        <c:scaling>
          <c:orientation val="minMax"/>
        </c:scaling>
        <c:axPos val="b"/>
        <c:delete val="1"/>
        <c:majorTickMark val="in"/>
        <c:minorTickMark val="none"/>
        <c:tickLblPos val="nextTo"/>
        <c:crossAx val="65745486"/>
        <c:crosses val="autoZero"/>
        <c:auto val="1"/>
        <c:lblOffset val="100"/>
        <c:noMultiLvlLbl val="0"/>
      </c:catAx>
      <c:valAx>
        <c:axId val="65745486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00837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'340EUPVG (2)'!$B$21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'340EUPVG (2)'!$E$22:$J$22</c:f>
              <c:numCache>
                <c:ptCount val="6"/>
                <c:pt idx="0">
                  <c:v>0.28485189351331086</c:v>
                </c:pt>
                <c:pt idx="1">
                  <c:v>0.1739782527184102</c:v>
                </c:pt>
                <c:pt idx="2">
                  <c:v>0.09546306711661043</c:v>
                </c:pt>
                <c:pt idx="3">
                  <c:v>0.04401949756280465</c:v>
                </c:pt>
                <c:pt idx="4">
                  <c:v>0.012785901762279716</c:v>
                </c:pt>
                <c:pt idx="5">
                  <c:v>0.0016497937757780278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'340EUPVG (2)'!$C$11:$C$12</c:f>
              <c:strCache>
                <c:ptCount val="1"/>
                <c:pt idx="0">
                  <c:v>Eng. Tèc. Ind., en Mecànica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'340EUPVG (2)'!$E$12:$J$12</c:f>
              <c:numCache>
                <c:ptCount val="6"/>
                <c:pt idx="0">
                  <c:v>0.05172413793103448</c:v>
                </c:pt>
                <c:pt idx="1">
                  <c:v>0.017241379310344827</c:v>
                </c:pt>
              </c:numCache>
            </c:numRef>
          </c:val>
          <c:smooth val="0"/>
        </c:ser>
        <c:marker val="1"/>
        <c:axId val="54838463"/>
        <c:axId val="23784120"/>
      </c:lineChart>
      <c:lineChart>
        <c:grouping val="standard"/>
        <c:varyColors val="0"/>
        <c:ser>
          <c:idx val="2"/>
          <c:order val="2"/>
          <c:tx>
            <c:strRef>
              <c:f>'340EUPVG (2)'!$B$23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'340EUPVG (2)'!$E$24:$J$24</c:f>
              <c:numCache>
                <c:ptCount val="6"/>
                <c:pt idx="0">
                  <c:v>0.18158256662112537</c:v>
                </c:pt>
                <c:pt idx="1">
                  <c:v>0.09910077288941736</c:v>
                </c:pt>
              </c:numCache>
            </c:numRef>
          </c:val>
          <c:smooth val="0"/>
        </c:ser>
        <c:marker val="1"/>
        <c:axId val="12730489"/>
        <c:axId val="47465538"/>
      </c:lineChart>
      <c:catAx>
        <c:axId val="54838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784120"/>
        <c:crosses val="autoZero"/>
        <c:auto val="1"/>
        <c:lblOffset val="100"/>
        <c:noMultiLvlLbl val="0"/>
      </c:catAx>
      <c:valAx>
        <c:axId val="23784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838463"/>
        <c:crossesAt val="1"/>
        <c:crossBetween val="between"/>
        <c:dispUnits/>
      </c:valAx>
      <c:catAx>
        <c:axId val="12730489"/>
        <c:scaling>
          <c:orientation val="minMax"/>
        </c:scaling>
        <c:axPos val="b"/>
        <c:delete val="1"/>
        <c:majorTickMark val="in"/>
        <c:minorTickMark val="none"/>
        <c:tickLblPos val="nextTo"/>
        <c:crossAx val="47465538"/>
        <c:crosses val="autoZero"/>
        <c:auto val="1"/>
        <c:lblOffset val="100"/>
        <c:noMultiLvlLbl val="0"/>
      </c:catAx>
      <c:valAx>
        <c:axId val="47465538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730489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'340EUPVG (2)'!$B$21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'340EUPVG (2)'!$E$22:$J$22</c:f>
              <c:numCache>
                <c:ptCount val="6"/>
                <c:pt idx="0">
                  <c:v>0.28485189351331086</c:v>
                </c:pt>
                <c:pt idx="1">
                  <c:v>0.1739782527184102</c:v>
                </c:pt>
                <c:pt idx="2">
                  <c:v>0.09546306711661043</c:v>
                </c:pt>
                <c:pt idx="3">
                  <c:v>0.04401949756280465</c:v>
                </c:pt>
                <c:pt idx="4">
                  <c:v>0.012785901762279716</c:v>
                </c:pt>
                <c:pt idx="5">
                  <c:v>0.0016497937757780278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'340EUPVG (2)'!$C$13:$C$14</c:f>
              <c:strCache>
                <c:ptCount val="1"/>
                <c:pt idx="0">
                  <c:v>Eng. Tèc. Ind., en Electricitat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'340EUPVG (2)'!$E$14:$J$14</c:f>
              <c:numCache>
                <c:ptCount val="6"/>
                <c:pt idx="0">
                  <c:v>0.10526315789473684</c:v>
                </c:pt>
                <c:pt idx="1">
                  <c:v>0.05263157894736842</c:v>
                </c:pt>
                <c:pt idx="2">
                  <c:v>0.05263157894736842</c:v>
                </c:pt>
                <c:pt idx="3">
                  <c:v>0.05263157894736842</c:v>
                </c:pt>
              </c:numCache>
            </c:numRef>
          </c:val>
          <c:smooth val="0"/>
        </c:ser>
        <c:marker val="1"/>
        <c:axId val="24536659"/>
        <c:axId val="19503340"/>
      </c:lineChart>
      <c:lineChart>
        <c:grouping val="standard"/>
        <c:varyColors val="0"/>
        <c:ser>
          <c:idx val="2"/>
          <c:order val="2"/>
          <c:tx>
            <c:strRef>
              <c:f>'340EUPVG (2)'!$B$23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'340EUPVG (2)'!$E$25:$J$25</c:f>
              <c:numCache>
                <c:ptCount val="6"/>
                <c:pt idx="0">
                  <c:v>0.3695364513693078</c:v>
                </c:pt>
                <c:pt idx="1">
                  <c:v>0.3025181488203267</c:v>
                </c:pt>
                <c:pt idx="2">
                  <c:v>0.5513292264439574</c:v>
                </c:pt>
                <c:pt idx="3">
                  <c:v>1.1956424280462656</c:v>
                </c:pt>
              </c:numCache>
            </c:numRef>
          </c:val>
          <c:smooth val="0"/>
        </c:ser>
        <c:marker val="1"/>
        <c:axId val="41312333"/>
        <c:axId val="36266678"/>
      </c:lineChart>
      <c:catAx>
        <c:axId val="24536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503340"/>
        <c:crosses val="autoZero"/>
        <c:auto val="1"/>
        <c:lblOffset val="100"/>
        <c:noMultiLvlLbl val="0"/>
      </c:catAx>
      <c:valAx>
        <c:axId val="195033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536659"/>
        <c:crossesAt val="1"/>
        <c:crossBetween val="between"/>
        <c:dispUnits/>
      </c:valAx>
      <c:catAx>
        <c:axId val="41312333"/>
        <c:scaling>
          <c:orientation val="minMax"/>
        </c:scaling>
        <c:axPos val="b"/>
        <c:delete val="1"/>
        <c:majorTickMark val="in"/>
        <c:minorTickMark val="none"/>
        <c:tickLblPos val="nextTo"/>
        <c:crossAx val="36266678"/>
        <c:crosses val="autoZero"/>
        <c:auto val="1"/>
        <c:lblOffset val="100"/>
        <c:noMultiLvlLbl val="0"/>
      </c:catAx>
      <c:valAx>
        <c:axId val="36266678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312333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'340EUPVG (2)'!$B$21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'340EUPVG (2)'!$E$22:$J$22</c:f>
              <c:numCache>
                <c:ptCount val="6"/>
                <c:pt idx="0">
                  <c:v>0.28485189351331086</c:v>
                </c:pt>
                <c:pt idx="1">
                  <c:v>0.1739782527184102</c:v>
                </c:pt>
                <c:pt idx="2">
                  <c:v>0.09546306711661043</c:v>
                </c:pt>
                <c:pt idx="3">
                  <c:v>0.04401949756280465</c:v>
                </c:pt>
                <c:pt idx="4">
                  <c:v>0.012785901762279716</c:v>
                </c:pt>
                <c:pt idx="5">
                  <c:v>0.0016497937757780278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'340EUPVG (2)'!$C$17:$C$18</c:f>
              <c:strCache>
                <c:ptCount val="1"/>
                <c:pt idx="0">
                  <c:v>Eng. Tèc. Ind., en Electrònica Ind.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'340EUPVG (2)'!$E$18:$J$18</c:f>
              <c:numCache>
                <c:ptCount val="6"/>
                <c:pt idx="0">
                  <c:v>0.08695652173913043</c:v>
                </c:pt>
                <c:pt idx="1">
                  <c:v>0.08695652173913043</c:v>
                </c:pt>
              </c:numCache>
            </c:numRef>
          </c:val>
          <c:smooth val="0"/>
        </c:ser>
        <c:marker val="1"/>
        <c:axId val="57964647"/>
        <c:axId val="51919776"/>
      </c:lineChart>
      <c:lineChart>
        <c:grouping val="standard"/>
        <c:varyColors val="0"/>
        <c:ser>
          <c:idx val="2"/>
          <c:order val="2"/>
          <c:tx>
            <c:strRef>
              <c:f>'340EUPVG (2)'!$B$23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'340EUPVG (2)'!$E$27:$J$27</c:f>
              <c:numCache>
                <c:ptCount val="6"/>
                <c:pt idx="0">
                  <c:v>0.5944735168973445</c:v>
                </c:pt>
                <c:pt idx="1">
                  <c:v>0.7261700983029296</c:v>
                </c:pt>
              </c:numCache>
            </c:numRef>
          </c:val>
          <c:smooth val="0"/>
        </c:ser>
        <c:marker val="1"/>
        <c:axId val="64624801"/>
        <c:axId val="44752298"/>
      </c:lineChart>
      <c:catAx>
        <c:axId val="5796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919776"/>
        <c:crosses val="autoZero"/>
        <c:auto val="1"/>
        <c:lblOffset val="100"/>
        <c:noMultiLvlLbl val="0"/>
      </c:catAx>
      <c:valAx>
        <c:axId val="51919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964647"/>
        <c:crossesAt val="1"/>
        <c:crossBetween val="between"/>
        <c:dispUnits/>
      </c:valAx>
      <c:catAx>
        <c:axId val="64624801"/>
        <c:scaling>
          <c:orientation val="minMax"/>
        </c:scaling>
        <c:axPos val="b"/>
        <c:delete val="1"/>
        <c:majorTickMark val="in"/>
        <c:minorTickMark val="none"/>
        <c:tickLblPos val="nextTo"/>
        <c:crossAx val="44752298"/>
        <c:crosses val="autoZero"/>
        <c:auto val="1"/>
        <c:lblOffset val="100"/>
        <c:noMultiLvlLbl val="0"/>
      </c:catAx>
      <c:valAx>
        <c:axId val="44752298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24801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Tècnica Superior d'Arquitectura de Barcelona (ETSAB)  -  Arquitectura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9"/>
          <c:w val="0.94325"/>
          <c:h val="0.7765"/>
        </c:manualLayout>
      </c:layout>
      <c:lineChart>
        <c:grouping val="standard"/>
        <c:varyColors val="0"/>
        <c:ser>
          <c:idx val="3"/>
          <c:order val="0"/>
          <c:tx>
            <c:strRef>
              <c:f>'210ETSAB'!$A$9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'210ETSAB'!$K$5:$T$5</c:f>
              <c:strCache/>
            </c:strRef>
          </c:cat>
          <c:val>
            <c:numRef>
              <c:f>'210ETSAB'!$K$9:$T$9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'210ETSAB'!$A$7</c:f>
              <c:strCache>
                <c:ptCount val="1"/>
                <c:pt idx="0">
                  <c:v>% d'estudiants d'Arquitectura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'210ETSAB'!$K$5:$T$5</c:f>
              <c:strCache/>
            </c:strRef>
          </c:cat>
          <c:val>
            <c:numRef>
              <c:f>'210ETSAB'!$K$7:$T$7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678589"/>
        <c:axId val="12562982"/>
      </c:lineChart>
      <c:catAx>
        <c:axId val="3867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62982"/>
        <c:crosses val="autoZero"/>
        <c:auto val="1"/>
        <c:lblOffset val="100"/>
        <c:noMultiLvlLbl val="0"/>
      </c:catAx>
      <c:valAx>
        <c:axId val="125629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6785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9215"/>
          <c:w val="0.72975"/>
          <c:h val="0.06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'340EUPVG (2)'!$B$21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'340EUPVG (2)'!$E$22:$J$22</c:f>
              <c:numCache>
                <c:ptCount val="6"/>
                <c:pt idx="0">
                  <c:v>0.28485189351331086</c:v>
                </c:pt>
                <c:pt idx="1">
                  <c:v>0.1739782527184102</c:v>
                </c:pt>
                <c:pt idx="2">
                  <c:v>0.09546306711661043</c:v>
                </c:pt>
                <c:pt idx="3">
                  <c:v>0.04401949756280465</c:v>
                </c:pt>
                <c:pt idx="4">
                  <c:v>0.012785901762279716</c:v>
                </c:pt>
                <c:pt idx="5">
                  <c:v>0.0016497937757780278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'340EUPVG (2)'!$C$15:$C$16</c:f>
              <c:strCache>
                <c:ptCount val="1"/>
                <c:pt idx="0">
                  <c:v>Eng. Tèc. Ind., en Química Ind.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'340EUPVG (2)'!$E$16:$J$16</c:f>
              <c:numCache>
                <c:ptCount val="6"/>
                <c:pt idx="0">
                  <c:v>0</c:v>
                </c:pt>
              </c:numCache>
            </c:numRef>
          </c:val>
          <c:smooth val="0"/>
        </c:ser>
        <c:marker val="1"/>
        <c:axId val="117499"/>
        <c:axId val="1057492"/>
      </c:lineChart>
      <c:lineChart>
        <c:grouping val="standard"/>
        <c:varyColors val="0"/>
        <c:ser>
          <c:idx val="2"/>
          <c:order val="2"/>
          <c:tx>
            <c:strRef>
              <c:f>'340EUPVG (2)'!$B$23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'340EUPVG (2)'!$E$26:$J$26</c:f>
              <c:numCache>
                <c:ptCount val="6"/>
                <c:pt idx="0">
                  <c:v>0</c:v>
                </c:pt>
              </c:numCache>
            </c:numRef>
          </c:val>
          <c:smooth val="0"/>
        </c:ser>
        <c:marker val="1"/>
        <c:axId val="9517429"/>
        <c:axId val="18547998"/>
      </c:lineChart>
      <c:catAx>
        <c:axId val="11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57492"/>
        <c:crosses val="autoZero"/>
        <c:auto val="1"/>
        <c:lblOffset val="100"/>
        <c:noMultiLvlLbl val="0"/>
      </c:catAx>
      <c:valAx>
        <c:axId val="10574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7499"/>
        <c:crossesAt val="1"/>
        <c:crossBetween val="between"/>
        <c:dispUnits/>
      </c:valAx>
      <c:catAx>
        <c:axId val="9517429"/>
        <c:scaling>
          <c:orientation val="minMax"/>
        </c:scaling>
        <c:axPos val="b"/>
        <c:delete val="1"/>
        <c:majorTickMark val="in"/>
        <c:minorTickMark val="none"/>
        <c:tickLblPos val="nextTo"/>
        <c:crossAx val="18547998"/>
        <c:crosses val="autoZero"/>
        <c:auto val="1"/>
        <c:lblOffset val="100"/>
        <c:noMultiLvlLbl val="0"/>
      </c:catAx>
      <c:valAx>
        <c:axId val="18547998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17429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'340EUPVG (2)'!$B$21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'340EUPVG (2)'!$E$22:$J$22</c:f>
              <c:numCache>
                <c:ptCount val="6"/>
                <c:pt idx="0">
                  <c:v>0.28485189351331086</c:v>
                </c:pt>
                <c:pt idx="1">
                  <c:v>0.1739782527184102</c:v>
                </c:pt>
                <c:pt idx="2">
                  <c:v>0.09546306711661043</c:v>
                </c:pt>
                <c:pt idx="3">
                  <c:v>0.04401949756280465</c:v>
                </c:pt>
                <c:pt idx="4">
                  <c:v>0.012785901762279716</c:v>
                </c:pt>
                <c:pt idx="5">
                  <c:v>0.0016497937757780278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'340EUPVG (2)'!$C$19</c:f>
              <c:strCache>
                <c:ptCount val="1"/>
                <c:pt idx="0">
                  <c:v>Eng. Tèc. Telec., en Sist. Electrònics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'340EUPVG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'340EUPVG (2)'!$E$20:$J$20</c:f>
              <c:numCache>
                <c:ptCount val="6"/>
                <c:pt idx="0">
                  <c:v>0.043478260869565216</c:v>
                </c:pt>
                <c:pt idx="1">
                  <c:v>0.021739130434782608</c:v>
                </c:pt>
                <c:pt idx="2">
                  <c:v>0.021739130434782608</c:v>
                </c:pt>
              </c:numCache>
            </c:numRef>
          </c:val>
          <c:smooth val="0"/>
        </c:ser>
        <c:marker val="1"/>
        <c:axId val="32714255"/>
        <c:axId val="25992840"/>
      </c:lineChart>
      <c:lineChart>
        <c:grouping val="standard"/>
        <c:varyColors val="0"/>
        <c:ser>
          <c:idx val="2"/>
          <c:order val="2"/>
          <c:tx>
            <c:strRef>
              <c:f>'340EUPVG (2)'!$B$23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'340EUPVG (2)'!$E$28:$J$28</c:f>
              <c:numCache>
                <c:ptCount val="6"/>
                <c:pt idx="0">
                  <c:v>0.15263462121775756</c:v>
                </c:pt>
                <c:pt idx="1">
                  <c:v>0.12495314842578711</c:v>
                </c:pt>
                <c:pt idx="2">
                  <c:v>0.22772294135728677</c:v>
                </c:pt>
              </c:numCache>
            </c:numRef>
          </c:val>
          <c:smooth val="0"/>
        </c:ser>
        <c:marker val="1"/>
        <c:axId val="32608969"/>
        <c:axId val="25045266"/>
      </c:lineChart>
      <c:catAx>
        <c:axId val="32714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992840"/>
        <c:crosses val="autoZero"/>
        <c:auto val="1"/>
        <c:lblOffset val="100"/>
        <c:noMultiLvlLbl val="0"/>
      </c:catAx>
      <c:valAx>
        <c:axId val="25992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714255"/>
        <c:crossesAt val="1"/>
        <c:crossBetween val="between"/>
        <c:dispUnits/>
      </c:valAx>
      <c:catAx>
        <c:axId val="32608969"/>
        <c:scaling>
          <c:orientation val="minMax"/>
        </c:scaling>
        <c:axPos val="b"/>
        <c:delete val="1"/>
        <c:majorTickMark val="in"/>
        <c:minorTickMark val="none"/>
        <c:tickLblPos val="nextTo"/>
        <c:crossAx val="25045266"/>
        <c:crosses val="autoZero"/>
        <c:auto val="1"/>
        <c:lblOffset val="100"/>
        <c:noMultiLvlLbl val="0"/>
      </c:catAx>
      <c:valAx>
        <c:axId val="25045266"/>
        <c:scaling>
          <c:orientation val="minMax"/>
          <c:max val="3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08969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d'Òptica i Optometria de Terrassa (EUOOT) - Dipl. d'Òptica i Optometria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025"/>
          <c:w val="0.94425"/>
          <c:h val="0.7825"/>
        </c:manualLayout>
      </c:layout>
      <c:lineChart>
        <c:grouping val="standard"/>
        <c:varyColors val="0"/>
        <c:ser>
          <c:idx val="3"/>
          <c:order val="0"/>
          <c:tx>
            <c:strRef>
              <c:f>'370EUOOT'!$A$9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'370EUOOT'!$L$5:$U$5</c:f>
              <c:strCache/>
            </c:strRef>
          </c:cat>
          <c:val>
            <c:numRef>
              <c:f>'370EUOOT'!$L$9:$U$9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'370EUOOT'!$A$7</c:f>
              <c:strCache>
                <c:ptCount val="1"/>
                <c:pt idx="0">
                  <c:v>% d'estudiants de la Dipl. d'Òptica i Optometria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'370EUOOT'!$L$5:$U$5</c:f>
              <c:strCache/>
            </c:strRef>
          </c:cat>
          <c:val>
            <c:numRef>
              <c:f>'370EUOOT'!$L$7:$U$7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080803"/>
        <c:axId val="15400636"/>
      </c:lineChart>
      <c:catAx>
        <c:axId val="2408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400636"/>
        <c:crosses val="autoZero"/>
        <c:auto val="1"/>
        <c:lblOffset val="100"/>
        <c:noMultiLvlLbl val="0"/>
      </c:catAx>
      <c:valAx>
        <c:axId val="154006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0808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75"/>
          <c:y val="0.9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'370EUOOT (2)'!$B$11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'370EUOOT (2)'!$E$7:$J$7</c:f>
              <c:strCache/>
            </c:strRef>
          </c:cat>
          <c:val>
            <c:numRef>
              <c:f>'370EUOOT (2)'!$E$12:$J$12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'370EUOOT (2)'!$C$9:$C$9</c:f>
              <c:strCache>
                <c:ptCount val="1"/>
                <c:pt idx="0">
                  <c:v>Dip. en Òptica i Optometria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'370EUOOT (2)'!$E$7:$J$7</c:f>
              <c:strCache/>
            </c:strRef>
          </c:cat>
          <c:val>
            <c:numRef>
              <c:f>'370EUOOT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387997"/>
        <c:axId val="39491974"/>
      </c:lineChart>
      <c:lineChart>
        <c:grouping val="standard"/>
        <c:varyColors val="0"/>
        <c:ser>
          <c:idx val="2"/>
          <c:order val="2"/>
          <c:tx>
            <c:strRef>
              <c:f>'370EUOOT (2)'!$B$13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'370EUOOT (2)'!$E$13:$J$13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9883447"/>
        <c:axId val="44733296"/>
      </c:lineChart>
      <c:catAx>
        <c:axId val="438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91974"/>
        <c:crosses val="autoZero"/>
        <c:auto val="1"/>
        <c:lblOffset val="100"/>
        <c:noMultiLvlLbl val="0"/>
      </c:catAx>
      <c:valAx>
        <c:axId val="394919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7997"/>
        <c:crossesAt val="1"/>
        <c:crossBetween val="between"/>
        <c:dispUnits/>
      </c:valAx>
      <c:catAx>
        <c:axId val="19883447"/>
        <c:scaling>
          <c:orientation val="minMax"/>
        </c:scaling>
        <c:axPos val="b"/>
        <c:delete val="1"/>
        <c:majorTickMark val="in"/>
        <c:minorTickMark val="none"/>
        <c:tickLblPos val="nextTo"/>
        <c:crossAx val="44733296"/>
        <c:crosses val="autoZero"/>
        <c:auto val="1"/>
        <c:lblOffset val="100"/>
        <c:noMultiLvlLbl val="0"/>
      </c:catAx>
      <c:valAx>
        <c:axId val="44733296"/>
        <c:scaling>
          <c:orientation val="minMax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834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d'Enginyeria Tècnica Industrial de Barcelona (EUETIB) - Eng. Tècn. Ind. en Mecànica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65"/>
          <c:w val="0.9455"/>
          <c:h val="0.81775"/>
        </c:manualLayout>
      </c:layout>
      <c:lineChart>
        <c:grouping val="standard"/>
        <c:varyColors val="0"/>
        <c:ser>
          <c:idx val="3"/>
          <c:order val="0"/>
          <c:tx>
            <c:strRef>
              <c:f>'820EUETIB'!$A$15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'820EUETIB'!$L$5:$U$5</c:f>
              <c:strCache/>
            </c:strRef>
          </c:cat>
          <c:val>
            <c:numRef>
              <c:f>'820EUETIB'!$L$15:$U$15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'820EUETIB'!$A$7</c:f>
              <c:strCache>
                <c:ptCount val="1"/>
                <c:pt idx="0">
                  <c:v>% d'estudiants de l'E.T. Ind. en Mecànica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'820EUETIB'!$L$5:$U$5</c:f>
              <c:strCache/>
            </c:strRef>
          </c:cat>
          <c:val>
            <c:numRef>
              <c:f>'820EUETIB'!$L$7:$U$7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7055345"/>
        <c:axId val="66627194"/>
      </c:lineChart>
      <c:catAx>
        <c:axId val="6705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627194"/>
        <c:crosses val="autoZero"/>
        <c:auto val="1"/>
        <c:lblOffset val="100"/>
        <c:noMultiLvlLbl val="0"/>
      </c:catAx>
      <c:valAx>
        <c:axId val="666271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70553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5"/>
          <c:y val="0.93525"/>
          <c:w val="0.40625"/>
          <c:h val="0.0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d'Enginyeria Tècnica Industrial de Barcelona (EUETIB) - Eng. Tècn. Ind. en Electricitat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15"/>
          <c:w val="0.9465"/>
          <c:h val="0.81725"/>
        </c:manualLayout>
      </c:layout>
      <c:lineChart>
        <c:grouping val="standard"/>
        <c:varyColors val="0"/>
        <c:ser>
          <c:idx val="3"/>
          <c:order val="0"/>
          <c:tx>
            <c:strRef>
              <c:f>'820EUETIB'!$A$15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'820EUETIB'!$L$5:$U$5</c:f>
              <c:strCache/>
            </c:strRef>
          </c:cat>
          <c:val>
            <c:numRef>
              <c:f>'820EUETIB'!$L$15:$U$15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'820EUETIB'!$A$9</c:f>
              <c:strCache>
                <c:ptCount val="1"/>
                <c:pt idx="0">
                  <c:v>% d'estudiants de l'E.T. Ind. en Electricitat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'820EUETIB'!$L$5:$U$5</c:f>
              <c:strCache/>
            </c:strRef>
          </c:cat>
          <c:val>
            <c:numRef>
              <c:f>'820EUETIB'!$L$9:$U$9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773835"/>
        <c:axId val="28093604"/>
      </c:lineChart>
      <c:catAx>
        <c:axId val="6277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93604"/>
        <c:crosses val="autoZero"/>
        <c:auto val="1"/>
        <c:lblOffset val="100"/>
        <c:noMultiLvlLbl val="0"/>
      </c:catAx>
      <c:valAx>
        <c:axId val="280936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27738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25"/>
          <c:y val="0.92675"/>
          <c:w val="0.3265"/>
          <c:h val="0.06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d'Enginyeria Tècnica Industrial de Barcelona (EUETIB) - Eng. Tècn. Ind., en Química Industrial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0525"/>
          <c:w val="0.9475"/>
          <c:h val="0.79525"/>
        </c:manualLayout>
      </c:layout>
      <c:lineChart>
        <c:grouping val="standard"/>
        <c:varyColors val="0"/>
        <c:ser>
          <c:idx val="3"/>
          <c:order val="0"/>
          <c:tx>
            <c:strRef>
              <c:f>'820EUETIB'!$A$15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'820EUETIB'!$L$5:$U$5</c:f>
              <c:strCache/>
            </c:strRef>
          </c:cat>
          <c:val>
            <c:numRef>
              <c:f>'820EUETIB'!$L$15:$U$15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'820EUETIB'!$A$11</c:f>
              <c:strCache>
                <c:ptCount val="1"/>
                <c:pt idx="0">
                  <c:v>% d'estudiants de l'E.T. Ind. en Química Ind.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'820EUETIB'!$L$5:$U$5</c:f>
              <c:strCache/>
            </c:strRef>
          </c:cat>
          <c:val>
            <c:numRef>
              <c:f>'820EUETIB'!$L$11:$U$11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1515845"/>
        <c:axId val="60989422"/>
      </c:lineChart>
      <c:catAx>
        <c:axId val="5151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89422"/>
        <c:crosses val="autoZero"/>
        <c:auto val="1"/>
        <c:lblOffset val="100"/>
        <c:noMultiLvlLbl val="0"/>
      </c:catAx>
      <c:valAx>
        <c:axId val="60989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15158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75"/>
          <c:y val="0.9205"/>
          <c:w val="0.448"/>
          <c:h val="0.0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d'Enginyeria Tècnica Industrial de Barcelona (EUETIB) - Eng. Tècn. Ind. en Electrònica Industrial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975"/>
          <c:w val="0.9435"/>
          <c:h val="0.81375"/>
        </c:manualLayout>
      </c:layout>
      <c:lineChart>
        <c:grouping val="standard"/>
        <c:varyColors val="0"/>
        <c:ser>
          <c:idx val="3"/>
          <c:order val="0"/>
          <c:tx>
            <c:strRef>
              <c:f>'820EUETIB'!$A$15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'820EUETIB'!$L$5:$U$5</c:f>
              <c:strCache/>
            </c:strRef>
          </c:cat>
          <c:val>
            <c:numRef>
              <c:f>'820EUETIB'!$L$15:$U$15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'820EUETIB'!$A$13</c:f>
              <c:strCache>
                <c:ptCount val="1"/>
                <c:pt idx="0">
                  <c:v>% d'estudiants de l'E.T. Ind. en Electrònica Ind.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'820EUETIB'!$L$5:$U$5</c:f>
              <c:strCache/>
            </c:strRef>
          </c:cat>
          <c:val>
            <c:numRef>
              <c:f>'820EUETIB'!$L$13:$U$13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033887"/>
        <c:axId val="41196120"/>
      </c:lineChart>
      <c:catAx>
        <c:axId val="1203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96120"/>
        <c:crosses val="autoZero"/>
        <c:auto val="1"/>
        <c:lblOffset val="100"/>
        <c:noMultiLvlLbl val="0"/>
      </c:catAx>
      <c:valAx>
        <c:axId val="41196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20338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825"/>
          <c:y val="0.9275"/>
          <c:w val="0.33375"/>
          <c:h val="0.0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'820EUETIB (2)'!$B$17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'820EUETIB (2)'!$E$7:$J$7</c:f>
              <c:strCache/>
            </c:strRef>
          </c:cat>
          <c:val>
            <c:numRef>
              <c:f>'820EUETIB (2)'!$E$18:$J$18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'820EUETIB (2)'!$C$9:$C$9</c:f>
              <c:strCache>
                <c:ptCount val="1"/>
                <c:pt idx="0">
                  <c:v>Eng. Tèc. Ind., en Mecànica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'820EUETIB (2)'!$E$7:$J$7</c:f>
              <c:strCache/>
            </c:strRef>
          </c:cat>
          <c:val>
            <c:numRef>
              <c:f>'820EUETIB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5220761"/>
        <c:axId val="48551394"/>
      </c:lineChart>
      <c:lineChart>
        <c:grouping val="standard"/>
        <c:varyColors val="0"/>
        <c:ser>
          <c:idx val="2"/>
          <c:order val="2"/>
          <c:tx>
            <c:strRef>
              <c:f>'820EUETIB (2)'!$B$19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'820EUETIB (2)'!$E$19:$J$19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4309363"/>
        <c:axId val="40348812"/>
      </c:lineChart>
      <c:catAx>
        <c:axId val="35220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51394"/>
        <c:crosses val="autoZero"/>
        <c:auto val="1"/>
        <c:lblOffset val="100"/>
        <c:noMultiLvlLbl val="0"/>
      </c:catAx>
      <c:valAx>
        <c:axId val="485513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20761"/>
        <c:crossesAt val="1"/>
        <c:crossBetween val="between"/>
        <c:dispUnits/>
      </c:valAx>
      <c:catAx>
        <c:axId val="34309363"/>
        <c:scaling>
          <c:orientation val="minMax"/>
        </c:scaling>
        <c:axPos val="b"/>
        <c:delete val="1"/>
        <c:majorTickMark val="in"/>
        <c:minorTickMark val="none"/>
        <c:tickLblPos val="nextTo"/>
        <c:crossAx val="40348812"/>
        <c:crosses val="autoZero"/>
        <c:auto val="1"/>
        <c:lblOffset val="100"/>
        <c:noMultiLvlLbl val="0"/>
      </c:catAx>
      <c:valAx>
        <c:axId val="40348812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09363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'820EUETIB (2)'!$B$17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'820EUETIB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'820EUETIB (2)'!$E$18:$J$18</c:f>
              <c:numCache>
                <c:ptCount val="6"/>
                <c:pt idx="0">
                  <c:v>0.28485189351331086</c:v>
                </c:pt>
                <c:pt idx="1">
                  <c:v>0.1739782527184102</c:v>
                </c:pt>
                <c:pt idx="2">
                  <c:v>0.09546306711661043</c:v>
                </c:pt>
                <c:pt idx="3">
                  <c:v>0.04401949756280465</c:v>
                </c:pt>
                <c:pt idx="4">
                  <c:v>0.012785901762279716</c:v>
                </c:pt>
                <c:pt idx="5">
                  <c:v>0.0016497937757780278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'820EUETIB (2)'!$C$11:$C$12</c:f>
              <c:strCache>
                <c:ptCount val="1"/>
                <c:pt idx="0">
                  <c:v>Eng. Tèc. Ind., en Electricitat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'820EUETIB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'820EUETIB (2)'!$E$12:$J$12</c:f>
              <c:numCache>
                <c:ptCount val="6"/>
                <c:pt idx="0">
                  <c:v>0.13953488372093023</c:v>
                </c:pt>
                <c:pt idx="1">
                  <c:v>0.06976744186046512</c:v>
                </c:pt>
              </c:numCache>
            </c:numRef>
          </c:val>
          <c:smooth val="0"/>
        </c:ser>
        <c:marker val="1"/>
        <c:axId val="27594989"/>
        <c:axId val="47028310"/>
      </c:lineChart>
      <c:lineChart>
        <c:grouping val="standard"/>
        <c:varyColors val="0"/>
        <c:ser>
          <c:idx val="2"/>
          <c:order val="2"/>
          <c:tx>
            <c:strRef>
              <c:f>'820EUETIB (2)'!$B$19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'820EUETIB (2)'!$E$20:$J$20</c:f>
              <c:numCache>
                <c:ptCount val="6"/>
                <c:pt idx="0">
                  <c:v>0.48985064483838475</c:v>
                </c:pt>
                <c:pt idx="1">
                  <c:v>0.40101242983159585</c:v>
                </c:pt>
              </c:numCache>
            </c:numRef>
          </c:val>
          <c:smooth val="0"/>
        </c:ser>
        <c:marker val="1"/>
        <c:axId val="20601607"/>
        <c:axId val="51196736"/>
      </c:lineChart>
      <c:catAx>
        <c:axId val="27594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28310"/>
        <c:crosses val="autoZero"/>
        <c:auto val="1"/>
        <c:lblOffset val="100"/>
        <c:noMultiLvlLbl val="0"/>
      </c:catAx>
      <c:valAx>
        <c:axId val="47028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94989"/>
        <c:crossesAt val="1"/>
        <c:crossBetween val="between"/>
        <c:dispUnits/>
      </c:valAx>
      <c:catAx>
        <c:axId val="20601607"/>
        <c:scaling>
          <c:orientation val="minMax"/>
        </c:scaling>
        <c:axPos val="b"/>
        <c:delete val="1"/>
        <c:majorTickMark val="in"/>
        <c:minorTickMark val="none"/>
        <c:tickLblPos val="nextTo"/>
        <c:crossAx val="51196736"/>
        <c:crosses val="autoZero"/>
        <c:auto val="1"/>
        <c:lblOffset val="100"/>
        <c:noMultiLvlLbl val="0"/>
      </c:catAx>
      <c:valAx>
        <c:axId val="51196736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01607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'210ETSAB (2)'!$B$11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'210ETSAB (2)'!$E$7:$J$7</c:f>
              <c:strCache/>
            </c:strRef>
          </c:cat>
          <c:val>
            <c:numRef>
              <c:f>'210ETSAB (2)'!$E$12:$J$12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'210ETSAB (2)'!$C$9:$C$9</c:f>
              <c:strCache>
                <c:ptCount val="1"/>
                <c:pt idx="0">
                  <c:v>Arquitectura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'210ETSAB (2)'!$E$7:$J$7</c:f>
              <c:strCache/>
            </c:strRef>
          </c:cat>
          <c:val>
            <c:numRef>
              <c:f>'210ETSAB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5957975"/>
        <c:axId val="10968592"/>
      </c:lineChart>
      <c:lineChart>
        <c:grouping val="standard"/>
        <c:varyColors val="0"/>
        <c:ser>
          <c:idx val="2"/>
          <c:order val="2"/>
          <c:tx>
            <c:strRef>
              <c:f>'210ETSAB (2)'!$B$13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'210ETSAB (2)'!$E$13:$J$13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1608465"/>
        <c:axId val="16040730"/>
      </c:lineChart>
      <c:catAx>
        <c:axId val="4595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68592"/>
        <c:crosses val="autoZero"/>
        <c:auto val="1"/>
        <c:lblOffset val="100"/>
        <c:noMultiLvlLbl val="0"/>
      </c:catAx>
      <c:valAx>
        <c:axId val="10968592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57975"/>
        <c:crossesAt val="1"/>
        <c:crossBetween val="between"/>
        <c:dispUnits/>
      </c:valAx>
      <c:catAx>
        <c:axId val="31608465"/>
        <c:scaling>
          <c:orientation val="minMax"/>
        </c:scaling>
        <c:axPos val="b"/>
        <c:delete val="1"/>
        <c:majorTickMark val="in"/>
        <c:minorTickMark val="none"/>
        <c:tickLblPos val="nextTo"/>
        <c:crossAx val="16040730"/>
        <c:crosses val="autoZero"/>
        <c:auto val="1"/>
        <c:lblOffset val="100"/>
        <c:noMultiLvlLbl val="0"/>
      </c:catAx>
      <c:valAx>
        <c:axId val="16040730"/>
        <c:scaling>
          <c:orientation val="minMax"/>
          <c:max val="1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084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'820EUETIB (2)'!$B$17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'820EUETIB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'820EUETIB (2)'!$E$18:$J$18</c:f>
              <c:numCache>
                <c:ptCount val="6"/>
                <c:pt idx="0">
                  <c:v>0.28485189351331086</c:v>
                </c:pt>
                <c:pt idx="1">
                  <c:v>0.1739782527184102</c:v>
                </c:pt>
                <c:pt idx="2">
                  <c:v>0.09546306711661043</c:v>
                </c:pt>
                <c:pt idx="3">
                  <c:v>0.04401949756280465</c:v>
                </c:pt>
                <c:pt idx="4">
                  <c:v>0.012785901762279716</c:v>
                </c:pt>
                <c:pt idx="5">
                  <c:v>0.0016497937757780278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'820EUETIB (2)'!$C$13:$C$14</c:f>
              <c:strCache>
                <c:ptCount val="1"/>
                <c:pt idx="0">
                  <c:v>Eng. Tèc. Ind., en Química Ind.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'820EUETIB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'820EUETIB (2)'!$E$14:$J$14</c:f>
              <c:numCache>
                <c:ptCount val="6"/>
                <c:pt idx="0">
                  <c:v>0.17073170731707318</c:v>
                </c:pt>
                <c:pt idx="1">
                  <c:v>0.12195121951219512</c:v>
                </c:pt>
                <c:pt idx="2">
                  <c:v>0.07317073170731707</c:v>
                </c:pt>
                <c:pt idx="3">
                  <c:v>0.024390243902439025</c:v>
                </c:pt>
              </c:numCache>
            </c:numRef>
          </c:val>
          <c:smooth val="0"/>
        </c:ser>
        <c:marker val="1"/>
        <c:axId val="58117441"/>
        <c:axId val="53294922"/>
      </c:lineChart>
      <c:lineChart>
        <c:grouping val="standard"/>
        <c:varyColors val="0"/>
        <c:ser>
          <c:idx val="2"/>
          <c:order val="2"/>
          <c:tx>
            <c:strRef>
              <c:f>'820EUETIB (2)'!$B$19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'820EUETIB (2)'!$E$21:$J$21</c:f>
              <c:numCache>
                <c:ptCount val="6"/>
                <c:pt idx="0">
                  <c:v>0.5993700979526578</c:v>
                </c:pt>
                <c:pt idx="1">
                  <c:v>0.7009566862910008</c:v>
                </c:pt>
                <c:pt idx="2">
                  <c:v>0.766482095300136</c:v>
                </c:pt>
                <c:pt idx="3">
                  <c:v>0.5540781983629036</c:v>
                </c:pt>
              </c:numCache>
            </c:numRef>
          </c:val>
          <c:smooth val="0"/>
        </c:ser>
        <c:marker val="1"/>
        <c:axId val="9892251"/>
        <c:axId val="21921396"/>
      </c:lineChart>
      <c:catAx>
        <c:axId val="5811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4922"/>
        <c:crosses val="autoZero"/>
        <c:auto val="1"/>
        <c:lblOffset val="100"/>
        <c:noMultiLvlLbl val="0"/>
      </c:catAx>
      <c:valAx>
        <c:axId val="53294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8117441"/>
        <c:crossesAt val="1"/>
        <c:crossBetween val="between"/>
        <c:dispUnits/>
      </c:valAx>
      <c:catAx>
        <c:axId val="9892251"/>
        <c:scaling>
          <c:orientation val="minMax"/>
        </c:scaling>
        <c:axPos val="b"/>
        <c:delete val="1"/>
        <c:majorTickMark val="in"/>
        <c:minorTickMark val="none"/>
        <c:tickLblPos val="nextTo"/>
        <c:crossAx val="21921396"/>
        <c:crosses val="autoZero"/>
        <c:auto val="1"/>
        <c:lblOffset val="100"/>
        <c:noMultiLvlLbl val="0"/>
      </c:catAx>
      <c:valAx>
        <c:axId val="21921396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crossAx val="9892251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'820EUETIB (2)'!$B$17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'820EUETIB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'820EUETIB (2)'!$E$18:$J$18</c:f>
              <c:numCache>
                <c:ptCount val="6"/>
                <c:pt idx="0">
                  <c:v>0.28485189351331086</c:v>
                </c:pt>
                <c:pt idx="1">
                  <c:v>0.1739782527184102</c:v>
                </c:pt>
                <c:pt idx="2">
                  <c:v>0.09546306711661043</c:v>
                </c:pt>
                <c:pt idx="3">
                  <c:v>0.04401949756280465</c:v>
                </c:pt>
                <c:pt idx="4">
                  <c:v>0.012785901762279716</c:v>
                </c:pt>
                <c:pt idx="5">
                  <c:v>0.0016497937757780278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'820EUETIB (2)'!$C$15</c:f>
              <c:strCache>
                <c:ptCount val="1"/>
                <c:pt idx="0">
                  <c:v>Eng. Tèc. Ind., en Electrònica Ind.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'820EUETIB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'820EUETIB (2)'!$E$16:$J$16</c:f>
              <c:numCache>
                <c:ptCount val="6"/>
                <c:pt idx="0">
                  <c:v>0.23232323232323232</c:v>
                </c:pt>
                <c:pt idx="1">
                  <c:v>0.09090909090909091</c:v>
                </c:pt>
                <c:pt idx="2">
                  <c:v>0.050505050505050504</c:v>
                </c:pt>
                <c:pt idx="3">
                  <c:v>0.04040404040404041</c:v>
                </c:pt>
                <c:pt idx="4">
                  <c:v>0.020202020202020204</c:v>
                </c:pt>
              </c:numCache>
            </c:numRef>
          </c:val>
          <c:smooth val="0"/>
        </c:ser>
        <c:marker val="1"/>
        <c:axId val="63074837"/>
        <c:axId val="30802622"/>
      </c:lineChart>
      <c:lineChart>
        <c:grouping val="standard"/>
        <c:varyColors val="0"/>
        <c:ser>
          <c:idx val="2"/>
          <c:order val="2"/>
          <c:tx>
            <c:strRef>
              <c:f>'820EUETIB (2)'!$B$19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'820EUETIB (2)'!$E$22:$J$22</c:f>
              <c:numCache>
                <c:ptCount val="6"/>
                <c:pt idx="0">
                  <c:v>0.8155930770120581</c:v>
                </c:pt>
                <c:pt idx="1">
                  <c:v>0.5225313479623824</c:v>
                </c:pt>
                <c:pt idx="2">
                  <c:v>0.5290532981027875</c:v>
                </c:pt>
                <c:pt idx="3">
                  <c:v>0.9178669144597595</c:v>
                </c:pt>
                <c:pt idx="4">
                  <c:v>1.5800231049497913</c:v>
                </c:pt>
              </c:numCache>
            </c:numRef>
          </c:val>
          <c:smooth val="0"/>
        </c:ser>
        <c:marker val="1"/>
        <c:axId val="8788143"/>
        <c:axId val="11984424"/>
      </c:lineChart>
      <c:catAx>
        <c:axId val="6307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02622"/>
        <c:crosses val="autoZero"/>
        <c:auto val="1"/>
        <c:lblOffset val="100"/>
        <c:noMultiLvlLbl val="0"/>
      </c:catAx>
      <c:valAx>
        <c:axId val="308026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3074837"/>
        <c:crossesAt val="1"/>
        <c:crossBetween val="between"/>
        <c:dispUnits/>
      </c:valAx>
      <c:catAx>
        <c:axId val="8788143"/>
        <c:scaling>
          <c:orientation val="minMax"/>
        </c:scaling>
        <c:axPos val="b"/>
        <c:delete val="1"/>
        <c:majorTickMark val="in"/>
        <c:minorTickMark val="none"/>
        <c:tickLblPos val="nextTo"/>
        <c:crossAx val="11984424"/>
        <c:crosses val="autoZero"/>
        <c:auto val="1"/>
        <c:lblOffset val="100"/>
        <c:noMultiLvlLbl val="0"/>
      </c:catAx>
      <c:valAx>
        <c:axId val="11984424"/>
        <c:scaling>
          <c:orientation val="minMax"/>
          <c:max val="3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8788143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Superior d'Agricultura de Barcelona (ESAB) - Eng. Tècn. Agr., Esp. en Ind. Agràries i Alimentàries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115"/>
          <c:w val="0.9445"/>
          <c:h val="0.77525"/>
        </c:manualLayout>
      </c:layout>
      <c:lineChart>
        <c:grouping val="standard"/>
        <c:varyColors val="0"/>
        <c:ser>
          <c:idx val="3"/>
          <c:order val="0"/>
          <c:tx>
            <c:strRef>
              <c:f>'830ESAB'!$A$13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'830ESAB'!$L$5:$U$5</c:f>
              <c:strCache/>
            </c:strRef>
          </c:cat>
          <c:val>
            <c:numRef>
              <c:f>'830ESAB'!$L$13:$U$13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'830ESAB'!$A$7</c:f>
              <c:strCache>
                <c:ptCount val="1"/>
                <c:pt idx="0">
                  <c:v>% d'estudiants de l'E.T. Agr. en Ind. Agrar. i Aliment.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'830ESAB'!$L$5:$U$5</c:f>
              <c:strCache/>
            </c:strRef>
          </c:cat>
          <c:val>
            <c:numRef>
              <c:f>'830ESAB'!$L$7:$U$7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0750953"/>
        <c:axId val="31214258"/>
      </c:lineChart>
      <c:catAx>
        <c:axId val="407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214258"/>
        <c:crosses val="autoZero"/>
        <c:auto val="1"/>
        <c:lblOffset val="100"/>
        <c:noMultiLvlLbl val="0"/>
      </c:catAx>
      <c:valAx>
        <c:axId val="312142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7509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"/>
          <c:y val="0.90675"/>
          <c:w val="0.38225"/>
          <c:h val="0.0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Superior d'Agricultura de Barcelona (ESAB) - Eng. Tècn. Agr. en Explot. Agropecuàries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965"/>
          <c:w val="0.95375"/>
          <c:h val="0.8025"/>
        </c:manualLayout>
      </c:layout>
      <c:lineChart>
        <c:grouping val="standard"/>
        <c:varyColors val="0"/>
        <c:ser>
          <c:idx val="3"/>
          <c:order val="0"/>
          <c:tx>
            <c:strRef>
              <c:f>'830ESAB'!$A$13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'830ESAB'!$L$5:$U$5</c:f>
              <c:strCache/>
            </c:strRef>
          </c:cat>
          <c:val>
            <c:numRef>
              <c:f>'830ESAB'!$L$13:$U$13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'830ESAB'!$A$9</c:f>
              <c:strCache>
                <c:ptCount val="1"/>
                <c:pt idx="0">
                  <c:v>% d'estudiants de l'E.T. Agr. en Explot. Agropec.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'830ESAB'!$L$5:$U$5</c:f>
              <c:strCache/>
            </c:strRef>
          </c:cat>
          <c:val>
            <c:numRef>
              <c:f>'830ESAB'!$L$9:$U$9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492867"/>
        <c:axId val="45326940"/>
      </c:lineChart>
      <c:catAx>
        <c:axId val="12492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26940"/>
        <c:crosses val="autoZero"/>
        <c:auto val="1"/>
        <c:lblOffset val="100"/>
        <c:noMultiLvlLbl val="0"/>
      </c:catAx>
      <c:valAx>
        <c:axId val="45326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24928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"/>
          <c:y val="0.92475"/>
          <c:w val="0.4505"/>
          <c:h val="0.0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Superior d'Agricultura de Barcelona (ESAB) - Eng. Tècn. Agr., Esp. en Hortofructicultura i Jardineria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96"/>
          <c:w val="0.95175"/>
          <c:h val="0.83125"/>
        </c:manualLayout>
      </c:layout>
      <c:lineChart>
        <c:grouping val="standard"/>
        <c:varyColors val="0"/>
        <c:ser>
          <c:idx val="3"/>
          <c:order val="0"/>
          <c:tx>
            <c:strRef>
              <c:f>'830ESAB'!$A$13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'830ESAB'!$L$5:$U$5</c:f>
              <c:strCache/>
            </c:strRef>
          </c:cat>
          <c:val>
            <c:numRef>
              <c:f>'830ESAB'!$L$13:$U$13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'830ESAB'!$A$11</c:f>
              <c:strCache>
                <c:ptCount val="1"/>
                <c:pt idx="0">
                  <c:v>% d'estudiants de l'E.T. Agr. en Hortofr. i Jard.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'830ESAB'!$L$5:$U$5</c:f>
              <c:strCache/>
            </c:strRef>
          </c:cat>
          <c:val>
            <c:numRef>
              <c:f>'830ESAB'!$L$11:$U$11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89277"/>
        <c:axId val="47603494"/>
      </c:lineChart>
      <c:catAx>
        <c:axId val="528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3494"/>
        <c:crosses val="autoZero"/>
        <c:auto val="1"/>
        <c:lblOffset val="100"/>
        <c:noMultiLvlLbl val="0"/>
      </c:catAx>
      <c:valAx>
        <c:axId val="476034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2892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"/>
          <c:w val="0.43"/>
          <c:h val="0.0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'830ESAB (2)'!$B$15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'830ESAB (2)'!$E$7:$J$7</c:f>
              <c:strCache/>
            </c:strRef>
          </c:cat>
          <c:val>
            <c:numRef>
              <c:f>'830ESAB (2)'!$E$16:$J$16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'830ESAB (2)'!$C$9:$C$9</c:f>
              <c:strCache>
                <c:ptCount val="1"/>
                <c:pt idx="0">
                  <c:v>Eng. Tèc. Agr., en Ing. Agrar. i Aliment.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'830ESAB (2)'!$E$7:$J$7</c:f>
              <c:strCache/>
            </c:strRef>
          </c:cat>
          <c:val>
            <c:numRef>
              <c:f>'830ESAB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5778263"/>
        <c:axId val="30677776"/>
      </c:lineChart>
      <c:lineChart>
        <c:grouping val="standard"/>
        <c:varyColors val="0"/>
        <c:ser>
          <c:idx val="2"/>
          <c:order val="2"/>
          <c:tx>
            <c:strRef>
              <c:f>'830ESAB (2)'!$B$17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'830ESAB (2)'!$E$17:$J$17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7664529"/>
        <c:axId val="1871898"/>
      </c:lineChart>
      <c:catAx>
        <c:axId val="25778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77776"/>
        <c:crosses val="autoZero"/>
        <c:auto val="1"/>
        <c:lblOffset val="100"/>
        <c:noMultiLvlLbl val="0"/>
      </c:catAx>
      <c:valAx>
        <c:axId val="30677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5778263"/>
        <c:crossesAt val="1"/>
        <c:crossBetween val="between"/>
        <c:dispUnits/>
      </c:valAx>
      <c:catAx>
        <c:axId val="7664529"/>
        <c:scaling>
          <c:orientation val="minMax"/>
        </c:scaling>
        <c:axPos val="b"/>
        <c:delete val="1"/>
        <c:majorTickMark val="in"/>
        <c:minorTickMark val="none"/>
        <c:tickLblPos val="nextTo"/>
        <c:crossAx val="1871898"/>
        <c:crosses val="autoZero"/>
        <c:auto val="1"/>
        <c:lblOffset val="100"/>
        <c:noMultiLvlLbl val="0"/>
      </c:catAx>
      <c:valAx>
        <c:axId val="1871898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crossAx val="7664529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'830ESAB (2)'!$B$15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'830ESAB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'830ESAB (2)'!$E$16:$J$16</c:f>
              <c:numCache>
                <c:ptCount val="6"/>
                <c:pt idx="0">
                  <c:v>0.28485189351331086</c:v>
                </c:pt>
                <c:pt idx="1">
                  <c:v>0.1739782527184102</c:v>
                </c:pt>
                <c:pt idx="2">
                  <c:v>0.09546306711661043</c:v>
                </c:pt>
                <c:pt idx="3">
                  <c:v>0.04401949756280465</c:v>
                </c:pt>
                <c:pt idx="4">
                  <c:v>0.012785901762279716</c:v>
                </c:pt>
                <c:pt idx="5">
                  <c:v>0.0016497937757780278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'830ESAB (2)'!$C$11:$C$12</c:f>
              <c:strCache>
                <c:ptCount val="1"/>
                <c:pt idx="0">
                  <c:v>Eng. Tèc. Agr., en Explot. Agropec.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'830ESAB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'830ESAB (2)'!$E$12:$J$12</c:f>
              <c:numCache>
                <c:ptCount val="6"/>
                <c:pt idx="0">
                  <c:v>0.0975609756097561</c:v>
                </c:pt>
                <c:pt idx="1">
                  <c:v>0.07317073170731707</c:v>
                </c:pt>
              </c:numCache>
            </c:numRef>
          </c:val>
          <c:smooth val="0"/>
        </c:ser>
        <c:marker val="1"/>
        <c:axId val="16847083"/>
        <c:axId val="17406020"/>
      </c:lineChart>
      <c:lineChart>
        <c:grouping val="standard"/>
        <c:varyColors val="0"/>
        <c:ser>
          <c:idx val="2"/>
          <c:order val="2"/>
          <c:tx>
            <c:strRef>
              <c:f>'830ESAB (2)'!$B$17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'830ESAB (2)'!$E$18:$J$18</c:f>
              <c:numCache>
                <c:ptCount val="6"/>
                <c:pt idx="0">
                  <c:v>0.34249719883009017</c:v>
                </c:pt>
                <c:pt idx="1">
                  <c:v>0.4205740117746005</c:v>
                </c:pt>
              </c:numCache>
            </c:numRef>
          </c:val>
          <c:smooth val="0"/>
        </c:ser>
        <c:marker val="1"/>
        <c:axId val="22436453"/>
        <c:axId val="601486"/>
      </c:lineChart>
      <c:catAx>
        <c:axId val="16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06020"/>
        <c:crosses val="autoZero"/>
        <c:auto val="1"/>
        <c:lblOffset val="100"/>
        <c:noMultiLvlLbl val="0"/>
      </c:catAx>
      <c:valAx>
        <c:axId val="174060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6847083"/>
        <c:crossesAt val="1"/>
        <c:crossBetween val="between"/>
        <c:dispUnits/>
      </c:valAx>
      <c:catAx>
        <c:axId val="22436453"/>
        <c:scaling>
          <c:orientation val="minMax"/>
        </c:scaling>
        <c:axPos val="b"/>
        <c:delete val="1"/>
        <c:majorTickMark val="in"/>
        <c:minorTickMark val="none"/>
        <c:tickLblPos val="nextTo"/>
        <c:crossAx val="601486"/>
        <c:crosses val="autoZero"/>
        <c:auto val="1"/>
        <c:lblOffset val="100"/>
        <c:noMultiLvlLbl val="0"/>
      </c:catAx>
      <c:valAx>
        <c:axId val="601486"/>
        <c:scaling>
          <c:orientation val="minMax"/>
          <c:max val="1.5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crossAx val="22436453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'830ESAB (2)'!$B$15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'830ESAB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'830ESAB (2)'!$E$16:$J$16</c:f>
              <c:numCache>
                <c:ptCount val="6"/>
                <c:pt idx="0">
                  <c:v>0.28485189351331086</c:v>
                </c:pt>
                <c:pt idx="1">
                  <c:v>0.1739782527184102</c:v>
                </c:pt>
                <c:pt idx="2">
                  <c:v>0.09546306711661043</c:v>
                </c:pt>
                <c:pt idx="3">
                  <c:v>0.04401949756280465</c:v>
                </c:pt>
                <c:pt idx="4">
                  <c:v>0.012785901762279716</c:v>
                </c:pt>
                <c:pt idx="5">
                  <c:v>0.0016497937757780278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'830ESAB (2)'!$C$13</c:f>
              <c:strCache>
                <c:ptCount val="1"/>
                <c:pt idx="0">
                  <c:v>Eng. Tèc. Agr., en Hortofr. i Jard.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'830ESAB (2)'!$E$7:$J$7</c:f>
              <c:strCache>
                <c:ptCount val="6"/>
                <c:pt idx="0">
                  <c:v>≥7.0</c:v>
                </c:pt>
                <c:pt idx="1">
                  <c:v>≥7.5</c:v>
                </c:pt>
                <c:pt idx="2">
                  <c:v>≥8.0</c:v>
                </c:pt>
                <c:pt idx="3">
                  <c:v>≥8.5</c:v>
                </c:pt>
                <c:pt idx="4">
                  <c:v>≥9.0</c:v>
                </c:pt>
                <c:pt idx="5">
                  <c:v>≥9.5</c:v>
                </c:pt>
              </c:strCache>
            </c:strRef>
          </c:cat>
          <c:val>
            <c:numRef>
              <c:f>'830ESAB (2)'!$E$14:$J$14</c:f>
              <c:numCache>
                <c:ptCount val="6"/>
                <c:pt idx="0">
                  <c:v>0.08571428571428572</c:v>
                </c:pt>
                <c:pt idx="1">
                  <c:v>0.02857142857142857</c:v>
                </c:pt>
                <c:pt idx="2">
                  <c:v>0.02857142857142857</c:v>
                </c:pt>
                <c:pt idx="3">
                  <c:v>0.02857142857142857</c:v>
                </c:pt>
              </c:numCache>
            </c:numRef>
          </c:val>
          <c:smooth val="0"/>
        </c:ser>
        <c:marker val="1"/>
        <c:axId val="5413375"/>
        <c:axId val="48720376"/>
      </c:lineChart>
      <c:lineChart>
        <c:grouping val="standard"/>
        <c:varyColors val="0"/>
        <c:ser>
          <c:idx val="2"/>
          <c:order val="2"/>
          <c:tx>
            <c:strRef>
              <c:f>'830ESAB (2)'!$B$17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'830ESAB (2)'!$E$19:$J$19</c:f>
              <c:numCache>
                <c:ptCount val="6"/>
                <c:pt idx="0">
                  <c:v>0.3009082532578649</c:v>
                </c:pt>
                <c:pt idx="1">
                  <c:v>0.1642241379310345</c:v>
                </c:pt>
                <c:pt idx="2">
                  <c:v>0.2992930086410055</c:v>
                </c:pt>
                <c:pt idx="3">
                  <c:v>0.6490630323679727</c:v>
                </c:pt>
              </c:numCache>
            </c:numRef>
          </c:val>
          <c:smooth val="0"/>
        </c:ser>
        <c:marker val="1"/>
        <c:axId val="35830201"/>
        <c:axId val="54036354"/>
      </c:lineChart>
      <c:catAx>
        <c:axId val="54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20376"/>
        <c:crosses val="autoZero"/>
        <c:auto val="1"/>
        <c:lblOffset val="100"/>
        <c:noMultiLvlLbl val="0"/>
      </c:catAx>
      <c:valAx>
        <c:axId val="48720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413375"/>
        <c:crossesAt val="1"/>
        <c:crossBetween val="between"/>
        <c:dispUnits/>
      </c:valAx>
      <c:catAx>
        <c:axId val="35830201"/>
        <c:scaling>
          <c:orientation val="minMax"/>
        </c:scaling>
        <c:axPos val="b"/>
        <c:delete val="1"/>
        <c:majorTickMark val="in"/>
        <c:minorTickMark val="none"/>
        <c:tickLblPos val="nextTo"/>
        <c:crossAx val="54036354"/>
        <c:crosses val="autoZero"/>
        <c:auto val="1"/>
        <c:lblOffset val="100"/>
        <c:noMultiLvlLbl val="0"/>
      </c:catAx>
      <c:valAx>
        <c:axId val="54036354"/>
        <c:scaling>
          <c:orientation val="minMax"/>
          <c:max val="3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35830201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Universitària d'Enginyeria Tècnica Industrial d'Igualada (EUETII) - Eng. Tècn. Ind. en Química Industrial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1"/>
          <c:w val="0.94425"/>
          <c:h val="0.782"/>
        </c:manualLayout>
      </c:layout>
      <c:lineChart>
        <c:grouping val="standard"/>
        <c:varyColors val="0"/>
        <c:ser>
          <c:idx val="3"/>
          <c:order val="0"/>
          <c:tx>
            <c:strRef>
              <c:f>'860EUETII'!$A$9</c:f>
              <c:strCache>
                <c:ptCount val="1"/>
                <c:pt idx="0">
                  <c:v>% d'estudiants preinscrits Catalunya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'860EUETII'!$L$5:$U$5</c:f>
              <c:strCache/>
            </c:strRef>
          </c:cat>
          <c:val>
            <c:numRef>
              <c:f>'860EUETII'!$L$9:$U$9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'860EUETII'!$A$7</c:f>
              <c:strCache>
                <c:ptCount val="1"/>
                <c:pt idx="0">
                  <c:v>% d'estudiants de l'E.T. Ind. en Química Ind. respecte el total, per nota d'accés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'860EUETII'!$L$5:$U$5</c:f>
              <c:strCache/>
            </c:strRef>
          </c:cat>
          <c:val>
            <c:numRef>
              <c:f>'860EUETII'!$L$7:$U$7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6565139"/>
        <c:axId val="14868524"/>
      </c:lineChart>
      <c:catAx>
        <c:axId val="1656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868524"/>
        <c:crosses val="autoZero"/>
        <c:auto val="1"/>
        <c:lblOffset val="100"/>
        <c:noMultiLvlLbl val="0"/>
      </c:catAx>
      <c:valAx>
        <c:axId val="14868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5651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75"/>
          <c:y val="0.9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'860EUETII (2)'!$B$11</c:f>
              <c:strCache>
                <c:ptCount val="1"/>
                <c:pt idx="0">
                  <c:v>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'860EUETII (2)'!$E$7:$J$7</c:f>
              <c:strCache/>
            </c:strRef>
          </c:cat>
          <c:val>
            <c:numRef>
              <c:f>'860EUETII (2)'!$E$12:$J$12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'860EUETII (2)'!$C$9:$C$9</c:f>
              <c:strCache>
                <c:ptCount val="1"/>
                <c:pt idx="0">
                  <c:v>Eng. Tèc. Ind., en Química Ind.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'860EUETII (2)'!$E$7:$J$7</c:f>
              <c:strCache/>
            </c:strRef>
          </c:cat>
          <c:val>
            <c:numRef>
              <c:f>'860EUETII (2)'!$E$10:$J$10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6707853"/>
        <c:axId val="63499766"/>
      </c:lineChart>
      <c:lineChart>
        <c:grouping val="standard"/>
        <c:varyColors val="0"/>
        <c:ser>
          <c:idx val="2"/>
          <c:order val="2"/>
          <c:tx>
            <c:strRef>
              <c:f>'860EUETII (2)'!$B$13</c:f>
              <c:strCache>
                <c:ptCount val="1"/>
                <c:pt idx="0">
                  <c:v>% matriculats nous de 1r respecte % total de preinscrits a Catalunya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'860EUETII (2)'!$E$13:$J$13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4626983"/>
        <c:axId val="43207392"/>
      </c:lineChart>
      <c:catAx>
        <c:axId val="66707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99766"/>
        <c:crosses val="autoZero"/>
        <c:auto val="1"/>
        <c:lblOffset val="100"/>
        <c:noMultiLvlLbl val="0"/>
      </c:catAx>
      <c:valAx>
        <c:axId val="634997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6707853"/>
        <c:crossesAt val="1"/>
        <c:crossBetween val="between"/>
        <c:dispUnits/>
      </c:valAx>
      <c:catAx>
        <c:axId val="34626983"/>
        <c:scaling>
          <c:orientation val="minMax"/>
        </c:scaling>
        <c:axPos val="b"/>
        <c:delete val="1"/>
        <c:majorTickMark val="in"/>
        <c:minorTickMark val="none"/>
        <c:tickLblPos val="nextTo"/>
        <c:crossAx val="43207392"/>
        <c:crosses val="autoZero"/>
        <c:auto val="1"/>
        <c:lblOffset val="100"/>
        <c:noMultiLvlLbl val="0"/>
      </c:catAx>
      <c:valAx>
        <c:axId val="43207392"/>
        <c:scaling>
          <c:orientation val="minMax"/>
        </c:scaling>
        <c:axPos val="l"/>
        <c:delete val="0"/>
        <c:numFmt formatCode="0.0" sourceLinked="0"/>
        <c:majorTickMark val="in"/>
        <c:minorTickMark val="none"/>
        <c:tickLblPos val="nextTo"/>
        <c:crossAx val="346269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chart" Target="/xl/charts/chart52.xml" /><Relationship Id="rId6" Type="http://schemas.openxmlformats.org/officeDocument/2006/relationships/chart" Target="/xl/charts/chart5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Relationship Id="rId3" Type="http://schemas.openxmlformats.org/officeDocument/2006/relationships/chart" Target="/xl/charts/chart56.xml" /><Relationship Id="rId4" Type="http://schemas.openxmlformats.org/officeDocument/2006/relationships/chart" Target="/xl/charts/chart57.xml" /><Relationship Id="rId5" Type="http://schemas.openxmlformats.org/officeDocument/2006/relationships/chart" Target="/xl/charts/chart58.xml" /><Relationship Id="rId6" Type="http://schemas.openxmlformats.org/officeDocument/2006/relationships/chart" Target="/xl/charts/chart59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Relationship Id="rId5" Type="http://schemas.openxmlformats.org/officeDocument/2006/relationships/chart" Target="/xl/charts/chart69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Relationship Id="rId4" Type="http://schemas.openxmlformats.org/officeDocument/2006/relationships/chart" Target="/xl/charts/chart73.xml" /><Relationship Id="rId5" Type="http://schemas.openxmlformats.org/officeDocument/2006/relationships/chart" Target="/xl/charts/chart74.xml" /><Relationship Id="rId6" Type="http://schemas.openxmlformats.org/officeDocument/2006/relationships/chart" Target="/xl/charts/chart7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Relationship Id="rId4" Type="http://schemas.openxmlformats.org/officeDocument/2006/relationships/chart" Target="/xl/charts/chart79.xml" /><Relationship Id="rId5" Type="http://schemas.openxmlformats.org/officeDocument/2006/relationships/chart" Target="/xl/charts/chart80.xml" /><Relationship Id="rId6" Type="http://schemas.openxmlformats.org/officeDocument/2006/relationships/chart" Target="/xl/charts/chart8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2.xml" /><Relationship Id="rId2" Type="http://schemas.openxmlformats.org/officeDocument/2006/relationships/chart" Target="/xl/charts/chart93.xml" /><Relationship Id="rId3" Type="http://schemas.openxmlformats.org/officeDocument/2006/relationships/chart" Target="/xl/charts/chart94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5.xml" /><Relationship Id="rId2" Type="http://schemas.openxmlformats.org/officeDocument/2006/relationships/chart" Target="/xl/charts/chart96.xml" /><Relationship Id="rId3" Type="http://schemas.openxmlformats.org/officeDocument/2006/relationships/chart" Target="/xl/charts/chart97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38100</xdr:rowOff>
    </xdr:from>
    <xdr:to>
      <xdr:col>12</xdr:col>
      <xdr:colOff>228600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200025" y="3905250"/>
        <a:ext cx="76676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47</xdr:row>
      <xdr:rowOff>28575</xdr:rowOff>
    </xdr:from>
    <xdr:to>
      <xdr:col>12</xdr:col>
      <xdr:colOff>419100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190500" y="7867650"/>
        <a:ext cx="786765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142875</xdr:rowOff>
    </xdr:from>
    <xdr:to>
      <xdr:col>11</xdr:col>
      <xdr:colOff>523875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61925" y="2686050"/>
        <a:ext cx="84201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152400</xdr:rowOff>
    </xdr:from>
    <xdr:to>
      <xdr:col>20</xdr:col>
      <xdr:colOff>400050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85725" y="2228850"/>
        <a:ext cx="138779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50</xdr:row>
      <xdr:rowOff>28575</xdr:rowOff>
    </xdr:from>
    <xdr:to>
      <xdr:col>20</xdr:col>
      <xdr:colOff>428625</xdr:colOff>
      <xdr:row>88</xdr:row>
      <xdr:rowOff>152400</xdr:rowOff>
    </xdr:to>
    <xdr:graphicFrame>
      <xdr:nvGraphicFramePr>
        <xdr:cNvPr id="2" name="Chart 2"/>
        <xdr:cNvGraphicFramePr/>
      </xdr:nvGraphicFramePr>
      <xdr:xfrm>
        <a:off x="95250" y="8915400"/>
        <a:ext cx="13896975" cy="730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142875</xdr:rowOff>
    </xdr:from>
    <xdr:to>
      <xdr:col>11</xdr:col>
      <xdr:colOff>523875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161925" y="3333750"/>
        <a:ext cx="8248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11</xdr:col>
      <xdr:colOff>514350</xdr:colOff>
      <xdr:row>63</xdr:row>
      <xdr:rowOff>76200</xdr:rowOff>
    </xdr:to>
    <xdr:graphicFrame>
      <xdr:nvGraphicFramePr>
        <xdr:cNvPr id="2" name="Chart 2"/>
        <xdr:cNvGraphicFramePr/>
      </xdr:nvGraphicFramePr>
      <xdr:xfrm>
        <a:off x="161925" y="7077075"/>
        <a:ext cx="82391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152400</xdr:rowOff>
    </xdr:from>
    <xdr:to>
      <xdr:col>21</xdr:col>
      <xdr:colOff>28575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09550" y="2552700"/>
        <a:ext cx="139065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35</xdr:row>
      <xdr:rowOff>142875</xdr:rowOff>
    </xdr:from>
    <xdr:to>
      <xdr:col>21</xdr:col>
      <xdr:colOff>28575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200025" y="8782050"/>
        <a:ext cx="13916025" cy="680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55</xdr:row>
      <xdr:rowOff>133350</xdr:rowOff>
    </xdr:from>
    <xdr:to>
      <xdr:col>21</xdr:col>
      <xdr:colOff>19050</xdr:colOff>
      <xdr:row>74</xdr:row>
      <xdr:rowOff>104775</xdr:rowOff>
    </xdr:to>
    <xdr:graphicFrame>
      <xdr:nvGraphicFramePr>
        <xdr:cNvPr id="3" name="Chart 3"/>
        <xdr:cNvGraphicFramePr/>
      </xdr:nvGraphicFramePr>
      <xdr:xfrm>
        <a:off x="190500" y="16687800"/>
        <a:ext cx="13916025" cy="686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104775</xdr:rowOff>
    </xdr:from>
    <xdr:to>
      <xdr:col>11</xdr:col>
      <xdr:colOff>523875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161925" y="3400425"/>
        <a:ext cx="86106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11</xdr:col>
      <xdr:colOff>514350</xdr:colOff>
      <xdr:row>64</xdr:row>
      <xdr:rowOff>76200</xdr:rowOff>
    </xdr:to>
    <xdr:graphicFrame>
      <xdr:nvGraphicFramePr>
        <xdr:cNvPr id="2" name="Chart 2"/>
        <xdr:cNvGraphicFramePr/>
      </xdr:nvGraphicFramePr>
      <xdr:xfrm>
        <a:off x="161925" y="7124700"/>
        <a:ext cx="86010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11</xdr:col>
      <xdr:colOff>523875</xdr:colOff>
      <xdr:row>85</xdr:row>
      <xdr:rowOff>85725</xdr:rowOff>
    </xdr:to>
    <xdr:graphicFrame>
      <xdr:nvGraphicFramePr>
        <xdr:cNvPr id="3" name="Chart 3"/>
        <xdr:cNvGraphicFramePr/>
      </xdr:nvGraphicFramePr>
      <xdr:xfrm>
        <a:off x="161925" y="10525125"/>
        <a:ext cx="861060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28575</xdr:rowOff>
    </xdr:from>
    <xdr:to>
      <xdr:col>22</xdr:col>
      <xdr:colOff>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6675" y="3067050"/>
        <a:ext cx="148304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37</xdr:row>
      <xdr:rowOff>19050</xdr:rowOff>
    </xdr:from>
    <xdr:to>
      <xdr:col>21</xdr:col>
      <xdr:colOff>552450</xdr:colOff>
      <xdr:row>54</xdr:row>
      <xdr:rowOff>114300</xdr:rowOff>
    </xdr:to>
    <xdr:graphicFrame>
      <xdr:nvGraphicFramePr>
        <xdr:cNvPr id="2" name="Chart 2"/>
        <xdr:cNvGraphicFramePr/>
      </xdr:nvGraphicFramePr>
      <xdr:xfrm>
        <a:off x="76200" y="8982075"/>
        <a:ext cx="14792325" cy="680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60</xdr:row>
      <xdr:rowOff>19050</xdr:rowOff>
    </xdr:from>
    <xdr:to>
      <xdr:col>22</xdr:col>
      <xdr:colOff>0</xdr:colOff>
      <xdr:row>83</xdr:row>
      <xdr:rowOff>123825</xdr:rowOff>
    </xdr:to>
    <xdr:graphicFrame>
      <xdr:nvGraphicFramePr>
        <xdr:cNvPr id="3" name="Chart 3"/>
        <xdr:cNvGraphicFramePr/>
      </xdr:nvGraphicFramePr>
      <xdr:xfrm>
        <a:off x="95250" y="16659225"/>
        <a:ext cx="14801850" cy="729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104775</xdr:rowOff>
    </xdr:from>
    <xdr:to>
      <xdr:col>11</xdr:col>
      <xdr:colOff>523875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161925" y="3400425"/>
        <a:ext cx="86772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11</xdr:col>
      <xdr:colOff>514350</xdr:colOff>
      <xdr:row>64</xdr:row>
      <xdr:rowOff>76200</xdr:rowOff>
    </xdr:to>
    <xdr:graphicFrame>
      <xdr:nvGraphicFramePr>
        <xdr:cNvPr id="2" name="Chart 2"/>
        <xdr:cNvGraphicFramePr/>
      </xdr:nvGraphicFramePr>
      <xdr:xfrm>
        <a:off x="161925" y="7124700"/>
        <a:ext cx="86677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11</xdr:col>
      <xdr:colOff>523875</xdr:colOff>
      <xdr:row>85</xdr:row>
      <xdr:rowOff>85725</xdr:rowOff>
    </xdr:to>
    <xdr:graphicFrame>
      <xdr:nvGraphicFramePr>
        <xdr:cNvPr id="3" name="Chart 3"/>
        <xdr:cNvGraphicFramePr/>
      </xdr:nvGraphicFramePr>
      <xdr:xfrm>
        <a:off x="161925" y="10525125"/>
        <a:ext cx="867727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152400</xdr:rowOff>
    </xdr:from>
    <xdr:to>
      <xdr:col>21</xdr:col>
      <xdr:colOff>323850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209550" y="2524125"/>
        <a:ext cx="146494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32</xdr:row>
      <xdr:rowOff>209550</xdr:rowOff>
    </xdr:from>
    <xdr:to>
      <xdr:col>21</xdr:col>
      <xdr:colOff>314325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219075" y="8572500"/>
        <a:ext cx="14630400" cy="727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51</xdr:row>
      <xdr:rowOff>304800</xdr:rowOff>
    </xdr:from>
    <xdr:to>
      <xdr:col>21</xdr:col>
      <xdr:colOff>342900</xdr:colOff>
      <xdr:row>68</xdr:row>
      <xdr:rowOff>104775</xdr:rowOff>
    </xdr:to>
    <xdr:graphicFrame>
      <xdr:nvGraphicFramePr>
        <xdr:cNvPr id="3" name="Chart 3"/>
        <xdr:cNvGraphicFramePr/>
      </xdr:nvGraphicFramePr>
      <xdr:xfrm>
        <a:off x="209550" y="16802100"/>
        <a:ext cx="14668500" cy="757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104775</xdr:rowOff>
    </xdr:from>
    <xdr:to>
      <xdr:col>11</xdr:col>
      <xdr:colOff>523875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161925" y="3400425"/>
        <a:ext cx="87153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11</xdr:col>
      <xdr:colOff>514350</xdr:colOff>
      <xdr:row>64</xdr:row>
      <xdr:rowOff>76200</xdr:rowOff>
    </xdr:to>
    <xdr:graphicFrame>
      <xdr:nvGraphicFramePr>
        <xdr:cNvPr id="2" name="Chart 2"/>
        <xdr:cNvGraphicFramePr/>
      </xdr:nvGraphicFramePr>
      <xdr:xfrm>
        <a:off x="161925" y="7124700"/>
        <a:ext cx="8705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11</xdr:col>
      <xdr:colOff>523875</xdr:colOff>
      <xdr:row>85</xdr:row>
      <xdr:rowOff>85725</xdr:rowOff>
    </xdr:to>
    <xdr:graphicFrame>
      <xdr:nvGraphicFramePr>
        <xdr:cNvPr id="3" name="Chart 3"/>
        <xdr:cNvGraphicFramePr/>
      </xdr:nvGraphicFramePr>
      <xdr:xfrm>
        <a:off x="161925" y="10525125"/>
        <a:ext cx="871537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152400</xdr:rowOff>
    </xdr:from>
    <xdr:to>
      <xdr:col>20</xdr:col>
      <xdr:colOff>390525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209550" y="2066925"/>
        <a:ext cx="137255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76200</xdr:rowOff>
    </xdr:from>
    <xdr:to>
      <xdr:col>12</xdr:col>
      <xdr:colOff>2524125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542925" y="2543175"/>
        <a:ext cx="90201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142875</xdr:rowOff>
    </xdr:from>
    <xdr:to>
      <xdr:col>11</xdr:col>
      <xdr:colOff>523875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61925" y="2686050"/>
        <a:ext cx="8248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9525</xdr:rowOff>
    </xdr:from>
    <xdr:to>
      <xdr:col>21</xdr:col>
      <xdr:colOff>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104775" y="2543175"/>
        <a:ext cx="145923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35</xdr:row>
      <xdr:rowOff>38100</xdr:rowOff>
    </xdr:from>
    <xdr:to>
      <xdr:col>20</xdr:col>
      <xdr:colOff>542925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104775" y="9353550"/>
        <a:ext cx="14582775" cy="750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104775</xdr:rowOff>
    </xdr:from>
    <xdr:to>
      <xdr:col>20</xdr:col>
      <xdr:colOff>523875</xdr:colOff>
      <xdr:row>73</xdr:row>
      <xdr:rowOff>0</xdr:rowOff>
    </xdr:to>
    <xdr:graphicFrame>
      <xdr:nvGraphicFramePr>
        <xdr:cNvPr id="3" name="Chart 3"/>
        <xdr:cNvGraphicFramePr/>
      </xdr:nvGraphicFramePr>
      <xdr:xfrm>
        <a:off x="114300" y="17802225"/>
        <a:ext cx="14554200" cy="698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104775</xdr:rowOff>
    </xdr:from>
    <xdr:to>
      <xdr:col>11</xdr:col>
      <xdr:colOff>523875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161925" y="3400425"/>
        <a:ext cx="86772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11</xdr:col>
      <xdr:colOff>514350</xdr:colOff>
      <xdr:row>64</xdr:row>
      <xdr:rowOff>76200</xdr:rowOff>
    </xdr:to>
    <xdr:graphicFrame>
      <xdr:nvGraphicFramePr>
        <xdr:cNvPr id="2" name="Chart 2"/>
        <xdr:cNvGraphicFramePr/>
      </xdr:nvGraphicFramePr>
      <xdr:xfrm>
        <a:off x="161925" y="7124700"/>
        <a:ext cx="86677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11</xdr:col>
      <xdr:colOff>523875</xdr:colOff>
      <xdr:row>85</xdr:row>
      <xdr:rowOff>85725</xdr:rowOff>
    </xdr:to>
    <xdr:graphicFrame>
      <xdr:nvGraphicFramePr>
        <xdr:cNvPr id="3" name="Chart 3"/>
        <xdr:cNvGraphicFramePr/>
      </xdr:nvGraphicFramePr>
      <xdr:xfrm>
        <a:off x="161925" y="10525125"/>
        <a:ext cx="867727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12</xdr:row>
      <xdr:rowOff>152400</xdr:rowOff>
    </xdr:from>
    <xdr:to>
      <xdr:col>21</xdr:col>
      <xdr:colOff>9525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09550" y="2362200"/>
        <a:ext cx="1393507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34</xdr:row>
      <xdr:rowOff>142875</xdr:rowOff>
    </xdr:from>
    <xdr:to>
      <xdr:col>21</xdr:col>
      <xdr:colOff>9525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209550" y="9839325"/>
        <a:ext cx="13935075" cy="711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142875</xdr:rowOff>
    </xdr:from>
    <xdr:to>
      <xdr:col>11</xdr:col>
      <xdr:colOff>523875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161925" y="3333750"/>
        <a:ext cx="8248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11</xdr:col>
      <xdr:colOff>514350</xdr:colOff>
      <xdr:row>63</xdr:row>
      <xdr:rowOff>76200</xdr:rowOff>
    </xdr:to>
    <xdr:graphicFrame>
      <xdr:nvGraphicFramePr>
        <xdr:cNvPr id="2" name="Chart 2"/>
        <xdr:cNvGraphicFramePr/>
      </xdr:nvGraphicFramePr>
      <xdr:xfrm>
        <a:off x="161925" y="7077075"/>
        <a:ext cx="82391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0</xdr:rowOff>
    </xdr:from>
    <xdr:to>
      <xdr:col>19</xdr:col>
      <xdr:colOff>304800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57150" y="3676650"/>
        <a:ext cx="132778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43</xdr:row>
      <xdr:rowOff>114300</xdr:rowOff>
    </xdr:from>
    <xdr:to>
      <xdr:col>19</xdr:col>
      <xdr:colOff>342900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57150" y="9001125"/>
        <a:ext cx="13315950" cy="638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66</xdr:row>
      <xdr:rowOff>0</xdr:rowOff>
    </xdr:from>
    <xdr:to>
      <xdr:col>19</xdr:col>
      <xdr:colOff>381000</xdr:colOff>
      <xdr:row>85</xdr:row>
      <xdr:rowOff>133350</xdr:rowOff>
    </xdr:to>
    <xdr:graphicFrame>
      <xdr:nvGraphicFramePr>
        <xdr:cNvPr id="3" name="Chart 3"/>
        <xdr:cNvGraphicFramePr/>
      </xdr:nvGraphicFramePr>
      <xdr:xfrm>
        <a:off x="57150" y="16249650"/>
        <a:ext cx="13354050" cy="610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88</xdr:row>
      <xdr:rowOff>38100</xdr:rowOff>
    </xdr:from>
    <xdr:to>
      <xdr:col>19</xdr:col>
      <xdr:colOff>381000</xdr:colOff>
      <xdr:row>107</xdr:row>
      <xdr:rowOff>152400</xdr:rowOff>
    </xdr:to>
    <xdr:graphicFrame>
      <xdr:nvGraphicFramePr>
        <xdr:cNvPr id="4" name="Chart 4"/>
        <xdr:cNvGraphicFramePr/>
      </xdr:nvGraphicFramePr>
      <xdr:xfrm>
        <a:off x="95250" y="23145750"/>
        <a:ext cx="13315950" cy="597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110</xdr:row>
      <xdr:rowOff>38100</xdr:rowOff>
    </xdr:from>
    <xdr:to>
      <xdr:col>19</xdr:col>
      <xdr:colOff>419100</xdr:colOff>
      <xdr:row>130</xdr:row>
      <xdr:rowOff>9525</xdr:rowOff>
    </xdr:to>
    <xdr:graphicFrame>
      <xdr:nvGraphicFramePr>
        <xdr:cNvPr id="5" name="Chart 5"/>
        <xdr:cNvGraphicFramePr/>
      </xdr:nvGraphicFramePr>
      <xdr:xfrm>
        <a:off x="114300" y="29918025"/>
        <a:ext cx="13335000" cy="618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132</xdr:row>
      <xdr:rowOff>114300</xdr:rowOff>
    </xdr:from>
    <xdr:to>
      <xdr:col>19</xdr:col>
      <xdr:colOff>342900</xdr:colOff>
      <xdr:row>152</xdr:row>
      <xdr:rowOff>66675</xdr:rowOff>
    </xdr:to>
    <xdr:graphicFrame>
      <xdr:nvGraphicFramePr>
        <xdr:cNvPr id="6" name="Chart 6"/>
        <xdr:cNvGraphicFramePr/>
      </xdr:nvGraphicFramePr>
      <xdr:xfrm>
        <a:off x="114300" y="36861750"/>
        <a:ext cx="13258800" cy="614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95250</xdr:rowOff>
    </xdr:from>
    <xdr:to>
      <xdr:col>11</xdr:col>
      <xdr:colOff>523875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161925" y="4324350"/>
        <a:ext cx="8772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11</xdr:col>
      <xdr:colOff>514350</xdr:colOff>
      <xdr:row>73</xdr:row>
      <xdr:rowOff>76200</xdr:rowOff>
    </xdr:to>
    <xdr:graphicFrame>
      <xdr:nvGraphicFramePr>
        <xdr:cNvPr id="2" name="Chart 2"/>
        <xdr:cNvGraphicFramePr/>
      </xdr:nvGraphicFramePr>
      <xdr:xfrm>
        <a:off x="161925" y="7839075"/>
        <a:ext cx="87630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74</xdr:row>
      <xdr:rowOff>133350</xdr:rowOff>
    </xdr:from>
    <xdr:to>
      <xdr:col>11</xdr:col>
      <xdr:colOff>533400</xdr:colOff>
      <xdr:row>97</xdr:row>
      <xdr:rowOff>57150</xdr:rowOff>
    </xdr:to>
    <xdr:graphicFrame>
      <xdr:nvGraphicFramePr>
        <xdr:cNvPr id="3" name="Chart 3"/>
        <xdr:cNvGraphicFramePr/>
      </xdr:nvGraphicFramePr>
      <xdr:xfrm>
        <a:off x="171450" y="11696700"/>
        <a:ext cx="8772525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122</xdr:row>
      <xdr:rowOff>104775</xdr:rowOff>
    </xdr:from>
    <xdr:to>
      <xdr:col>11</xdr:col>
      <xdr:colOff>523875</xdr:colOff>
      <xdr:row>145</xdr:row>
      <xdr:rowOff>19050</xdr:rowOff>
    </xdr:to>
    <xdr:graphicFrame>
      <xdr:nvGraphicFramePr>
        <xdr:cNvPr id="4" name="Chart 4"/>
        <xdr:cNvGraphicFramePr/>
      </xdr:nvGraphicFramePr>
      <xdr:xfrm>
        <a:off x="171450" y="19440525"/>
        <a:ext cx="8763000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98</xdr:row>
      <xdr:rowOff>133350</xdr:rowOff>
    </xdr:from>
    <xdr:to>
      <xdr:col>11</xdr:col>
      <xdr:colOff>523875</xdr:colOff>
      <xdr:row>121</xdr:row>
      <xdr:rowOff>57150</xdr:rowOff>
    </xdr:to>
    <xdr:graphicFrame>
      <xdr:nvGraphicFramePr>
        <xdr:cNvPr id="5" name="Chart 5"/>
        <xdr:cNvGraphicFramePr/>
      </xdr:nvGraphicFramePr>
      <xdr:xfrm>
        <a:off x="161925" y="15582900"/>
        <a:ext cx="8772525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146</xdr:row>
      <xdr:rowOff>133350</xdr:rowOff>
    </xdr:from>
    <xdr:to>
      <xdr:col>11</xdr:col>
      <xdr:colOff>533400</xdr:colOff>
      <xdr:row>169</xdr:row>
      <xdr:rowOff>57150</xdr:rowOff>
    </xdr:to>
    <xdr:graphicFrame>
      <xdr:nvGraphicFramePr>
        <xdr:cNvPr id="6" name="Chart 6"/>
        <xdr:cNvGraphicFramePr/>
      </xdr:nvGraphicFramePr>
      <xdr:xfrm>
        <a:off x="171450" y="23355300"/>
        <a:ext cx="8772525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18</xdr:row>
      <xdr:rowOff>152400</xdr:rowOff>
    </xdr:from>
    <xdr:to>
      <xdr:col>21</xdr:col>
      <xdr:colOff>19050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209550" y="3362325"/>
        <a:ext cx="140779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40</xdr:row>
      <xdr:rowOff>76200</xdr:rowOff>
    </xdr:from>
    <xdr:to>
      <xdr:col>21</xdr:col>
      <xdr:colOff>38100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247650" y="8553450"/>
        <a:ext cx="14058900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62</xdr:row>
      <xdr:rowOff>28575</xdr:rowOff>
    </xdr:from>
    <xdr:to>
      <xdr:col>21</xdr:col>
      <xdr:colOff>38100</xdr:colOff>
      <xdr:row>82</xdr:row>
      <xdr:rowOff>133350</xdr:rowOff>
    </xdr:to>
    <xdr:graphicFrame>
      <xdr:nvGraphicFramePr>
        <xdr:cNvPr id="3" name="Chart 3"/>
        <xdr:cNvGraphicFramePr/>
      </xdr:nvGraphicFramePr>
      <xdr:xfrm>
        <a:off x="266700" y="15154275"/>
        <a:ext cx="14039850" cy="653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85</xdr:row>
      <xdr:rowOff>19050</xdr:rowOff>
    </xdr:from>
    <xdr:to>
      <xdr:col>21</xdr:col>
      <xdr:colOff>57150</xdr:colOff>
      <xdr:row>104</xdr:row>
      <xdr:rowOff>85725</xdr:rowOff>
    </xdr:to>
    <xdr:graphicFrame>
      <xdr:nvGraphicFramePr>
        <xdr:cNvPr id="4" name="Chart 4"/>
        <xdr:cNvGraphicFramePr/>
      </xdr:nvGraphicFramePr>
      <xdr:xfrm>
        <a:off x="266700" y="22393275"/>
        <a:ext cx="14058900" cy="601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285750</xdr:colOff>
      <xdr:row>106</xdr:row>
      <xdr:rowOff>114300</xdr:rowOff>
    </xdr:from>
    <xdr:to>
      <xdr:col>21</xdr:col>
      <xdr:colOff>114300</xdr:colOff>
      <xdr:row>127</xdr:row>
      <xdr:rowOff>38100</xdr:rowOff>
    </xdr:to>
    <xdr:graphicFrame>
      <xdr:nvGraphicFramePr>
        <xdr:cNvPr id="5" name="Chart 5"/>
        <xdr:cNvGraphicFramePr/>
      </xdr:nvGraphicFramePr>
      <xdr:xfrm>
        <a:off x="285750" y="29194125"/>
        <a:ext cx="14097000" cy="645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95250</xdr:rowOff>
    </xdr:from>
    <xdr:to>
      <xdr:col>11</xdr:col>
      <xdr:colOff>523875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161925" y="3876675"/>
        <a:ext cx="90011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133350</xdr:rowOff>
    </xdr:from>
    <xdr:to>
      <xdr:col>11</xdr:col>
      <xdr:colOff>514350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161925" y="7524750"/>
        <a:ext cx="89916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71</xdr:row>
      <xdr:rowOff>9525</xdr:rowOff>
    </xdr:from>
    <xdr:to>
      <xdr:col>11</xdr:col>
      <xdr:colOff>523875</xdr:colOff>
      <xdr:row>92</xdr:row>
      <xdr:rowOff>95250</xdr:rowOff>
    </xdr:to>
    <xdr:graphicFrame>
      <xdr:nvGraphicFramePr>
        <xdr:cNvPr id="3" name="Chart 3"/>
        <xdr:cNvGraphicFramePr/>
      </xdr:nvGraphicFramePr>
      <xdr:xfrm>
        <a:off x="161925" y="11125200"/>
        <a:ext cx="9001125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93</xdr:row>
      <xdr:rowOff>133350</xdr:rowOff>
    </xdr:from>
    <xdr:to>
      <xdr:col>11</xdr:col>
      <xdr:colOff>523875</xdr:colOff>
      <xdr:row>115</xdr:row>
      <xdr:rowOff>57150</xdr:rowOff>
    </xdr:to>
    <xdr:graphicFrame>
      <xdr:nvGraphicFramePr>
        <xdr:cNvPr id="4" name="Chart 4"/>
        <xdr:cNvGraphicFramePr/>
      </xdr:nvGraphicFramePr>
      <xdr:xfrm>
        <a:off x="161925" y="14811375"/>
        <a:ext cx="9001125" cy="348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116</xdr:row>
      <xdr:rowOff>38100</xdr:rowOff>
    </xdr:from>
    <xdr:to>
      <xdr:col>11</xdr:col>
      <xdr:colOff>542925</xdr:colOff>
      <xdr:row>137</xdr:row>
      <xdr:rowOff>123825</xdr:rowOff>
    </xdr:to>
    <xdr:graphicFrame>
      <xdr:nvGraphicFramePr>
        <xdr:cNvPr id="5" name="Chart 5"/>
        <xdr:cNvGraphicFramePr/>
      </xdr:nvGraphicFramePr>
      <xdr:xfrm>
        <a:off x="180975" y="18440400"/>
        <a:ext cx="900112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20</xdr:row>
      <xdr:rowOff>152400</xdr:rowOff>
    </xdr:from>
    <xdr:to>
      <xdr:col>20</xdr:col>
      <xdr:colOff>38100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209550" y="3705225"/>
        <a:ext cx="13830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42</xdr:row>
      <xdr:rowOff>28575</xdr:rowOff>
    </xdr:from>
    <xdr:to>
      <xdr:col>20</xdr:col>
      <xdr:colOff>38100</xdr:colOff>
      <xdr:row>61</xdr:row>
      <xdr:rowOff>152400</xdr:rowOff>
    </xdr:to>
    <xdr:graphicFrame>
      <xdr:nvGraphicFramePr>
        <xdr:cNvPr id="2" name="Chart 2"/>
        <xdr:cNvGraphicFramePr/>
      </xdr:nvGraphicFramePr>
      <xdr:xfrm>
        <a:off x="209550" y="8667750"/>
        <a:ext cx="13830300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63</xdr:row>
      <xdr:rowOff>190500</xdr:rowOff>
    </xdr:from>
    <xdr:to>
      <xdr:col>20</xdr:col>
      <xdr:colOff>57150</xdr:colOff>
      <xdr:row>85</xdr:row>
      <xdr:rowOff>9525</xdr:rowOff>
    </xdr:to>
    <xdr:graphicFrame>
      <xdr:nvGraphicFramePr>
        <xdr:cNvPr id="3" name="Chart 3"/>
        <xdr:cNvGraphicFramePr/>
      </xdr:nvGraphicFramePr>
      <xdr:xfrm>
        <a:off x="247650" y="14706600"/>
        <a:ext cx="13811250" cy="601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87</xdr:row>
      <xdr:rowOff>123825</xdr:rowOff>
    </xdr:from>
    <xdr:to>
      <xdr:col>20</xdr:col>
      <xdr:colOff>76200</xdr:colOff>
      <xdr:row>107</xdr:row>
      <xdr:rowOff>133350</xdr:rowOff>
    </xdr:to>
    <xdr:graphicFrame>
      <xdr:nvGraphicFramePr>
        <xdr:cNvPr id="4" name="Chart 4"/>
        <xdr:cNvGraphicFramePr/>
      </xdr:nvGraphicFramePr>
      <xdr:xfrm>
        <a:off x="266700" y="21240750"/>
        <a:ext cx="13811250" cy="614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110</xdr:row>
      <xdr:rowOff>142875</xdr:rowOff>
    </xdr:from>
    <xdr:to>
      <xdr:col>20</xdr:col>
      <xdr:colOff>76200</xdr:colOff>
      <xdr:row>131</xdr:row>
      <xdr:rowOff>38100</xdr:rowOff>
    </xdr:to>
    <xdr:graphicFrame>
      <xdr:nvGraphicFramePr>
        <xdr:cNvPr id="5" name="Chart 5"/>
        <xdr:cNvGraphicFramePr/>
      </xdr:nvGraphicFramePr>
      <xdr:xfrm>
        <a:off x="266700" y="27993975"/>
        <a:ext cx="13811250" cy="671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266700</xdr:colOff>
      <xdr:row>134</xdr:row>
      <xdr:rowOff>114300</xdr:rowOff>
    </xdr:from>
    <xdr:to>
      <xdr:col>20</xdr:col>
      <xdr:colOff>19050</xdr:colOff>
      <xdr:row>157</xdr:row>
      <xdr:rowOff>38100</xdr:rowOff>
    </xdr:to>
    <xdr:graphicFrame>
      <xdr:nvGraphicFramePr>
        <xdr:cNvPr id="6" name="Chart 6"/>
        <xdr:cNvGraphicFramePr/>
      </xdr:nvGraphicFramePr>
      <xdr:xfrm>
        <a:off x="266700" y="35385375"/>
        <a:ext cx="13754100" cy="642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51</xdr:row>
      <xdr:rowOff>123825</xdr:rowOff>
    </xdr:from>
    <xdr:to>
      <xdr:col>21</xdr:col>
      <xdr:colOff>285750</xdr:colOff>
      <xdr:row>86</xdr:row>
      <xdr:rowOff>0</xdr:rowOff>
    </xdr:to>
    <xdr:graphicFrame>
      <xdr:nvGraphicFramePr>
        <xdr:cNvPr id="1" name="Chart 1"/>
        <xdr:cNvGraphicFramePr/>
      </xdr:nvGraphicFramePr>
      <xdr:xfrm>
        <a:off x="257175" y="10467975"/>
        <a:ext cx="1418272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11</xdr:row>
      <xdr:rowOff>133350</xdr:rowOff>
    </xdr:from>
    <xdr:to>
      <xdr:col>21</xdr:col>
      <xdr:colOff>400050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171450" y="2190750"/>
        <a:ext cx="14382750" cy="727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95250</xdr:rowOff>
    </xdr:from>
    <xdr:to>
      <xdr:col>11</xdr:col>
      <xdr:colOff>523875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161925" y="4324350"/>
        <a:ext cx="88963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11</xdr:col>
      <xdr:colOff>514350</xdr:colOff>
      <xdr:row>73</xdr:row>
      <xdr:rowOff>76200</xdr:rowOff>
    </xdr:to>
    <xdr:graphicFrame>
      <xdr:nvGraphicFramePr>
        <xdr:cNvPr id="2" name="Chart 2"/>
        <xdr:cNvGraphicFramePr/>
      </xdr:nvGraphicFramePr>
      <xdr:xfrm>
        <a:off x="161925" y="7839075"/>
        <a:ext cx="8886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74</xdr:row>
      <xdr:rowOff>133350</xdr:rowOff>
    </xdr:from>
    <xdr:to>
      <xdr:col>11</xdr:col>
      <xdr:colOff>533400</xdr:colOff>
      <xdr:row>97</xdr:row>
      <xdr:rowOff>57150</xdr:rowOff>
    </xdr:to>
    <xdr:graphicFrame>
      <xdr:nvGraphicFramePr>
        <xdr:cNvPr id="3" name="Chart 3"/>
        <xdr:cNvGraphicFramePr/>
      </xdr:nvGraphicFramePr>
      <xdr:xfrm>
        <a:off x="171450" y="11696700"/>
        <a:ext cx="88963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122</xdr:row>
      <xdr:rowOff>104775</xdr:rowOff>
    </xdr:from>
    <xdr:to>
      <xdr:col>11</xdr:col>
      <xdr:colOff>523875</xdr:colOff>
      <xdr:row>145</xdr:row>
      <xdr:rowOff>19050</xdr:rowOff>
    </xdr:to>
    <xdr:graphicFrame>
      <xdr:nvGraphicFramePr>
        <xdr:cNvPr id="4" name="Chart 4"/>
        <xdr:cNvGraphicFramePr/>
      </xdr:nvGraphicFramePr>
      <xdr:xfrm>
        <a:off x="171450" y="19440525"/>
        <a:ext cx="8886825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98</xdr:row>
      <xdr:rowOff>133350</xdr:rowOff>
    </xdr:from>
    <xdr:to>
      <xdr:col>11</xdr:col>
      <xdr:colOff>523875</xdr:colOff>
      <xdr:row>121</xdr:row>
      <xdr:rowOff>57150</xdr:rowOff>
    </xdr:to>
    <xdr:graphicFrame>
      <xdr:nvGraphicFramePr>
        <xdr:cNvPr id="5" name="Chart 5"/>
        <xdr:cNvGraphicFramePr/>
      </xdr:nvGraphicFramePr>
      <xdr:xfrm>
        <a:off x="161925" y="15582900"/>
        <a:ext cx="8896350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146</xdr:row>
      <xdr:rowOff>133350</xdr:rowOff>
    </xdr:from>
    <xdr:to>
      <xdr:col>11</xdr:col>
      <xdr:colOff>533400</xdr:colOff>
      <xdr:row>169</xdr:row>
      <xdr:rowOff>57150</xdr:rowOff>
    </xdr:to>
    <xdr:graphicFrame>
      <xdr:nvGraphicFramePr>
        <xdr:cNvPr id="6" name="Chart 6"/>
        <xdr:cNvGraphicFramePr/>
      </xdr:nvGraphicFramePr>
      <xdr:xfrm>
        <a:off x="171450" y="23355300"/>
        <a:ext cx="88963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114300</xdr:rowOff>
    </xdr:from>
    <xdr:to>
      <xdr:col>21</xdr:col>
      <xdr:colOff>390525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209550" y="2038350"/>
        <a:ext cx="145161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142875</xdr:rowOff>
    </xdr:from>
    <xdr:to>
      <xdr:col>11</xdr:col>
      <xdr:colOff>523875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61925" y="2686050"/>
        <a:ext cx="84677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0</xdr:rowOff>
    </xdr:from>
    <xdr:to>
      <xdr:col>21</xdr:col>
      <xdr:colOff>409575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47625" y="2971800"/>
        <a:ext cx="148113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36</xdr:row>
      <xdr:rowOff>114300</xdr:rowOff>
    </xdr:from>
    <xdr:to>
      <xdr:col>21</xdr:col>
      <xdr:colOff>409575</xdr:colOff>
      <xdr:row>55</xdr:row>
      <xdr:rowOff>38100</xdr:rowOff>
    </xdr:to>
    <xdr:graphicFrame>
      <xdr:nvGraphicFramePr>
        <xdr:cNvPr id="2" name="Chart 2"/>
        <xdr:cNvGraphicFramePr/>
      </xdr:nvGraphicFramePr>
      <xdr:xfrm>
        <a:off x="66675" y="9544050"/>
        <a:ext cx="147923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57</xdr:row>
      <xdr:rowOff>19050</xdr:rowOff>
    </xdr:from>
    <xdr:to>
      <xdr:col>21</xdr:col>
      <xdr:colOff>400050</xdr:colOff>
      <xdr:row>75</xdr:row>
      <xdr:rowOff>19050</xdr:rowOff>
    </xdr:to>
    <xdr:graphicFrame>
      <xdr:nvGraphicFramePr>
        <xdr:cNvPr id="3" name="Chart 3"/>
        <xdr:cNvGraphicFramePr/>
      </xdr:nvGraphicFramePr>
      <xdr:xfrm>
        <a:off x="76200" y="16649700"/>
        <a:ext cx="14773275" cy="582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77</xdr:row>
      <xdr:rowOff>161925</xdr:rowOff>
    </xdr:from>
    <xdr:to>
      <xdr:col>21</xdr:col>
      <xdr:colOff>447675</xdr:colOff>
      <xdr:row>96</xdr:row>
      <xdr:rowOff>28575</xdr:rowOff>
    </xdr:to>
    <xdr:graphicFrame>
      <xdr:nvGraphicFramePr>
        <xdr:cNvPr id="4" name="Chart 4"/>
        <xdr:cNvGraphicFramePr/>
      </xdr:nvGraphicFramePr>
      <xdr:xfrm>
        <a:off x="114300" y="23336250"/>
        <a:ext cx="14782800" cy="651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95250</xdr:rowOff>
    </xdr:from>
    <xdr:to>
      <xdr:col>11</xdr:col>
      <xdr:colOff>523875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161925" y="3581400"/>
        <a:ext cx="90011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44</xdr:row>
      <xdr:rowOff>114300</xdr:rowOff>
    </xdr:from>
    <xdr:to>
      <xdr:col>11</xdr:col>
      <xdr:colOff>523875</xdr:colOff>
      <xdr:row>65</xdr:row>
      <xdr:rowOff>38100</xdr:rowOff>
    </xdr:to>
    <xdr:graphicFrame>
      <xdr:nvGraphicFramePr>
        <xdr:cNvPr id="2" name="Chart 2"/>
        <xdr:cNvGraphicFramePr/>
      </xdr:nvGraphicFramePr>
      <xdr:xfrm>
        <a:off x="161925" y="7048500"/>
        <a:ext cx="90011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66</xdr:row>
      <xdr:rowOff>38100</xdr:rowOff>
    </xdr:from>
    <xdr:to>
      <xdr:col>11</xdr:col>
      <xdr:colOff>533400</xdr:colOff>
      <xdr:row>86</xdr:row>
      <xdr:rowOff>123825</xdr:rowOff>
    </xdr:to>
    <xdr:graphicFrame>
      <xdr:nvGraphicFramePr>
        <xdr:cNvPr id="3" name="Chart 3"/>
        <xdr:cNvGraphicFramePr/>
      </xdr:nvGraphicFramePr>
      <xdr:xfrm>
        <a:off x="171450" y="10534650"/>
        <a:ext cx="90011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87</xdr:row>
      <xdr:rowOff>152400</xdr:rowOff>
    </xdr:from>
    <xdr:to>
      <xdr:col>11</xdr:col>
      <xdr:colOff>533400</xdr:colOff>
      <xdr:row>108</xdr:row>
      <xdr:rowOff>76200</xdr:rowOff>
    </xdr:to>
    <xdr:graphicFrame>
      <xdr:nvGraphicFramePr>
        <xdr:cNvPr id="4" name="Chart 4"/>
        <xdr:cNvGraphicFramePr/>
      </xdr:nvGraphicFramePr>
      <xdr:xfrm>
        <a:off x="171450" y="14049375"/>
        <a:ext cx="900112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28575</xdr:rowOff>
    </xdr:from>
    <xdr:to>
      <xdr:col>21</xdr:col>
      <xdr:colOff>333375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14300" y="2571750"/>
        <a:ext cx="147351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34</xdr:row>
      <xdr:rowOff>38100</xdr:rowOff>
    </xdr:from>
    <xdr:to>
      <xdr:col>21</xdr:col>
      <xdr:colOff>333375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114300" y="8753475"/>
        <a:ext cx="14735175" cy="667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54</xdr:row>
      <xdr:rowOff>19050</xdr:rowOff>
    </xdr:from>
    <xdr:to>
      <xdr:col>21</xdr:col>
      <xdr:colOff>304800</xdr:colOff>
      <xdr:row>72</xdr:row>
      <xdr:rowOff>57150</xdr:rowOff>
    </xdr:to>
    <xdr:graphicFrame>
      <xdr:nvGraphicFramePr>
        <xdr:cNvPr id="3" name="Chart 3"/>
        <xdr:cNvGraphicFramePr/>
      </xdr:nvGraphicFramePr>
      <xdr:xfrm>
        <a:off x="114300" y="16040100"/>
        <a:ext cx="14706600" cy="687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95250</xdr:rowOff>
    </xdr:from>
    <xdr:to>
      <xdr:col>11</xdr:col>
      <xdr:colOff>523875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161925" y="3095625"/>
        <a:ext cx="90487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44</xdr:row>
      <xdr:rowOff>123825</xdr:rowOff>
    </xdr:from>
    <xdr:to>
      <xdr:col>11</xdr:col>
      <xdr:colOff>514350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152400" y="7058025"/>
        <a:ext cx="9048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65</xdr:row>
      <xdr:rowOff>133350</xdr:rowOff>
    </xdr:from>
    <xdr:to>
      <xdr:col>11</xdr:col>
      <xdr:colOff>533400</xdr:colOff>
      <xdr:row>86</xdr:row>
      <xdr:rowOff>57150</xdr:rowOff>
    </xdr:to>
    <xdr:graphicFrame>
      <xdr:nvGraphicFramePr>
        <xdr:cNvPr id="3" name="Chart 3"/>
        <xdr:cNvGraphicFramePr/>
      </xdr:nvGraphicFramePr>
      <xdr:xfrm>
        <a:off x="171450" y="10467975"/>
        <a:ext cx="90487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9</xdr:row>
      <xdr:rowOff>152400</xdr:rowOff>
    </xdr:from>
    <xdr:to>
      <xdr:col>21</xdr:col>
      <xdr:colOff>390525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209550" y="1876425"/>
        <a:ext cx="14525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142875</xdr:rowOff>
    </xdr:from>
    <xdr:to>
      <xdr:col>11</xdr:col>
      <xdr:colOff>523875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61925" y="2686050"/>
        <a:ext cx="85820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142875</xdr:rowOff>
    </xdr:from>
    <xdr:to>
      <xdr:col>11</xdr:col>
      <xdr:colOff>523875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161925" y="3333750"/>
        <a:ext cx="8248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11</xdr:col>
      <xdr:colOff>514350</xdr:colOff>
      <xdr:row>63</xdr:row>
      <xdr:rowOff>76200</xdr:rowOff>
    </xdr:to>
    <xdr:graphicFrame>
      <xdr:nvGraphicFramePr>
        <xdr:cNvPr id="2" name="Chart 2"/>
        <xdr:cNvGraphicFramePr/>
      </xdr:nvGraphicFramePr>
      <xdr:xfrm>
        <a:off x="161925" y="7077075"/>
        <a:ext cx="82391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9</xdr:row>
      <xdr:rowOff>152400</xdr:rowOff>
    </xdr:from>
    <xdr:to>
      <xdr:col>20</xdr:col>
      <xdr:colOff>390525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209550" y="1924050"/>
        <a:ext cx="134493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142875</xdr:rowOff>
    </xdr:from>
    <xdr:to>
      <xdr:col>11</xdr:col>
      <xdr:colOff>523875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61925" y="2686050"/>
        <a:ext cx="8248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9</xdr:row>
      <xdr:rowOff>152400</xdr:rowOff>
    </xdr:from>
    <xdr:to>
      <xdr:col>20</xdr:col>
      <xdr:colOff>390525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209550" y="1914525"/>
        <a:ext cx="134207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142875</xdr:rowOff>
    </xdr:from>
    <xdr:to>
      <xdr:col>11</xdr:col>
      <xdr:colOff>523875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61925" y="2686050"/>
        <a:ext cx="8248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9</xdr:row>
      <xdr:rowOff>152400</xdr:rowOff>
    </xdr:from>
    <xdr:to>
      <xdr:col>20</xdr:col>
      <xdr:colOff>390525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209550" y="1905000"/>
        <a:ext cx="136493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EST9900\PRE_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9:E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2" max="4" width="14.57421875" style="0" customWidth="1"/>
  </cols>
  <sheetData>
    <row r="9" spans="1:5" ht="26.25">
      <c r="A9" s="57" t="s">
        <v>129</v>
      </c>
      <c r="B9" s="58"/>
      <c r="C9" s="58"/>
      <c r="D9" s="58"/>
      <c r="E9" s="58"/>
    </row>
    <row r="23" ht="12.75">
      <c r="E23" s="59"/>
    </row>
    <row r="24" ht="12.75">
      <c r="E24" s="60"/>
    </row>
  </sheetData>
  <printOptions horizontalCentered="1"/>
  <pageMargins left="0.5905511811023623" right="0.5905511811023623" top="0.7874015748031497" bottom="0.3937007874015748" header="0" footer="0"/>
  <pageSetup horizontalDpi="600" verticalDpi="600" orientation="landscape" paperSize="9" scale="1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U9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3.8515625" style="0" hidden="1" customWidth="1"/>
    <col min="3" max="3" width="59.00390625" style="0" customWidth="1"/>
    <col min="4" max="5" width="6.8515625" style="0" customWidth="1"/>
    <col min="6" max="6" width="9.57421875" style="0" bestFit="1" customWidth="1"/>
    <col min="7" max="7" width="6.8515625" style="0" customWidth="1"/>
    <col min="8" max="8" width="9.8515625" style="0" customWidth="1"/>
    <col min="9" max="10" width="6.8515625" style="0" customWidth="1"/>
    <col min="11" max="20" width="8.28125" style="0" customWidth="1"/>
    <col min="21" max="21" width="8.7109375" style="0" customWidth="1"/>
  </cols>
  <sheetData>
    <row r="1" spans="1:21" ht="15.75">
      <c r="A1" s="1" t="s">
        <v>0</v>
      </c>
      <c r="U1" s="2" t="s">
        <v>41</v>
      </c>
    </row>
    <row r="2" spans="1:21" s="3" customFormat="1" ht="12.75">
      <c r="A2" s="3" t="s">
        <v>2</v>
      </c>
      <c r="U2" s="4"/>
    </row>
    <row r="3" spans="8:10" ht="27" customHeight="1">
      <c r="H3" s="123" t="s">
        <v>3</v>
      </c>
      <c r="I3" s="144" t="s">
        <v>4</v>
      </c>
      <c r="J3" s="145"/>
    </row>
    <row r="4" spans="5:10" ht="18.75">
      <c r="E4" s="141" t="s">
        <v>5</v>
      </c>
      <c r="F4" s="142"/>
      <c r="G4" s="143"/>
      <c r="H4" s="124"/>
      <c r="I4" s="5" t="s">
        <v>6</v>
      </c>
      <c r="J4" s="5" t="s">
        <v>7</v>
      </c>
    </row>
    <row r="5" spans="1:21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14</v>
      </c>
      <c r="G5" s="9" t="s">
        <v>15</v>
      </c>
      <c r="H5" s="9" t="s">
        <v>16</v>
      </c>
      <c r="I5" s="9" t="s">
        <v>16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  <c r="R5" s="9" t="s">
        <v>24</v>
      </c>
      <c r="S5" s="9" t="s">
        <v>25</v>
      </c>
      <c r="T5" s="9" t="s">
        <v>26</v>
      </c>
      <c r="U5" s="10" t="s">
        <v>15</v>
      </c>
    </row>
    <row r="6" spans="1:21" s="3" customFormat="1" ht="12.75">
      <c r="A6" s="11">
        <v>230</v>
      </c>
      <c r="B6" s="12" t="s">
        <v>27</v>
      </c>
      <c r="C6" s="13" t="s">
        <v>42</v>
      </c>
      <c r="D6" s="14">
        <v>450</v>
      </c>
      <c r="E6" s="14">
        <v>422</v>
      </c>
      <c r="F6" s="14">
        <v>25</v>
      </c>
      <c r="G6" s="14">
        <v>447</v>
      </c>
      <c r="H6" s="15">
        <v>5.4</v>
      </c>
      <c r="I6" s="15">
        <v>5.65</v>
      </c>
      <c r="J6" s="16">
        <v>5.34</v>
      </c>
      <c r="K6" s="36">
        <v>5</v>
      </c>
      <c r="L6" s="36">
        <v>65</v>
      </c>
      <c r="M6" s="36">
        <v>56</v>
      </c>
      <c r="N6" s="36">
        <v>63</v>
      </c>
      <c r="O6" s="36">
        <v>60</v>
      </c>
      <c r="P6" s="36">
        <v>64</v>
      </c>
      <c r="Q6" s="36">
        <v>49</v>
      </c>
      <c r="R6" s="36">
        <v>40</v>
      </c>
      <c r="S6" s="36">
        <v>16</v>
      </c>
      <c r="T6" s="36">
        <v>4</v>
      </c>
      <c r="U6" s="42">
        <v>422</v>
      </c>
    </row>
    <row r="7" spans="1:21" ht="12.75">
      <c r="A7" s="38" t="s">
        <v>43</v>
      </c>
      <c r="B7" s="39"/>
      <c r="C7" s="39"/>
      <c r="D7" s="40"/>
      <c r="E7" s="40"/>
      <c r="F7" s="40"/>
      <c r="G7" s="40"/>
      <c r="H7" s="40"/>
      <c r="I7" s="40"/>
      <c r="J7" s="40"/>
      <c r="K7" s="41">
        <v>0.011848341232227487</v>
      </c>
      <c r="L7" s="41">
        <v>0.15402843601895735</v>
      </c>
      <c r="M7" s="41">
        <v>0.13270142180094788</v>
      </c>
      <c r="N7" s="41">
        <v>0.14928909952606634</v>
      </c>
      <c r="O7" s="41">
        <v>0.14218009478672985</v>
      </c>
      <c r="P7" s="41">
        <v>0.15165876777251186</v>
      </c>
      <c r="Q7" s="41">
        <v>0.11611374407582939</v>
      </c>
      <c r="R7" s="41">
        <v>0.0947867298578199</v>
      </c>
      <c r="S7" s="41">
        <v>0.037914691943127965</v>
      </c>
      <c r="T7" s="41">
        <v>0.009478672985781991</v>
      </c>
      <c r="U7" s="41"/>
    </row>
    <row r="8" spans="1:21" ht="12.75">
      <c r="A8" s="25" t="s">
        <v>33</v>
      </c>
      <c r="B8" s="26"/>
      <c r="C8" s="26"/>
      <c r="D8" s="27"/>
      <c r="E8" s="27"/>
      <c r="F8" s="27"/>
      <c r="G8" s="27"/>
      <c r="H8" s="27"/>
      <c r="I8" s="27"/>
      <c r="J8" s="27"/>
      <c r="K8" s="29">
        <v>3584</v>
      </c>
      <c r="L8" s="29">
        <v>6090</v>
      </c>
      <c r="M8" s="29">
        <v>5370</v>
      </c>
      <c r="N8" s="29">
        <v>4029</v>
      </c>
      <c r="O8" s="29">
        <v>2957</v>
      </c>
      <c r="P8" s="29">
        <v>2094</v>
      </c>
      <c r="Q8" s="29">
        <v>1372</v>
      </c>
      <c r="R8" s="29">
        <v>833</v>
      </c>
      <c r="S8" s="29">
        <v>297</v>
      </c>
      <c r="T8" s="29">
        <v>44</v>
      </c>
      <c r="U8" s="29">
        <v>26670</v>
      </c>
    </row>
    <row r="9" spans="1:21" ht="12.75">
      <c r="A9" s="30" t="s">
        <v>34</v>
      </c>
      <c r="B9" s="31"/>
      <c r="C9" s="32"/>
      <c r="D9" s="33"/>
      <c r="E9" s="33"/>
      <c r="F9" s="33"/>
      <c r="G9" s="33"/>
      <c r="H9" s="33"/>
      <c r="I9" s="33"/>
      <c r="J9" s="33"/>
      <c r="K9" s="35">
        <v>0.13438320209973753</v>
      </c>
      <c r="L9" s="35">
        <v>0.2283464566929134</v>
      </c>
      <c r="M9" s="35">
        <v>0.2013498312710911</v>
      </c>
      <c r="N9" s="35">
        <v>0.15106861642294714</v>
      </c>
      <c r="O9" s="35">
        <v>0.11087364079490064</v>
      </c>
      <c r="P9" s="35">
        <v>0.07851518560179978</v>
      </c>
      <c r="Q9" s="35">
        <v>0.051443569553805774</v>
      </c>
      <c r="R9" s="35">
        <v>0.031233595800524934</v>
      </c>
      <c r="S9" s="35">
        <v>0.011136107986501687</v>
      </c>
      <c r="T9" s="35">
        <v>0.0016497937757780278</v>
      </c>
      <c r="U9" s="23"/>
    </row>
    <row r="22" ht="40.5" customHeight="1"/>
  </sheetData>
  <mergeCells count="3">
    <mergeCell ref="E4:G4"/>
    <mergeCell ref="H3:H4"/>
    <mergeCell ref="I3:J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7" r:id="rId2"/>
  <headerFooter alignWithMargins="0">
    <oddFooter>&amp;C&amp;P&amp;R&amp;D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/>
  <dimension ref="B1:L1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25.421875" style="0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41</v>
      </c>
    </row>
    <row r="3" ht="15.75">
      <c r="B3" s="61" t="s">
        <v>159</v>
      </c>
    </row>
    <row r="4" ht="15.75">
      <c r="B4" s="61" t="s">
        <v>150</v>
      </c>
    </row>
    <row r="5" spans="2:12" s="103" customFormat="1" ht="12.75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12.75">
      <c r="B8" s="102"/>
      <c r="D8" s="104"/>
      <c r="G8" s="104"/>
      <c r="J8" s="104"/>
      <c r="K8" s="104"/>
      <c r="L8" s="105"/>
    </row>
    <row r="9" spans="2:12" s="103" customFormat="1" ht="12.75" customHeight="1">
      <c r="B9" s="155" t="s">
        <v>134</v>
      </c>
      <c r="C9" s="153" t="s">
        <v>165</v>
      </c>
      <c r="D9" s="104"/>
      <c r="E9" s="91">
        <v>233</v>
      </c>
      <c r="F9" s="91">
        <v>173</v>
      </c>
      <c r="G9" s="91">
        <v>109</v>
      </c>
      <c r="H9" s="91">
        <v>60</v>
      </c>
      <c r="I9" s="91">
        <v>20</v>
      </c>
      <c r="J9" s="91">
        <v>4</v>
      </c>
      <c r="K9" s="104"/>
      <c r="L9" s="106">
        <v>422</v>
      </c>
    </row>
    <row r="10" spans="2:12" s="103" customFormat="1" ht="12.75">
      <c r="B10" s="156"/>
      <c r="C10" s="154"/>
      <c r="D10" s="104"/>
      <c r="E10" s="92">
        <v>0.5521327014218009</v>
      </c>
      <c r="F10" s="92">
        <v>0.4099526066350711</v>
      </c>
      <c r="G10" s="92">
        <v>0.25829383886255924</v>
      </c>
      <c r="H10" s="92">
        <v>0.14218009478672985</v>
      </c>
      <c r="I10" s="92">
        <v>0.04739336492890995</v>
      </c>
      <c r="J10" s="92">
        <v>0.009478672985781991</v>
      </c>
      <c r="K10" s="104"/>
      <c r="L10" s="105"/>
    </row>
    <row r="11" spans="2:12" s="103" customFormat="1" ht="12.75" customHeight="1">
      <c r="B11" s="125" t="s">
        <v>133</v>
      </c>
      <c r="C11" s="146"/>
      <c r="D11" s="104"/>
      <c r="E11" s="91">
        <v>7597</v>
      </c>
      <c r="F11" s="91">
        <v>4640</v>
      </c>
      <c r="G11" s="91">
        <v>2546</v>
      </c>
      <c r="H11" s="91">
        <v>1174</v>
      </c>
      <c r="I11" s="91">
        <v>341</v>
      </c>
      <c r="J11" s="91">
        <v>44</v>
      </c>
      <c r="K11" s="104"/>
      <c r="L11" s="106">
        <v>26670</v>
      </c>
    </row>
    <row r="12" spans="2:12" s="103" customFormat="1" ht="12.75">
      <c r="B12" s="147"/>
      <c r="C12" s="148"/>
      <c r="D12" s="104"/>
      <c r="E12" s="92">
        <v>0.28485189351331086</v>
      </c>
      <c r="F12" s="92">
        <v>0.1739782527184102</v>
      </c>
      <c r="G12" s="92">
        <v>0.09546306711661043</v>
      </c>
      <c r="H12" s="92">
        <v>0.04401949756280465</v>
      </c>
      <c r="I12" s="92">
        <v>0.012785901762279716</v>
      </c>
      <c r="J12" s="92">
        <v>0.0016497937757780278</v>
      </c>
      <c r="K12" s="104"/>
      <c r="L12" s="105"/>
    </row>
    <row r="13" spans="2:12" s="103" customFormat="1" ht="12.75" customHeight="1">
      <c r="B13" s="159" t="s">
        <v>162</v>
      </c>
      <c r="C13" s="161" t="s">
        <v>165</v>
      </c>
      <c r="D13" s="108"/>
      <c r="E13" s="158">
        <v>1.938315012099438</v>
      </c>
      <c r="F13" s="158">
        <v>2.3563439696028765</v>
      </c>
      <c r="G13" s="158">
        <v>2.7056939051313647</v>
      </c>
      <c r="H13" s="158">
        <v>3.2299345212624235</v>
      </c>
      <c r="I13" s="158">
        <v>3.7066892746452442</v>
      </c>
      <c r="J13" s="158">
        <v>5.74536837570013</v>
      </c>
      <c r="K13" s="108"/>
      <c r="L13" s="105"/>
    </row>
    <row r="14" spans="2:12" s="103" customFormat="1" ht="12.75">
      <c r="B14" s="160"/>
      <c r="C14" s="162"/>
      <c r="D14" s="108"/>
      <c r="E14" s="158"/>
      <c r="F14" s="158"/>
      <c r="G14" s="158"/>
      <c r="H14" s="158"/>
      <c r="I14" s="158"/>
      <c r="J14" s="158"/>
      <c r="K14" s="108"/>
      <c r="L14" s="105"/>
    </row>
    <row r="15" spans="2:12" s="103" customFormat="1" ht="12.75">
      <c r="B15" s="102"/>
      <c r="D15" s="104"/>
      <c r="G15" s="104"/>
      <c r="J15" s="104"/>
      <c r="K15" s="104"/>
      <c r="L15" s="105"/>
    </row>
  </sheetData>
  <mergeCells count="13">
    <mergeCell ref="E6:J6"/>
    <mergeCell ref="C9:C10"/>
    <mergeCell ref="B9:B10"/>
    <mergeCell ref="B11:C12"/>
    <mergeCell ref="B13:B14"/>
    <mergeCell ref="B7:C7"/>
    <mergeCell ref="C13:C14"/>
    <mergeCell ref="I13:I14"/>
    <mergeCell ref="J13:J14"/>
    <mergeCell ref="E13:E14"/>
    <mergeCell ref="F13:F14"/>
    <mergeCell ref="G13:G14"/>
    <mergeCell ref="H13:H1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&amp;C&amp;P&amp;R&amp;D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A1:U11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3.8515625" style="0" hidden="1" customWidth="1"/>
    <col min="3" max="3" width="60.28125" style="0" customWidth="1"/>
    <col min="4" max="5" width="6.8515625" style="0" customWidth="1"/>
    <col min="6" max="6" width="9.57421875" style="0" bestFit="1" customWidth="1"/>
    <col min="7" max="7" width="6.8515625" style="0" customWidth="1"/>
    <col min="8" max="8" width="10.00390625" style="0" customWidth="1"/>
    <col min="9" max="10" width="6.8515625" style="0" customWidth="1"/>
    <col min="11" max="20" width="8.28125" style="0" customWidth="1"/>
    <col min="21" max="21" width="8.7109375" style="0" customWidth="1"/>
    <col min="22" max="22" width="4.57421875" style="0" customWidth="1"/>
  </cols>
  <sheetData>
    <row r="1" spans="1:21" ht="15.75">
      <c r="A1" s="1" t="s">
        <v>0</v>
      </c>
      <c r="U1" s="2" t="s">
        <v>44</v>
      </c>
    </row>
    <row r="2" spans="1:21" s="3" customFormat="1" ht="12.75">
      <c r="A2" s="3" t="s">
        <v>2</v>
      </c>
      <c r="U2" s="4"/>
    </row>
    <row r="3" spans="1:10" ht="27" customHeight="1">
      <c r="A3" s="3"/>
      <c r="H3" s="123" t="s">
        <v>3</v>
      </c>
      <c r="I3" s="144" t="s">
        <v>4</v>
      </c>
      <c r="J3" s="145"/>
    </row>
    <row r="4" spans="5:10" ht="18.75">
      <c r="E4" s="141" t="s">
        <v>5</v>
      </c>
      <c r="F4" s="142"/>
      <c r="G4" s="143"/>
      <c r="H4" s="124"/>
      <c r="I4" s="5" t="s">
        <v>6</v>
      </c>
      <c r="J4" s="5" t="s">
        <v>7</v>
      </c>
    </row>
    <row r="5" spans="1:21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14</v>
      </c>
      <c r="G5" s="9" t="s">
        <v>15</v>
      </c>
      <c r="H5" s="9" t="s">
        <v>16</v>
      </c>
      <c r="I5" s="9" t="s">
        <v>16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  <c r="R5" s="9" t="s">
        <v>24</v>
      </c>
      <c r="S5" s="9" t="s">
        <v>25</v>
      </c>
      <c r="T5" s="9" t="s">
        <v>26</v>
      </c>
      <c r="U5" s="10" t="s">
        <v>15</v>
      </c>
    </row>
    <row r="6" spans="1:21" ht="12.75">
      <c r="A6" s="43">
        <v>240</v>
      </c>
      <c r="B6" s="19" t="s">
        <v>27</v>
      </c>
      <c r="C6" s="20" t="s">
        <v>39</v>
      </c>
      <c r="D6" s="44">
        <v>465</v>
      </c>
      <c r="E6" s="14">
        <v>437</v>
      </c>
      <c r="F6" s="44">
        <v>29</v>
      </c>
      <c r="G6" s="44">
        <v>466</v>
      </c>
      <c r="H6" s="45">
        <v>6.35</v>
      </c>
      <c r="I6" s="45">
        <v>6.65</v>
      </c>
      <c r="J6" s="46">
        <v>6.53</v>
      </c>
      <c r="K6" s="47"/>
      <c r="L6" s="47"/>
      <c r="M6" s="47"/>
      <c r="N6" s="36">
        <v>109</v>
      </c>
      <c r="O6" s="36">
        <v>108</v>
      </c>
      <c r="P6" s="36">
        <v>84</v>
      </c>
      <c r="Q6" s="36">
        <v>75</v>
      </c>
      <c r="R6" s="36">
        <v>38</v>
      </c>
      <c r="S6" s="36">
        <v>21</v>
      </c>
      <c r="T6" s="36">
        <v>2</v>
      </c>
      <c r="U6" s="42">
        <v>437</v>
      </c>
    </row>
    <row r="7" spans="1:21" ht="12.75">
      <c r="A7" s="38" t="s">
        <v>45</v>
      </c>
      <c r="B7" s="39"/>
      <c r="C7" s="39"/>
      <c r="D7" s="40"/>
      <c r="E7" s="40"/>
      <c r="F7" s="40"/>
      <c r="G7" s="40"/>
      <c r="H7" s="40"/>
      <c r="I7" s="40"/>
      <c r="J7" s="40"/>
      <c r="K7" s="41"/>
      <c r="L7" s="41"/>
      <c r="M7" s="41"/>
      <c r="N7" s="41">
        <v>0.2494279176201373</v>
      </c>
      <c r="O7" s="41">
        <v>0.2471395881006865</v>
      </c>
      <c r="P7" s="41">
        <v>0.19221967963386727</v>
      </c>
      <c r="Q7" s="41">
        <v>0.17162471395881007</v>
      </c>
      <c r="R7" s="41">
        <v>0.08695652173913043</v>
      </c>
      <c r="S7" s="41">
        <v>0.04805491990846682</v>
      </c>
      <c r="T7" s="41">
        <v>0.004576659038901602</v>
      </c>
      <c r="U7" s="41"/>
    </row>
    <row r="8" spans="1:21" ht="12.75">
      <c r="A8" s="43">
        <v>240</v>
      </c>
      <c r="B8" s="19" t="s">
        <v>46</v>
      </c>
      <c r="C8" s="20" t="s">
        <v>47</v>
      </c>
      <c r="D8" s="44">
        <v>75</v>
      </c>
      <c r="E8" s="14">
        <v>70</v>
      </c>
      <c r="F8" s="44">
        <v>4</v>
      </c>
      <c r="G8" s="44">
        <v>74</v>
      </c>
      <c r="H8" s="45">
        <v>6.73</v>
      </c>
      <c r="I8" s="45">
        <v>6.67</v>
      </c>
      <c r="J8" s="46">
        <v>6.25</v>
      </c>
      <c r="K8" s="47"/>
      <c r="L8" s="47"/>
      <c r="M8" s="36">
        <v>3</v>
      </c>
      <c r="N8" s="36">
        <v>20</v>
      </c>
      <c r="O8" s="36">
        <v>12</v>
      </c>
      <c r="P8" s="36">
        <v>12</v>
      </c>
      <c r="Q8" s="36">
        <v>10</v>
      </c>
      <c r="R8" s="36">
        <v>10</v>
      </c>
      <c r="S8" s="36">
        <v>3</v>
      </c>
      <c r="T8" s="37"/>
      <c r="U8" s="42">
        <v>70</v>
      </c>
    </row>
    <row r="9" spans="1:21" ht="12.75">
      <c r="A9" s="38" t="s">
        <v>48</v>
      </c>
      <c r="B9" s="39"/>
      <c r="C9" s="39"/>
      <c r="D9" s="40"/>
      <c r="E9" s="40"/>
      <c r="F9" s="40"/>
      <c r="G9" s="40"/>
      <c r="H9" s="40"/>
      <c r="I9" s="40"/>
      <c r="J9" s="40"/>
      <c r="K9" s="41"/>
      <c r="L9" s="41"/>
      <c r="M9" s="41">
        <v>0.04285714285714286</v>
      </c>
      <c r="N9" s="41">
        <v>0.2857142857142857</v>
      </c>
      <c r="O9" s="41">
        <v>0.17142857142857143</v>
      </c>
      <c r="P9" s="41">
        <v>0.17142857142857143</v>
      </c>
      <c r="Q9" s="41">
        <v>0.14285714285714285</v>
      </c>
      <c r="R9" s="41">
        <v>0.14285714285714285</v>
      </c>
      <c r="S9" s="41">
        <v>0.04285714285714286</v>
      </c>
      <c r="T9" s="41"/>
      <c r="U9" s="41"/>
    </row>
    <row r="10" spans="1:21" ht="12.75">
      <c r="A10" s="25" t="s">
        <v>33</v>
      </c>
      <c r="B10" s="26"/>
      <c r="C10" s="26"/>
      <c r="D10" s="27"/>
      <c r="E10" s="27"/>
      <c r="F10" s="27"/>
      <c r="G10" s="27"/>
      <c r="H10" s="27"/>
      <c r="I10" s="27"/>
      <c r="J10" s="27"/>
      <c r="K10" s="29">
        <v>3584</v>
      </c>
      <c r="L10" s="29">
        <v>6090</v>
      </c>
      <c r="M10" s="29">
        <v>5370</v>
      </c>
      <c r="N10" s="29">
        <v>4029</v>
      </c>
      <c r="O10" s="29">
        <v>2957</v>
      </c>
      <c r="P10" s="29">
        <v>2094</v>
      </c>
      <c r="Q10" s="29">
        <v>1372</v>
      </c>
      <c r="R10" s="29">
        <v>833</v>
      </c>
      <c r="S10" s="29">
        <v>297</v>
      </c>
      <c r="T10" s="29">
        <v>44</v>
      </c>
      <c r="U10" s="29">
        <v>26670</v>
      </c>
    </row>
    <row r="11" spans="1:21" ht="12.75">
      <c r="A11" s="30" t="s">
        <v>34</v>
      </c>
      <c r="B11" s="31"/>
      <c r="C11" s="32"/>
      <c r="D11" s="33"/>
      <c r="E11" s="33"/>
      <c r="F11" s="33"/>
      <c r="G11" s="33"/>
      <c r="H11" s="33"/>
      <c r="I11" s="33"/>
      <c r="J11" s="33"/>
      <c r="K11" s="35">
        <v>0.13438320209973753</v>
      </c>
      <c r="L11" s="35">
        <v>0.2283464566929134</v>
      </c>
      <c r="M11" s="35">
        <v>0.2013498312710911</v>
      </c>
      <c r="N11" s="35">
        <v>0.15106861642294714</v>
      </c>
      <c r="O11" s="35">
        <v>0.11087364079490064</v>
      </c>
      <c r="P11" s="35">
        <v>0.07851518560179978</v>
      </c>
      <c r="Q11" s="35">
        <v>0.051443569553805774</v>
      </c>
      <c r="R11" s="35">
        <v>0.031233595800524934</v>
      </c>
      <c r="S11" s="35">
        <v>0.011136107986501687</v>
      </c>
      <c r="T11" s="35">
        <v>0.0016497937757780278</v>
      </c>
      <c r="U11" s="23"/>
    </row>
    <row r="26" ht="18.75" customHeight="1"/>
    <row r="27" ht="18.75" customHeight="1"/>
    <row r="28" ht="18.75" customHeight="1"/>
    <row r="50" ht="33.75" customHeight="1"/>
    <row r="55" ht="29.25" customHeight="1"/>
    <row r="56" ht="29.25" customHeight="1"/>
    <row r="57" ht="29.25" customHeight="1"/>
    <row r="58" ht="29.25" customHeight="1"/>
    <row r="61" ht="20.25" customHeight="1"/>
    <row r="62" ht="20.25" customHeight="1"/>
  </sheetData>
  <mergeCells count="3">
    <mergeCell ref="E4:G4"/>
    <mergeCell ref="I3:J3"/>
    <mergeCell ref="H3:H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2"/>
  <headerFooter alignWithMargins="0">
    <oddFooter>&amp;C&amp;P&amp;R&amp;D</oddFooter>
  </headerFooter>
  <rowBreaks count="1" manualBreakCount="1">
    <brk id="49" max="22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B1:L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22.8515625" style="0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44</v>
      </c>
    </row>
    <row r="3" ht="15.75">
      <c r="B3" s="61" t="s">
        <v>159</v>
      </c>
    </row>
    <row r="4" ht="15.75">
      <c r="B4" s="61" t="s">
        <v>150</v>
      </c>
    </row>
    <row r="5" spans="2:12" s="103" customFormat="1" ht="12.75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12.75">
      <c r="B8" s="102"/>
      <c r="D8" s="104"/>
      <c r="G8" s="104"/>
      <c r="J8" s="104"/>
      <c r="K8" s="104"/>
      <c r="L8" s="105"/>
    </row>
    <row r="9" spans="2:12" s="103" customFormat="1" ht="12.75" customHeight="1">
      <c r="B9" s="155" t="s">
        <v>134</v>
      </c>
      <c r="C9" s="153" t="s">
        <v>164</v>
      </c>
      <c r="D9" s="104"/>
      <c r="E9" s="91">
        <v>328</v>
      </c>
      <c r="F9" s="91">
        <v>220</v>
      </c>
      <c r="G9" s="91">
        <v>136</v>
      </c>
      <c r="H9" s="91">
        <v>61</v>
      </c>
      <c r="I9" s="91">
        <v>23</v>
      </c>
      <c r="J9" s="91">
        <v>2</v>
      </c>
      <c r="K9" s="104"/>
      <c r="L9" s="106">
        <v>437</v>
      </c>
    </row>
    <row r="10" spans="2:12" s="103" customFormat="1" ht="12.75">
      <c r="B10" s="156"/>
      <c r="C10" s="154"/>
      <c r="D10" s="104"/>
      <c r="E10" s="92">
        <v>0.7505720823798627</v>
      </c>
      <c r="F10" s="92">
        <v>0.5034324942791762</v>
      </c>
      <c r="G10" s="92">
        <v>0.3112128146453089</v>
      </c>
      <c r="H10" s="92">
        <v>0.13958810068649885</v>
      </c>
      <c r="I10" s="92">
        <v>0.05263157894736842</v>
      </c>
      <c r="J10" s="92">
        <v>0.004576659038901602</v>
      </c>
      <c r="K10" s="104"/>
      <c r="L10" s="105"/>
    </row>
    <row r="11" spans="2:12" s="103" customFormat="1" ht="12.75" customHeight="1">
      <c r="B11" s="156"/>
      <c r="C11" s="153" t="s">
        <v>166</v>
      </c>
      <c r="D11" s="104"/>
      <c r="E11" s="91">
        <v>47</v>
      </c>
      <c r="F11" s="91">
        <v>35</v>
      </c>
      <c r="G11" s="91">
        <v>23</v>
      </c>
      <c r="H11" s="91">
        <v>13</v>
      </c>
      <c r="I11" s="91">
        <v>3</v>
      </c>
      <c r="J11" s="91"/>
      <c r="K11" s="104"/>
      <c r="L11" s="106">
        <v>70</v>
      </c>
    </row>
    <row r="12" spans="2:12" s="103" customFormat="1" ht="12.75">
      <c r="B12" s="157"/>
      <c r="C12" s="154"/>
      <c r="D12" s="104"/>
      <c r="E12" s="92">
        <v>0.6714285714285714</v>
      </c>
      <c r="F12" s="92">
        <v>0.5</v>
      </c>
      <c r="G12" s="92">
        <v>0.32857142857142857</v>
      </c>
      <c r="H12" s="92">
        <v>0.18571428571428572</v>
      </c>
      <c r="I12" s="92">
        <v>0.04285714285714286</v>
      </c>
      <c r="J12" s="92"/>
      <c r="K12" s="104"/>
      <c r="L12" s="105"/>
    </row>
    <row r="13" spans="2:12" s="103" customFormat="1" ht="12.75" customHeight="1">
      <c r="B13" s="125" t="s">
        <v>133</v>
      </c>
      <c r="C13" s="146"/>
      <c r="D13" s="104"/>
      <c r="E13" s="91">
        <v>7597</v>
      </c>
      <c r="F13" s="91">
        <v>4640</v>
      </c>
      <c r="G13" s="91">
        <v>2546</v>
      </c>
      <c r="H13" s="91">
        <v>1174</v>
      </c>
      <c r="I13" s="91">
        <v>341</v>
      </c>
      <c r="J13" s="91">
        <v>44</v>
      </c>
      <c r="K13" s="104"/>
      <c r="L13" s="106">
        <v>26670</v>
      </c>
    </row>
    <row r="14" spans="2:12" s="103" customFormat="1" ht="12.75">
      <c r="B14" s="147"/>
      <c r="C14" s="148"/>
      <c r="D14" s="104"/>
      <c r="E14" s="92">
        <v>0.28485189351331086</v>
      </c>
      <c r="F14" s="92">
        <v>0.1739782527184102</v>
      </c>
      <c r="G14" s="92">
        <v>0.09546306711661043</v>
      </c>
      <c r="H14" s="92">
        <v>0.04401949756280465</v>
      </c>
      <c r="I14" s="92">
        <v>0.012785901762279716</v>
      </c>
      <c r="J14" s="92">
        <v>0.0016497937757780278</v>
      </c>
      <c r="K14" s="104"/>
      <c r="L14" s="105"/>
    </row>
    <row r="15" spans="2:12" s="103" customFormat="1" ht="12.75">
      <c r="B15" s="149" t="s">
        <v>162</v>
      </c>
      <c r="C15" s="107" t="s">
        <v>164</v>
      </c>
      <c r="D15" s="108"/>
      <c r="E15" s="109">
        <v>2.634955566285499</v>
      </c>
      <c r="F15" s="109">
        <v>2.893651858281386</v>
      </c>
      <c r="G15" s="109">
        <v>3.2600336867990527</v>
      </c>
      <c r="H15" s="109">
        <v>3.1710516569922698</v>
      </c>
      <c r="I15" s="109">
        <v>4.1163759839481395</v>
      </c>
      <c r="J15" s="109">
        <v>2.7740794674433116</v>
      </c>
      <c r="K15" s="108"/>
      <c r="L15" s="105"/>
    </row>
    <row r="16" spans="2:12" s="103" customFormat="1" ht="12.75">
      <c r="B16" s="150"/>
      <c r="C16" s="107" t="s">
        <v>166</v>
      </c>
      <c r="D16" s="108"/>
      <c r="E16" s="109">
        <v>2.3571146505199416</v>
      </c>
      <c r="F16" s="109">
        <v>2.8739224137931036</v>
      </c>
      <c r="G16" s="109">
        <v>3.441869599371563</v>
      </c>
      <c r="H16" s="109">
        <v>4.218909710391823</v>
      </c>
      <c r="I16" s="109">
        <v>3.351906158357771</v>
      </c>
      <c r="J16" s="109"/>
      <c r="K16" s="108"/>
      <c r="L16" s="105"/>
    </row>
    <row r="17" spans="2:12" s="103" customFormat="1" ht="25.5" customHeight="1">
      <c r="B17" s="110"/>
      <c r="C17" s="110"/>
      <c r="D17" s="108"/>
      <c r="E17" s="111"/>
      <c r="F17" s="111"/>
      <c r="G17" s="111"/>
      <c r="H17" s="111"/>
      <c r="I17" s="111"/>
      <c r="J17" s="111"/>
      <c r="K17" s="108"/>
      <c r="L17" s="105"/>
    </row>
    <row r="18" spans="2:12" s="103" customFormat="1" ht="12.75">
      <c r="B18" s="102"/>
      <c r="D18" s="104"/>
      <c r="G18" s="104"/>
      <c r="J18" s="104"/>
      <c r="K18" s="104"/>
      <c r="L18" s="105"/>
    </row>
  </sheetData>
  <mergeCells count="7">
    <mergeCell ref="B13:C14"/>
    <mergeCell ref="B15:B16"/>
    <mergeCell ref="B7:C7"/>
    <mergeCell ref="E6:J6"/>
    <mergeCell ref="C9:C10"/>
    <mergeCell ref="C11:C12"/>
    <mergeCell ref="B9:B1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&amp;C&amp;P&amp;R&amp;D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1:V13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3.8515625" style="0" hidden="1" customWidth="1"/>
    <col min="3" max="3" width="60.28125" style="0" customWidth="1"/>
    <col min="4" max="5" width="6.8515625" style="0" customWidth="1"/>
    <col min="6" max="6" width="9.140625" style="0" bestFit="1" customWidth="1"/>
    <col min="7" max="7" width="9.57421875" style="0" bestFit="1" customWidth="1"/>
    <col min="8" max="8" width="6.8515625" style="0" customWidth="1"/>
    <col min="9" max="9" width="8.7109375" style="0" customWidth="1"/>
    <col min="10" max="11" width="6.8515625" style="0" customWidth="1"/>
    <col min="12" max="21" width="8.28125" style="0" customWidth="1"/>
    <col min="22" max="22" width="8.7109375" style="0" customWidth="1"/>
  </cols>
  <sheetData>
    <row r="1" spans="1:22" ht="15.75">
      <c r="A1" s="1" t="s">
        <v>0</v>
      </c>
      <c r="V1" s="2" t="s">
        <v>49</v>
      </c>
    </row>
    <row r="2" spans="1:22" s="3" customFormat="1" ht="12.75">
      <c r="A2" s="3" t="s">
        <v>2</v>
      </c>
      <c r="V2" s="4"/>
    </row>
    <row r="3" spans="1:11" ht="27" customHeight="1">
      <c r="A3" s="3"/>
      <c r="I3" s="123" t="s">
        <v>3</v>
      </c>
      <c r="J3" s="144" t="s">
        <v>4</v>
      </c>
      <c r="K3" s="145"/>
    </row>
    <row r="4" spans="5:11" ht="18.75">
      <c r="E4" s="141" t="s">
        <v>5</v>
      </c>
      <c r="F4" s="142"/>
      <c r="G4" s="142"/>
      <c r="H4" s="143"/>
      <c r="I4" s="124"/>
      <c r="J4" s="5" t="s">
        <v>6</v>
      </c>
      <c r="K4" s="5" t="s">
        <v>7</v>
      </c>
    </row>
    <row r="5" spans="1:22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16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10" t="s">
        <v>15</v>
      </c>
    </row>
    <row r="6" spans="1:22" ht="12.75">
      <c r="A6" s="43">
        <v>250</v>
      </c>
      <c r="B6" s="19" t="s">
        <v>27</v>
      </c>
      <c r="C6" s="20" t="s">
        <v>50</v>
      </c>
      <c r="D6" s="44">
        <v>170</v>
      </c>
      <c r="E6" s="14">
        <v>161</v>
      </c>
      <c r="F6" s="44">
        <v>0</v>
      </c>
      <c r="G6" s="44">
        <v>10</v>
      </c>
      <c r="H6" s="44">
        <v>171</v>
      </c>
      <c r="I6" s="45">
        <v>6.6</v>
      </c>
      <c r="J6" s="45">
        <v>7.3</v>
      </c>
      <c r="K6" s="46">
        <v>7.28</v>
      </c>
      <c r="L6" s="37"/>
      <c r="M6" s="37"/>
      <c r="N6" s="37"/>
      <c r="O6" s="37"/>
      <c r="P6" s="36">
        <v>16</v>
      </c>
      <c r="Q6" s="36">
        <v>50</v>
      </c>
      <c r="R6" s="36">
        <v>30</v>
      </c>
      <c r="S6" s="36">
        <v>37</v>
      </c>
      <c r="T6" s="36">
        <v>23</v>
      </c>
      <c r="U6" s="36">
        <v>5</v>
      </c>
      <c r="V6" s="42">
        <v>161</v>
      </c>
    </row>
    <row r="7" spans="1:22" ht="12.75">
      <c r="A7" s="38" t="s">
        <v>51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1">
        <v>0.09937888198757763</v>
      </c>
      <c r="Q7" s="41">
        <v>0.3105590062111801</v>
      </c>
      <c r="R7" s="41">
        <v>0.18633540372670807</v>
      </c>
      <c r="S7" s="41">
        <v>0.22981366459627328</v>
      </c>
      <c r="T7" s="41">
        <v>0.14285714285714285</v>
      </c>
      <c r="U7" s="41">
        <v>0.031055900621118012</v>
      </c>
      <c r="V7" s="48"/>
    </row>
    <row r="8" spans="1:22" ht="12.75">
      <c r="A8" s="43">
        <v>250</v>
      </c>
      <c r="B8" s="19" t="s">
        <v>46</v>
      </c>
      <c r="C8" s="20" t="s">
        <v>52</v>
      </c>
      <c r="D8" s="44">
        <v>60</v>
      </c>
      <c r="E8" s="14">
        <v>48</v>
      </c>
      <c r="F8" s="44">
        <v>0</v>
      </c>
      <c r="G8" s="44">
        <v>11</v>
      </c>
      <c r="H8" s="44">
        <v>59</v>
      </c>
      <c r="I8" s="45">
        <v>5</v>
      </c>
      <c r="J8" s="45">
        <v>5</v>
      </c>
      <c r="K8" s="46">
        <v>5</v>
      </c>
      <c r="L8" s="36">
        <v>11</v>
      </c>
      <c r="M8" s="36">
        <v>16</v>
      </c>
      <c r="N8" s="36">
        <v>7</v>
      </c>
      <c r="O8" s="36">
        <v>6</v>
      </c>
      <c r="P8" s="36">
        <v>2</v>
      </c>
      <c r="Q8" s="36">
        <v>2</v>
      </c>
      <c r="R8" s="36">
        <v>1</v>
      </c>
      <c r="S8" s="36">
        <v>3</v>
      </c>
      <c r="T8" s="37"/>
      <c r="U8" s="37"/>
      <c r="V8" s="42">
        <v>48</v>
      </c>
    </row>
    <row r="9" spans="1:22" ht="12.75">
      <c r="A9" s="38" t="s">
        <v>53</v>
      </c>
      <c r="B9" s="39"/>
      <c r="C9" s="39"/>
      <c r="D9" s="40"/>
      <c r="E9" s="40"/>
      <c r="F9" s="40"/>
      <c r="G9" s="40"/>
      <c r="H9" s="40"/>
      <c r="I9" s="40"/>
      <c r="J9" s="40"/>
      <c r="K9" s="40"/>
      <c r="L9" s="41">
        <v>0.22916666666666666</v>
      </c>
      <c r="M9" s="41">
        <v>0.3333333333333333</v>
      </c>
      <c r="N9" s="41">
        <v>0.14583333333333334</v>
      </c>
      <c r="O9" s="41">
        <v>0.125</v>
      </c>
      <c r="P9" s="41">
        <v>0.041666666666666664</v>
      </c>
      <c r="Q9" s="41">
        <v>0.041666666666666664</v>
      </c>
      <c r="R9" s="41">
        <v>0.020833333333333332</v>
      </c>
      <c r="S9" s="41">
        <v>0.0625</v>
      </c>
      <c r="T9" s="41"/>
      <c r="U9" s="41"/>
      <c r="V9" s="48"/>
    </row>
    <row r="10" spans="1:22" ht="12.75">
      <c r="A10" s="43">
        <v>250</v>
      </c>
      <c r="B10" s="19" t="s">
        <v>30</v>
      </c>
      <c r="C10" s="20" t="s">
        <v>54</v>
      </c>
      <c r="D10" s="44">
        <v>225</v>
      </c>
      <c r="E10" s="14">
        <v>112</v>
      </c>
      <c r="F10" s="44">
        <v>43</v>
      </c>
      <c r="G10" s="44">
        <v>76</v>
      </c>
      <c r="H10" s="44">
        <v>231</v>
      </c>
      <c r="I10" s="45">
        <v>5.7</v>
      </c>
      <c r="J10" s="45">
        <v>6.05</v>
      </c>
      <c r="K10" s="45">
        <v>5.94</v>
      </c>
      <c r="L10" s="37"/>
      <c r="M10" s="36">
        <v>3</v>
      </c>
      <c r="N10" s="36">
        <v>58</v>
      </c>
      <c r="O10" s="36">
        <v>20</v>
      </c>
      <c r="P10" s="36">
        <v>16</v>
      </c>
      <c r="Q10" s="36">
        <v>8</v>
      </c>
      <c r="R10" s="36">
        <v>5</v>
      </c>
      <c r="S10" s="36">
        <v>1</v>
      </c>
      <c r="T10" s="36">
        <v>1</v>
      </c>
      <c r="U10" s="37"/>
      <c r="V10" s="42">
        <v>112</v>
      </c>
    </row>
    <row r="11" spans="1:22" ht="12.75">
      <c r="A11" s="38" t="s">
        <v>55</v>
      </c>
      <c r="B11" s="39"/>
      <c r="C11" s="39"/>
      <c r="D11" s="40"/>
      <c r="E11" s="40"/>
      <c r="F11" s="40"/>
      <c r="G11" s="40"/>
      <c r="H11" s="40"/>
      <c r="I11" s="40"/>
      <c r="J11" s="40"/>
      <c r="K11" s="40"/>
      <c r="L11" s="41"/>
      <c r="M11" s="41">
        <v>0.026785714285714284</v>
      </c>
      <c r="N11" s="41">
        <v>0.5178571428571429</v>
      </c>
      <c r="O11" s="41">
        <v>0.17857142857142858</v>
      </c>
      <c r="P11" s="41">
        <v>0.14285714285714285</v>
      </c>
      <c r="Q11" s="41">
        <v>0.07142857142857142</v>
      </c>
      <c r="R11" s="41">
        <v>0.044642857142857144</v>
      </c>
      <c r="S11" s="41">
        <v>0.008928571428571428</v>
      </c>
      <c r="T11" s="41">
        <v>0.008928571428571428</v>
      </c>
      <c r="U11" s="41"/>
      <c r="V11" s="41"/>
    </row>
    <row r="12" spans="1:22" ht="12.75">
      <c r="A12" s="25" t="s">
        <v>33</v>
      </c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9">
        <v>3584</v>
      </c>
      <c r="M12" s="29">
        <v>6090</v>
      </c>
      <c r="N12" s="29">
        <v>5370</v>
      </c>
      <c r="O12" s="29">
        <v>4029</v>
      </c>
      <c r="P12" s="29">
        <v>2957</v>
      </c>
      <c r="Q12" s="29">
        <v>2094</v>
      </c>
      <c r="R12" s="29">
        <v>1372</v>
      </c>
      <c r="S12" s="29">
        <v>833</v>
      </c>
      <c r="T12" s="29">
        <v>297</v>
      </c>
      <c r="U12" s="29">
        <v>44</v>
      </c>
      <c r="V12" s="29">
        <v>26670</v>
      </c>
    </row>
    <row r="13" spans="1:22" ht="12.75">
      <c r="A13" s="30" t="s">
        <v>34</v>
      </c>
      <c r="B13" s="31"/>
      <c r="C13" s="32"/>
      <c r="D13" s="33"/>
      <c r="E13" s="33"/>
      <c r="F13" s="33"/>
      <c r="G13" s="33"/>
      <c r="H13" s="33"/>
      <c r="I13" s="33"/>
      <c r="J13" s="33"/>
      <c r="K13" s="33"/>
      <c r="L13" s="35">
        <v>0.13438320209973753</v>
      </c>
      <c r="M13" s="35">
        <v>0.2283464566929134</v>
      </c>
      <c r="N13" s="35">
        <v>0.2013498312710911</v>
      </c>
      <c r="O13" s="35">
        <v>0.15106861642294714</v>
      </c>
      <c r="P13" s="35">
        <v>0.11087364079490064</v>
      </c>
      <c r="Q13" s="35">
        <v>0.07851518560179978</v>
      </c>
      <c r="R13" s="35">
        <v>0.051443569553805774</v>
      </c>
      <c r="S13" s="35">
        <v>0.031233595800524934</v>
      </c>
      <c r="T13" s="35">
        <v>0.011136107986501687</v>
      </c>
      <c r="U13" s="35">
        <v>0.0016497937757780278</v>
      </c>
      <c r="V13" s="23"/>
    </row>
    <row r="15" ht="19.5" customHeight="1"/>
    <row r="16" ht="19.5" customHeight="1"/>
    <row r="17" ht="19.5" customHeight="1"/>
    <row r="18" ht="19.5" customHeight="1"/>
    <row r="19" ht="19.5" customHeight="1"/>
    <row r="20" ht="47.25" customHeight="1"/>
    <row r="21" ht="19.5" customHeight="1"/>
    <row r="22" ht="33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47.25" customHeight="1"/>
    <row r="36" ht="19.5" customHeight="1"/>
    <row r="37" ht="19.5" customHeight="1"/>
    <row r="38" ht="51" customHeight="1"/>
    <row r="39" ht="51" customHeight="1"/>
    <row r="40" ht="51" customHeight="1"/>
    <row r="41" ht="51" customHeight="1"/>
    <row r="42" ht="51" customHeight="1"/>
    <row r="43" ht="19.5" customHeight="1"/>
    <row r="44" ht="19.5" customHeight="1"/>
    <row r="45" ht="50.2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64.5" customHeight="1"/>
    <row r="56" ht="19.5" customHeight="1"/>
    <row r="57" ht="19.5" customHeight="1"/>
    <row r="58" ht="19.5" customHeight="1"/>
    <row r="59" ht="33" customHeight="1"/>
    <row r="60" ht="33" customHeight="1"/>
    <row r="61" ht="33" customHeight="1"/>
    <row r="62" ht="33" customHeight="1"/>
    <row r="63" ht="57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mergeCells count="3">
    <mergeCell ref="J3:K3"/>
    <mergeCell ref="I3:I4"/>
    <mergeCell ref="E4:H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headerFooter alignWithMargins="0">
    <oddFooter>&amp;C&amp;P&amp;R&amp;D</oddFooter>
  </headerFooter>
  <rowBreaks count="2" manualBreakCount="2">
    <brk id="34" max="21" man="1"/>
    <brk id="54" max="2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1"/>
  <dimension ref="B1:L2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28.28125" style="0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49</v>
      </c>
    </row>
    <row r="3" ht="15.75">
      <c r="B3" s="61" t="s">
        <v>159</v>
      </c>
    </row>
    <row r="4" ht="15.75">
      <c r="B4" s="61" t="s">
        <v>150</v>
      </c>
    </row>
    <row r="5" spans="2:12" s="103" customFormat="1" ht="12.75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12.75">
      <c r="B8" s="102"/>
      <c r="D8" s="104"/>
      <c r="G8" s="104"/>
      <c r="J8" s="104"/>
      <c r="K8" s="104"/>
      <c r="L8" s="105"/>
    </row>
    <row r="9" spans="2:12" s="103" customFormat="1" ht="12.75" customHeight="1">
      <c r="B9" s="155" t="s">
        <v>134</v>
      </c>
      <c r="C9" s="153" t="s">
        <v>167</v>
      </c>
      <c r="D9" s="104"/>
      <c r="E9" s="91">
        <v>161</v>
      </c>
      <c r="F9" s="91">
        <v>145</v>
      </c>
      <c r="G9" s="91">
        <v>95</v>
      </c>
      <c r="H9" s="91">
        <v>65</v>
      </c>
      <c r="I9" s="91">
        <v>28</v>
      </c>
      <c r="J9" s="91">
        <v>5</v>
      </c>
      <c r="K9" s="104"/>
      <c r="L9" s="106">
        <v>161</v>
      </c>
    </row>
    <row r="10" spans="2:12" s="103" customFormat="1" ht="12.75">
      <c r="B10" s="156"/>
      <c r="C10" s="154"/>
      <c r="D10" s="104"/>
      <c r="E10" s="92">
        <v>1</v>
      </c>
      <c r="F10" s="92">
        <v>0.9006211180124224</v>
      </c>
      <c r="G10" s="92">
        <v>0.5900621118012422</v>
      </c>
      <c r="H10" s="92">
        <v>0.40372670807453415</v>
      </c>
      <c r="I10" s="92">
        <v>0.17391304347826086</v>
      </c>
      <c r="J10" s="92">
        <v>0.031055900621118012</v>
      </c>
      <c r="K10" s="104"/>
      <c r="L10" s="105"/>
    </row>
    <row r="11" spans="2:12" s="103" customFormat="1" ht="12.75">
      <c r="B11" s="156"/>
      <c r="C11" s="153" t="s">
        <v>168</v>
      </c>
      <c r="D11" s="104"/>
      <c r="E11" s="91">
        <v>8</v>
      </c>
      <c r="F11" s="91">
        <v>6</v>
      </c>
      <c r="G11" s="91">
        <v>4</v>
      </c>
      <c r="H11" s="91">
        <v>3</v>
      </c>
      <c r="I11" s="91"/>
      <c r="J11" s="91"/>
      <c r="K11" s="104"/>
      <c r="L11" s="106">
        <v>48</v>
      </c>
    </row>
    <row r="12" spans="2:12" s="103" customFormat="1" ht="12.75">
      <c r="B12" s="156"/>
      <c r="C12" s="154"/>
      <c r="D12" s="104"/>
      <c r="E12" s="92">
        <v>0.16666666666666666</v>
      </c>
      <c r="F12" s="92">
        <v>0.125</v>
      </c>
      <c r="G12" s="92">
        <v>0.08333333333333333</v>
      </c>
      <c r="H12" s="92">
        <v>0.0625</v>
      </c>
      <c r="I12" s="92"/>
      <c r="J12" s="92"/>
      <c r="K12" s="104"/>
      <c r="L12" s="105"/>
    </row>
    <row r="13" spans="2:12" s="103" customFormat="1" ht="12.75" customHeight="1">
      <c r="B13" s="156"/>
      <c r="C13" s="153" t="s">
        <v>169</v>
      </c>
      <c r="D13" s="104"/>
      <c r="E13" s="91">
        <v>31</v>
      </c>
      <c r="F13" s="91">
        <v>15</v>
      </c>
      <c r="G13" s="91">
        <v>7</v>
      </c>
      <c r="H13" s="91">
        <v>2</v>
      </c>
      <c r="I13" s="91">
        <v>1</v>
      </c>
      <c r="J13" s="91"/>
      <c r="K13" s="104"/>
      <c r="L13" s="106">
        <v>112</v>
      </c>
    </row>
    <row r="14" spans="2:12" s="103" customFormat="1" ht="12.75">
      <c r="B14" s="157"/>
      <c r="C14" s="154"/>
      <c r="D14" s="104"/>
      <c r="E14" s="92">
        <v>0.2767857142857143</v>
      </c>
      <c r="F14" s="92">
        <v>0.13392857142857142</v>
      </c>
      <c r="G14" s="92">
        <v>0.0625</v>
      </c>
      <c r="H14" s="92">
        <v>0.017857142857142856</v>
      </c>
      <c r="I14" s="92">
        <v>0.008928571428571428</v>
      </c>
      <c r="J14" s="92"/>
      <c r="K14" s="104"/>
      <c r="L14" s="105"/>
    </row>
    <row r="15" spans="2:12" s="103" customFormat="1" ht="12.75" customHeight="1">
      <c r="B15" s="125" t="s">
        <v>133</v>
      </c>
      <c r="C15" s="146"/>
      <c r="D15" s="104"/>
      <c r="E15" s="91">
        <v>7597</v>
      </c>
      <c r="F15" s="91">
        <v>4640</v>
      </c>
      <c r="G15" s="91">
        <v>2546</v>
      </c>
      <c r="H15" s="91">
        <v>1174</v>
      </c>
      <c r="I15" s="91">
        <v>341</v>
      </c>
      <c r="J15" s="91">
        <v>44</v>
      </c>
      <c r="K15" s="104"/>
      <c r="L15" s="106">
        <v>26670</v>
      </c>
    </row>
    <row r="16" spans="2:12" s="103" customFormat="1" ht="12.75">
      <c r="B16" s="147"/>
      <c r="C16" s="148"/>
      <c r="D16" s="104"/>
      <c r="E16" s="92">
        <v>0.28485189351331086</v>
      </c>
      <c r="F16" s="92">
        <v>0.1739782527184102</v>
      </c>
      <c r="G16" s="92">
        <v>0.09546306711661043</v>
      </c>
      <c r="H16" s="92">
        <v>0.04401949756280465</v>
      </c>
      <c r="I16" s="92">
        <v>0.012785901762279716</v>
      </c>
      <c r="J16" s="92">
        <v>0.0016497937757780278</v>
      </c>
      <c r="K16" s="104"/>
      <c r="L16" s="105"/>
    </row>
    <row r="17" spans="2:12" s="103" customFormat="1" ht="12.75">
      <c r="B17" s="163" t="s">
        <v>162</v>
      </c>
      <c r="C17" s="107" t="s">
        <v>167</v>
      </c>
      <c r="D17" s="108"/>
      <c r="E17" s="109">
        <v>3.5105962880084243</v>
      </c>
      <c r="F17" s="109">
        <v>5.176630434782609</v>
      </c>
      <c r="G17" s="109">
        <v>6.18105126541207</v>
      </c>
      <c r="H17" s="109">
        <v>9.171542848677875</v>
      </c>
      <c r="I17" s="109">
        <v>13.601938033915593</v>
      </c>
      <c r="J17" s="109">
        <v>18.824110671936758</v>
      </c>
      <c r="K17" s="108"/>
      <c r="L17" s="105"/>
    </row>
    <row r="18" spans="2:12" s="103" customFormat="1" ht="12.75">
      <c r="B18" s="164"/>
      <c r="C18" s="107" t="s">
        <v>168</v>
      </c>
      <c r="D18" s="108"/>
      <c r="E18" s="109">
        <v>0.5850993813347373</v>
      </c>
      <c r="F18" s="109">
        <v>0.7184806034482759</v>
      </c>
      <c r="G18" s="109">
        <v>0.8729379418695993</v>
      </c>
      <c r="H18" s="109">
        <v>1.4198253833049403</v>
      </c>
      <c r="I18" s="109"/>
      <c r="J18" s="109"/>
      <c r="K18" s="108"/>
      <c r="L18" s="105"/>
    </row>
    <row r="19" spans="2:12" s="103" customFormat="1" ht="12.75">
      <c r="B19" s="165"/>
      <c r="C19" s="107" t="s">
        <v>169</v>
      </c>
      <c r="D19" s="108"/>
      <c r="E19" s="109">
        <v>0.9716829011451888</v>
      </c>
      <c r="F19" s="109">
        <v>0.7698006465517241</v>
      </c>
      <c r="G19" s="109">
        <v>0.6547034564021995</v>
      </c>
      <c r="H19" s="109">
        <v>0.40566439522998293</v>
      </c>
      <c r="I19" s="109">
        <v>0.6983137829912023</v>
      </c>
      <c r="J19" s="109"/>
      <c r="K19" s="108"/>
      <c r="L19" s="105"/>
    </row>
    <row r="20" spans="2:12" s="103" customFormat="1" ht="8.25" customHeight="1">
      <c r="B20" s="110"/>
      <c r="C20" s="110"/>
      <c r="D20" s="108"/>
      <c r="E20" s="111"/>
      <c r="F20" s="111"/>
      <c r="G20" s="111"/>
      <c r="H20" s="111"/>
      <c r="I20" s="111"/>
      <c r="J20" s="111"/>
      <c r="K20" s="108"/>
      <c r="L20" s="105"/>
    </row>
    <row r="21" ht="8.25" customHeight="1"/>
  </sheetData>
  <mergeCells count="8">
    <mergeCell ref="B15:C16"/>
    <mergeCell ref="B17:B19"/>
    <mergeCell ref="B7:C7"/>
    <mergeCell ref="E6:J6"/>
    <mergeCell ref="C9:C10"/>
    <mergeCell ref="C13:C14"/>
    <mergeCell ref="B9:B14"/>
    <mergeCell ref="C11:C1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&amp;C&amp;P&amp;R&amp;D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3"/>
  <dimension ref="A1:V16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3.8515625" style="0" hidden="1" customWidth="1"/>
    <col min="3" max="3" width="63.140625" style="0" customWidth="1"/>
    <col min="4" max="5" width="6.8515625" style="0" customWidth="1"/>
    <col min="6" max="6" width="9.140625" style="0" bestFit="1" customWidth="1"/>
    <col min="7" max="7" width="9.57421875" style="0" bestFit="1" customWidth="1"/>
    <col min="8" max="8" width="6.8515625" style="0" customWidth="1"/>
    <col min="9" max="9" width="9.28125" style="0" customWidth="1"/>
    <col min="10" max="11" width="6.8515625" style="0" customWidth="1"/>
    <col min="12" max="21" width="8.28125" style="0" customWidth="1"/>
    <col min="22" max="22" width="8.7109375" style="0" customWidth="1"/>
  </cols>
  <sheetData>
    <row r="1" spans="1:22" ht="15.75">
      <c r="A1" s="1" t="s">
        <v>0</v>
      </c>
      <c r="V1" s="2" t="s">
        <v>56</v>
      </c>
    </row>
    <row r="2" spans="1:22" s="3" customFormat="1" ht="12.75">
      <c r="A2" s="3" t="s">
        <v>2</v>
      </c>
      <c r="V2" s="4"/>
    </row>
    <row r="3" spans="1:11" ht="26.25" customHeight="1">
      <c r="A3" s="3"/>
      <c r="I3" s="123" t="s">
        <v>3</v>
      </c>
      <c r="J3" s="144" t="s">
        <v>4</v>
      </c>
      <c r="K3" s="145"/>
    </row>
    <row r="4" spans="5:11" ht="18.75">
      <c r="E4" s="141" t="s">
        <v>5</v>
      </c>
      <c r="F4" s="142"/>
      <c r="G4" s="142"/>
      <c r="H4" s="143"/>
      <c r="I4" s="124"/>
      <c r="J4" s="5" t="s">
        <v>6</v>
      </c>
      <c r="K4" s="5" t="s">
        <v>7</v>
      </c>
    </row>
    <row r="5" spans="1:22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16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10" t="s">
        <v>15</v>
      </c>
    </row>
    <row r="6" spans="1:22" ht="12.75">
      <c r="A6" s="43">
        <v>270</v>
      </c>
      <c r="B6" s="19" t="s">
        <v>30</v>
      </c>
      <c r="C6" s="20" t="s">
        <v>57</v>
      </c>
      <c r="D6" s="44">
        <v>355</v>
      </c>
      <c r="E6" s="168">
        <v>335</v>
      </c>
      <c r="F6" s="168">
        <v>0</v>
      </c>
      <c r="G6" s="168">
        <v>38</v>
      </c>
      <c r="H6" s="168">
        <v>373</v>
      </c>
      <c r="I6" s="45">
        <v>6.18</v>
      </c>
      <c r="J6" s="45">
        <v>6.09</v>
      </c>
      <c r="K6" s="46">
        <v>5.94</v>
      </c>
      <c r="L6" s="166"/>
      <c r="M6" s="168">
        <v>18</v>
      </c>
      <c r="N6" s="168">
        <v>74</v>
      </c>
      <c r="O6" s="168">
        <v>76</v>
      </c>
      <c r="P6" s="168">
        <v>59</v>
      </c>
      <c r="Q6" s="168">
        <v>54</v>
      </c>
      <c r="R6" s="168">
        <v>27</v>
      </c>
      <c r="S6" s="168">
        <v>19</v>
      </c>
      <c r="T6" s="168">
        <v>8</v>
      </c>
      <c r="U6" s="170">
        <v>0</v>
      </c>
      <c r="V6" s="172">
        <v>335</v>
      </c>
    </row>
    <row r="7" spans="1:22" ht="12.75">
      <c r="A7" s="43">
        <v>270</v>
      </c>
      <c r="B7" s="19" t="s">
        <v>30</v>
      </c>
      <c r="C7" s="20" t="s">
        <v>58</v>
      </c>
      <c r="D7" s="44">
        <v>20</v>
      </c>
      <c r="E7" s="169"/>
      <c r="F7" s="169">
        <v>0</v>
      </c>
      <c r="G7" s="169"/>
      <c r="H7" s="169"/>
      <c r="I7" s="45">
        <v>6.03</v>
      </c>
      <c r="J7" s="45">
        <v>5.8</v>
      </c>
      <c r="K7" s="46">
        <v>5.62</v>
      </c>
      <c r="L7" s="167"/>
      <c r="M7" s="169"/>
      <c r="N7" s="169"/>
      <c r="O7" s="169"/>
      <c r="P7" s="169"/>
      <c r="Q7" s="169"/>
      <c r="R7" s="169"/>
      <c r="S7" s="169"/>
      <c r="T7" s="169"/>
      <c r="U7" s="171"/>
      <c r="V7" s="173"/>
    </row>
    <row r="8" spans="1:22" ht="12.75">
      <c r="A8" s="38" t="s">
        <v>59</v>
      </c>
      <c r="B8" s="39"/>
      <c r="C8" s="39"/>
      <c r="D8" s="40"/>
      <c r="E8" s="40"/>
      <c r="F8" s="40"/>
      <c r="G8" s="40"/>
      <c r="H8" s="40"/>
      <c r="I8" s="40"/>
      <c r="J8" s="40"/>
      <c r="K8" s="40"/>
      <c r="L8" s="41"/>
      <c r="M8" s="41">
        <v>0.05373134328358209</v>
      </c>
      <c r="N8" s="41">
        <v>0.2208955223880597</v>
      </c>
      <c r="O8" s="41">
        <v>0.22686567164179106</v>
      </c>
      <c r="P8" s="41">
        <v>0.1761194029850746</v>
      </c>
      <c r="Q8" s="41">
        <v>0.16119402985074627</v>
      </c>
      <c r="R8" s="41">
        <v>0.08059701492537313</v>
      </c>
      <c r="S8" s="41">
        <v>0.056716417910447764</v>
      </c>
      <c r="T8" s="41">
        <v>0.023880597014925373</v>
      </c>
      <c r="U8" s="41"/>
      <c r="V8" s="48"/>
    </row>
    <row r="9" spans="1:22" ht="12.75">
      <c r="A9" s="43">
        <v>270</v>
      </c>
      <c r="B9" s="19" t="s">
        <v>46</v>
      </c>
      <c r="C9" s="20" t="s">
        <v>60</v>
      </c>
      <c r="D9" s="44">
        <v>60</v>
      </c>
      <c r="E9" s="168">
        <v>53</v>
      </c>
      <c r="F9" s="168">
        <v>29</v>
      </c>
      <c r="G9" s="168">
        <v>21</v>
      </c>
      <c r="H9" s="168">
        <v>103</v>
      </c>
      <c r="I9" s="45">
        <v>6.07</v>
      </c>
      <c r="J9" s="45">
        <v>6.17</v>
      </c>
      <c r="K9" s="45">
        <v>6.07</v>
      </c>
      <c r="L9" s="166"/>
      <c r="M9" s="168">
        <v>6</v>
      </c>
      <c r="N9" s="168">
        <v>25</v>
      </c>
      <c r="O9" s="168">
        <v>11</v>
      </c>
      <c r="P9" s="168">
        <v>5</v>
      </c>
      <c r="Q9" s="168">
        <v>6</v>
      </c>
      <c r="R9" s="168"/>
      <c r="S9" s="168"/>
      <c r="T9" s="168"/>
      <c r="U9" s="170"/>
      <c r="V9" s="172">
        <v>53</v>
      </c>
    </row>
    <row r="10" spans="1:22" ht="12.75">
      <c r="A10" s="43">
        <v>270</v>
      </c>
      <c r="B10" s="19" t="s">
        <v>46</v>
      </c>
      <c r="C10" s="20" t="s">
        <v>61</v>
      </c>
      <c r="D10" s="44">
        <v>40</v>
      </c>
      <c r="E10" s="169"/>
      <c r="F10" s="169"/>
      <c r="G10" s="169"/>
      <c r="H10" s="169"/>
      <c r="I10" s="45">
        <v>6.04</v>
      </c>
      <c r="J10" s="45">
        <v>5.9</v>
      </c>
      <c r="K10" s="45">
        <v>5.78</v>
      </c>
      <c r="L10" s="167"/>
      <c r="M10" s="169"/>
      <c r="N10" s="169"/>
      <c r="O10" s="169"/>
      <c r="P10" s="169"/>
      <c r="Q10" s="169"/>
      <c r="R10" s="169"/>
      <c r="S10" s="169"/>
      <c r="T10" s="169"/>
      <c r="U10" s="171">
        <v>0</v>
      </c>
      <c r="V10" s="173"/>
    </row>
    <row r="11" spans="1:22" ht="12.75">
      <c r="A11" s="38" t="s">
        <v>62</v>
      </c>
      <c r="B11" s="39"/>
      <c r="C11" s="39"/>
      <c r="D11" s="40"/>
      <c r="E11" s="40"/>
      <c r="F11" s="40"/>
      <c r="G11" s="40"/>
      <c r="H11" s="40"/>
      <c r="I11" s="40"/>
      <c r="J11" s="40"/>
      <c r="K11" s="40"/>
      <c r="L11" s="41"/>
      <c r="M11" s="41">
        <v>0.11320754716981132</v>
      </c>
      <c r="N11" s="41">
        <v>0.4716981132075472</v>
      </c>
      <c r="O11" s="41">
        <v>0.20754716981132076</v>
      </c>
      <c r="P11" s="41">
        <v>0.09433962264150944</v>
      </c>
      <c r="Q11" s="41">
        <v>0.11320754716981132</v>
      </c>
      <c r="R11" s="41"/>
      <c r="S11" s="41"/>
      <c r="T11" s="41"/>
      <c r="U11" s="41"/>
      <c r="V11" s="48"/>
    </row>
    <row r="12" spans="1:22" ht="12.75">
      <c r="A12" s="43">
        <v>270</v>
      </c>
      <c r="B12" s="19" t="s">
        <v>63</v>
      </c>
      <c r="C12" s="20" t="s">
        <v>64</v>
      </c>
      <c r="D12" s="44">
        <v>60</v>
      </c>
      <c r="E12" s="168">
        <v>62</v>
      </c>
      <c r="F12" s="168">
        <v>29</v>
      </c>
      <c r="G12" s="168">
        <v>12</v>
      </c>
      <c r="H12" s="168">
        <v>103</v>
      </c>
      <c r="I12" s="45">
        <v>6.49</v>
      </c>
      <c r="J12" s="45">
        <v>6.7</v>
      </c>
      <c r="K12" s="45">
        <v>6.7</v>
      </c>
      <c r="L12" s="166"/>
      <c r="M12" s="168"/>
      <c r="N12" s="168">
        <v>9</v>
      </c>
      <c r="O12" s="168">
        <v>19</v>
      </c>
      <c r="P12" s="168">
        <v>17</v>
      </c>
      <c r="Q12" s="168">
        <v>11</v>
      </c>
      <c r="R12" s="168">
        <v>2</v>
      </c>
      <c r="S12" s="168">
        <v>2</v>
      </c>
      <c r="T12" s="168">
        <v>2</v>
      </c>
      <c r="U12" s="170"/>
      <c r="V12" s="172">
        <v>62</v>
      </c>
    </row>
    <row r="13" spans="1:22" ht="12.75">
      <c r="A13" s="43">
        <v>270</v>
      </c>
      <c r="B13" s="19" t="s">
        <v>63</v>
      </c>
      <c r="C13" s="20" t="s">
        <v>65</v>
      </c>
      <c r="D13" s="44">
        <v>40</v>
      </c>
      <c r="E13" s="169"/>
      <c r="F13" s="169"/>
      <c r="G13" s="169"/>
      <c r="H13" s="169"/>
      <c r="I13" s="45">
        <v>6.29</v>
      </c>
      <c r="J13" s="45">
        <v>6.02</v>
      </c>
      <c r="K13" s="45">
        <v>6.02</v>
      </c>
      <c r="L13" s="167"/>
      <c r="M13" s="169"/>
      <c r="N13" s="169"/>
      <c r="O13" s="169"/>
      <c r="P13" s="169"/>
      <c r="Q13" s="169"/>
      <c r="R13" s="169"/>
      <c r="S13" s="169"/>
      <c r="T13" s="169"/>
      <c r="U13" s="171"/>
      <c r="V13" s="173"/>
    </row>
    <row r="14" spans="1:22" ht="12.75">
      <c r="A14" s="38" t="s">
        <v>66</v>
      </c>
      <c r="B14" s="39"/>
      <c r="C14" s="39"/>
      <c r="D14" s="40"/>
      <c r="E14" s="40"/>
      <c r="F14" s="40"/>
      <c r="G14" s="40"/>
      <c r="H14" s="40"/>
      <c r="I14" s="40"/>
      <c r="J14" s="40"/>
      <c r="K14" s="40"/>
      <c r="L14" s="41"/>
      <c r="M14" s="41"/>
      <c r="N14" s="41">
        <v>0.14516129032258066</v>
      </c>
      <c r="O14" s="41">
        <v>0.3064516129032258</v>
      </c>
      <c r="P14" s="41">
        <v>0.27419354838709675</v>
      </c>
      <c r="Q14" s="41">
        <v>0.1774193548387097</v>
      </c>
      <c r="R14" s="41">
        <v>0.03225806451612903</v>
      </c>
      <c r="S14" s="41">
        <v>0.03225806451612903</v>
      </c>
      <c r="T14" s="41">
        <v>0.03225806451612903</v>
      </c>
      <c r="U14" s="41"/>
      <c r="V14" s="41"/>
    </row>
    <row r="15" spans="1:22" ht="12.75">
      <c r="A15" s="25" t="s">
        <v>33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9">
        <v>3584</v>
      </c>
      <c r="M15" s="29">
        <v>6090</v>
      </c>
      <c r="N15" s="29">
        <v>5370</v>
      </c>
      <c r="O15" s="29">
        <v>4029</v>
      </c>
      <c r="P15" s="29">
        <v>2957</v>
      </c>
      <c r="Q15" s="29">
        <v>2094</v>
      </c>
      <c r="R15" s="29">
        <v>1372</v>
      </c>
      <c r="S15" s="29">
        <v>833</v>
      </c>
      <c r="T15" s="29">
        <v>297</v>
      </c>
      <c r="U15" s="29">
        <v>44</v>
      </c>
      <c r="V15" s="29">
        <v>26670</v>
      </c>
    </row>
    <row r="16" spans="1:22" ht="12.75">
      <c r="A16" s="30" t="s">
        <v>34</v>
      </c>
      <c r="B16" s="31"/>
      <c r="C16" s="32"/>
      <c r="D16" s="49"/>
      <c r="E16" s="49"/>
      <c r="F16" s="49"/>
      <c r="G16" s="49"/>
      <c r="H16" s="49"/>
      <c r="I16" s="49"/>
      <c r="J16" s="49"/>
      <c r="K16" s="49"/>
      <c r="L16" s="35">
        <v>0.13438320209973753</v>
      </c>
      <c r="M16" s="35">
        <v>0.2283464566929134</v>
      </c>
      <c r="N16" s="35">
        <v>0.2013498312710911</v>
      </c>
      <c r="O16" s="35">
        <v>0.15106861642294714</v>
      </c>
      <c r="P16" s="35">
        <v>0.11087364079490064</v>
      </c>
      <c r="Q16" s="35">
        <v>0.07851518560179978</v>
      </c>
      <c r="R16" s="35">
        <v>0.051443569553805774</v>
      </c>
      <c r="S16" s="35">
        <v>0.031233595800524934</v>
      </c>
      <c r="T16" s="35">
        <v>0.011136107986501687</v>
      </c>
      <c r="U16" s="35">
        <v>0.0016497937757780278</v>
      </c>
      <c r="V16" s="23"/>
    </row>
    <row r="19" ht="29.25" customHeight="1"/>
    <row r="20" ht="29.25" customHeight="1"/>
    <row r="21" ht="29.25" customHeight="1"/>
    <row r="22" ht="29.25" customHeight="1"/>
    <row r="23" ht="36.75" customHeight="1"/>
    <row r="24" ht="36.75" customHeight="1"/>
    <row r="25" ht="36.75" customHeight="1"/>
    <row r="26" ht="36.75" customHeight="1"/>
    <row r="27" ht="36.75" customHeight="1"/>
    <row r="37" ht="38.25" customHeight="1"/>
    <row r="40" ht="67.5" customHeight="1"/>
    <row r="41" ht="67.5" customHeight="1"/>
    <row r="42" ht="67.5" customHeight="1"/>
    <row r="43" ht="67.5" customHeight="1"/>
    <row r="44" ht="86.25" customHeight="1"/>
    <row r="45" ht="31.5" customHeight="1"/>
    <row r="61" ht="28.5" customHeight="1"/>
    <row r="62" ht="28.5" customHeight="1"/>
    <row r="63" ht="28.5" customHeight="1"/>
    <row r="64" ht="28.5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</sheetData>
  <mergeCells count="48">
    <mergeCell ref="E12:E13"/>
    <mergeCell ref="F12:F13"/>
    <mergeCell ref="G12:G13"/>
    <mergeCell ref="H12:H13"/>
    <mergeCell ref="E9:E10"/>
    <mergeCell ref="F9:F10"/>
    <mergeCell ref="G9:G10"/>
    <mergeCell ref="H9:H10"/>
    <mergeCell ref="S12:S13"/>
    <mergeCell ref="T12:T13"/>
    <mergeCell ref="U12:U13"/>
    <mergeCell ref="V12:V13"/>
    <mergeCell ref="T9:T10"/>
    <mergeCell ref="U9:U10"/>
    <mergeCell ref="V9:V10"/>
    <mergeCell ref="L12:L13"/>
    <mergeCell ref="M12:M13"/>
    <mergeCell ref="N12:N13"/>
    <mergeCell ref="O12:O13"/>
    <mergeCell ref="P12:P13"/>
    <mergeCell ref="Q12:Q13"/>
    <mergeCell ref="R12:R13"/>
    <mergeCell ref="U6:U7"/>
    <mergeCell ref="V6:V7"/>
    <mergeCell ref="L9:L10"/>
    <mergeCell ref="M9:M10"/>
    <mergeCell ref="N9:N10"/>
    <mergeCell ref="O9:O10"/>
    <mergeCell ref="P9:P10"/>
    <mergeCell ref="Q9:Q10"/>
    <mergeCell ref="R9:R10"/>
    <mergeCell ref="S9:S10"/>
    <mergeCell ref="Q6:Q7"/>
    <mergeCell ref="R6:R7"/>
    <mergeCell ref="S6:S7"/>
    <mergeCell ref="T6:T7"/>
    <mergeCell ref="M6:M7"/>
    <mergeCell ref="N6:N7"/>
    <mergeCell ref="O6:O7"/>
    <mergeCell ref="P6:P7"/>
    <mergeCell ref="J3:K3"/>
    <mergeCell ref="I3:I4"/>
    <mergeCell ref="E4:H4"/>
    <mergeCell ref="L6:L7"/>
    <mergeCell ref="E6:E7"/>
    <mergeCell ref="F6:F7"/>
    <mergeCell ref="G6:G7"/>
    <mergeCell ref="H6:H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headerFooter alignWithMargins="0">
    <oddFooter>&amp;C&amp;P&amp;R&amp;D</oddFooter>
  </headerFooter>
  <rowBreaks count="2" manualBreakCount="2">
    <brk id="36" max="22" man="1"/>
    <brk id="56" max="22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/>
  <dimension ref="B1:L2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29.28125" style="0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56</v>
      </c>
    </row>
    <row r="3" ht="15.75">
      <c r="B3" s="61" t="s">
        <v>159</v>
      </c>
    </row>
    <row r="4" ht="15.75">
      <c r="B4" s="61" t="s">
        <v>150</v>
      </c>
    </row>
    <row r="5" spans="2:12" s="103" customFormat="1" ht="12.75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12.75">
      <c r="B8" s="102"/>
      <c r="D8" s="104"/>
      <c r="G8" s="104"/>
      <c r="J8" s="104"/>
      <c r="K8" s="104"/>
      <c r="L8" s="105"/>
    </row>
    <row r="9" spans="2:12" s="103" customFormat="1" ht="12.75" customHeight="1">
      <c r="B9" s="155" t="s">
        <v>134</v>
      </c>
      <c r="C9" s="153" t="s">
        <v>170</v>
      </c>
      <c r="D9" s="104"/>
      <c r="E9" s="91">
        <v>167</v>
      </c>
      <c r="F9" s="91">
        <v>108</v>
      </c>
      <c r="G9" s="91">
        <v>54</v>
      </c>
      <c r="H9" s="91">
        <v>27</v>
      </c>
      <c r="I9" s="91">
        <v>8</v>
      </c>
      <c r="J9" s="91"/>
      <c r="K9" s="104"/>
      <c r="L9" s="106">
        <v>335</v>
      </c>
    </row>
    <row r="10" spans="2:12" s="103" customFormat="1" ht="12.75">
      <c r="B10" s="156"/>
      <c r="C10" s="154"/>
      <c r="D10" s="104"/>
      <c r="E10" s="92">
        <v>0.49850746268656715</v>
      </c>
      <c r="F10" s="92">
        <v>0.32238805970149254</v>
      </c>
      <c r="G10" s="92">
        <v>0.16119402985074627</v>
      </c>
      <c r="H10" s="92">
        <v>0.08059701492537313</v>
      </c>
      <c r="I10" s="92">
        <v>0.023880597014925373</v>
      </c>
      <c r="J10" s="92"/>
      <c r="K10" s="104"/>
      <c r="L10" s="105"/>
    </row>
    <row r="11" spans="2:12" s="103" customFormat="1" ht="12.75">
      <c r="B11" s="156"/>
      <c r="C11" s="153" t="s">
        <v>171</v>
      </c>
      <c r="D11" s="104"/>
      <c r="E11" s="91">
        <v>11</v>
      </c>
      <c r="F11" s="91">
        <v>6</v>
      </c>
      <c r="G11" s="91"/>
      <c r="H11" s="91"/>
      <c r="I11" s="91"/>
      <c r="J11" s="91"/>
      <c r="K11" s="104"/>
      <c r="L11" s="106">
        <v>53</v>
      </c>
    </row>
    <row r="12" spans="2:12" s="103" customFormat="1" ht="12.75">
      <c r="B12" s="156"/>
      <c r="C12" s="154"/>
      <c r="D12" s="104"/>
      <c r="E12" s="92">
        <v>0.20754716981132076</v>
      </c>
      <c r="F12" s="92">
        <v>0.11320754716981132</v>
      </c>
      <c r="G12" s="92"/>
      <c r="H12" s="92"/>
      <c r="I12" s="92"/>
      <c r="J12" s="92"/>
      <c r="K12" s="104"/>
      <c r="L12" s="105"/>
    </row>
    <row r="13" spans="2:12" s="103" customFormat="1" ht="12.75" customHeight="1">
      <c r="B13" s="156"/>
      <c r="C13" s="153" t="s">
        <v>172</v>
      </c>
      <c r="D13" s="104"/>
      <c r="E13" s="91">
        <v>34</v>
      </c>
      <c r="F13" s="91">
        <v>17</v>
      </c>
      <c r="G13" s="91">
        <v>6</v>
      </c>
      <c r="H13" s="91">
        <v>4</v>
      </c>
      <c r="I13" s="91">
        <v>2</v>
      </c>
      <c r="J13" s="91"/>
      <c r="K13" s="104"/>
      <c r="L13" s="106">
        <v>62</v>
      </c>
    </row>
    <row r="14" spans="2:12" s="103" customFormat="1" ht="12.75">
      <c r="B14" s="157"/>
      <c r="C14" s="154"/>
      <c r="D14" s="104"/>
      <c r="E14" s="92">
        <v>0.5483870967741935</v>
      </c>
      <c r="F14" s="92">
        <v>0.27419354838709675</v>
      </c>
      <c r="G14" s="92">
        <v>0.0967741935483871</v>
      </c>
      <c r="H14" s="92">
        <v>0.06451612903225806</v>
      </c>
      <c r="I14" s="92">
        <v>0.03225806451612903</v>
      </c>
      <c r="J14" s="92"/>
      <c r="K14" s="104"/>
      <c r="L14" s="105"/>
    </row>
    <row r="15" spans="2:12" s="103" customFormat="1" ht="12.75" customHeight="1">
      <c r="B15" s="125" t="s">
        <v>133</v>
      </c>
      <c r="C15" s="146"/>
      <c r="D15" s="104"/>
      <c r="E15" s="91">
        <v>7597</v>
      </c>
      <c r="F15" s="91">
        <v>4640</v>
      </c>
      <c r="G15" s="91">
        <v>2546</v>
      </c>
      <c r="H15" s="91">
        <v>1174</v>
      </c>
      <c r="I15" s="91">
        <v>341</v>
      </c>
      <c r="J15" s="91">
        <v>44</v>
      </c>
      <c r="K15" s="104"/>
      <c r="L15" s="106">
        <v>26670</v>
      </c>
    </row>
    <row r="16" spans="2:12" s="103" customFormat="1" ht="12.75">
      <c r="B16" s="147"/>
      <c r="C16" s="148"/>
      <c r="D16" s="104"/>
      <c r="E16" s="92">
        <v>0.28485189351331086</v>
      </c>
      <c r="F16" s="92">
        <v>0.1739782527184102</v>
      </c>
      <c r="G16" s="92">
        <v>0.09546306711661043</v>
      </c>
      <c r="H16" s="92">
        <v>0.04401949756280465</v>
      </c>
      <c r="I16" s="92">
        <v>0.012785901762279716</v>
      </c>
      <c r="J16" s="92">
        <v>0.0016497937757780278</v>
      </c>
      <c r="K16" s="104"/>
      <c r="L16" s="105"/>
    </row>
    <row r="17" spans="2:12" s="103" customFormat="1" ht="12.75">
      <c r="B17" s="163" t="s">
        <v>162</v>
      </c>
      <c r="C17" s="107" t="s">
        <v>170</v>
      </c>
      <c r="D17" s="108"/>
      <c r="E17" s="109">
        <v>1.7500584480519605</v>
      </c>
      <c r="F17" s="109">
        <v>1.8530365414307772</v>
      </c>
      <c r="G17" s="109">
        <v>1.6885486159149266</v>
      </c>
      <c r="H17" s="109">
        <v>1.8309390017544307</v>
      </c>
      <c r="I17" s="109">
        <v>1.8677288046570666</v>
      </c>
      <c r="J17" s="109"/>
      <c r="K17" s="108"/>
      <c r="L17" s="105"/>
    </row>
    <row r="18" spans="2:12" s="103" customFormat="1" ht="12.75">
      <c r="B18" s="164"/>
      <c r="C18" s="107" t="s">
        <v>171</v>
      </c>
      <c r="D18" s="108"/>
      <c r="E18" s="109">
        <v>0.7286143239262767</v>
      </c>
      <c r="F18" s="109">
        <v>0.6506994144437216</v>
      </c>
      <c r="G18" s="109"/>
      <c r="H18" s="109"/>
      <c r="I18" s="109"/>
      <c r="J18" s="109"/>
      <c r="K18" s="108"/>
      <c r="L18" s="105"/>
    </row>
    <row r="19" spans="2:12" s="103" customFormat="1" ht="12.75">
      <c r="B19" s="165"/>
      <c r="C19" s="107" t="s">
        <v>172</v>
      </c>
      <c r="D19" s="108"/>
      <c r="E19" s="109">
        <v>1.9251657063272</v>
      </c>
      <c r="F19" s="109">
        <v>1.5760219688542825</v>
      </c>
      <c r="G19" s="109">
        <v>1.0137343841066315</v>
      </c>
      <c r="H19" s="109">
        <v>1.4656262021212287</v>
      </c>
      <c r="I19" s="109">
        <v>2.522940119194021</v>
      </c>
      <c r="J19" s="109"/>
      <c r="K19" s="108"/>
      <c r="L19" s="105"/>
    </row>
    <row r="20" spans="2:12" s="103" customFormat="1" ht="8.25" customHeight="1">
      <c r="B20" s="110"/>
      <c r="C20" s="110"/>
      <c r="D20" s="108"/>
      <c r="E20" s="111"/>
      <c r="F20" s="111"/>
      <c r="G20" s="111"/>
      <c r="H20" s="111"/>
      <c r="I20" s="111"/>
      <c r="J20" s="111"/>
      <c r="K20" s="108"/>
      <c r="L20" s="105"/>
    </row>
    <row r="21" ht="8.25" customHeight="1"/>
  </sheetData>
  <mergeCells count="8">
    <mergeCell ref="B15:C16"/>
    <mergeCell ref="B17:B19"/>
    <mergeCell ref="B7:C7"/>
    <mergeCell ref="E6:J6"/>
    <mergeCell ref="C9:C10"/>
    <mergeCell ref="C13:C14"/>
    <mergeCell ref="B9:B14"/>
    <mergeCell ref="C11:C1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&amp;C&amp;P&amp;R&amp;D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1"/>
  <dimension ref="A1:V13"/>
  <sheetViews>
    <sheetView showGridLine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3.8515625" style="0" hidden="1" customWidth="1"/>
    <col min="3" max="3" width="66.28125" style="0" customWidth="1"/>
    <col min="4" max="5" width="6.8515625" style="0" customWidth="1"/>
    <col min="6" max="6" width="9.140625" style="0" bestFit="1" customWidth="1"/>
    <col min="7" max="7" width="9.57421875" style="0" bestFit="1" customWidth="1"/>
    <col min="8" max="8" width="6.8515625" style="0" customWidth="1"/>
    <col min="9" max="9" width="9.421875" style="0" customWidth="1"/>
    <col min="10" max="11" width="6.8515625" style="0" customWidth="1"/>
    <col min="12" max="21" width="8.28125" style="0" customWidth="1"/>
    <col min="22" max="22" width="8.7109375" style="0" customWidth="1"/>
  </cols>
  <sheetData>
    <row r="1" spans="1:22" ht="15.75">
      <c r="A1" s="1" t="s">
        <v>0</v>
      </c>
      <c r="V1" s="2" t="s">
        <v>67</v>
      </c>
    </row>
    <row r="2" spans="1:22" s="3" customFormat="1" ht="12.75">
      <c r="A2" s="3" t="s">
        <v>2</v>
      </c>
      <c r="V2" s="4"/>
    </row>
    <row r="3" spans="1:11" ht="24.75" customHeight="1">
      <c r="A3" s="3"/>
      <c r="I3" s="123" t="s">
        <v>3</v>
      </c>
      <c r="J3" s="144" t="s">
        <v>4</v>
      </c>
      <c r="K3" s="145"/>
    </row>
    <row r="4" spans="5:11" ht="18.75">
      <c r="E4" s="141" t="s">
        <v>5</v>
      </c>
      <c r="F4" s="142"/>
      <c r="G4" s="142"/>
      <c r="H4" s="143"/>
      <c r="I4" s="124"/>
      <c r="J4" s="5" t="s">
        <v>6</v>
      </c>
      <c r="K4" s="5" t="s">
        <v>7</v>
      </c>
    </row>
    <row r="5" spans="1:22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16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10" t="s">
        <v>15</v>
      </c>
    </row>
    <row r="6" spans="1:22" ht="12.75">
      <c r="A6" s="43">
        <v>280</v>
      </c>
      <c r="B6" s="19" t="s">
        <v>30</v>
      </c>
      <c r="C6" s="20" t="s">
        <v>68</v>
      </c>
      <c r="D6" s="44">
        <v>20</v>
      </c>
      <c r="E6" s="44">
        <v>18</v>
      </c>
      <c r="F6" s="44">
        <v>3</v>
      </c>
      <c r="G6" s="44">
        <v>3</v>
      </c>
      <c r="H6" s="44">
        <v>24</v>
      </c>
      <c r="I6" s="45">
        <v>5</v>
      </c>
      <c r="J6" s="45">
        <v>5.39</v>
      </c>
      <c r="K6" s="45">
        <v>5.38</v>
      </c>
      <c r="L6" s="36">
        <v>5</v>
      </c>
      <c r="M6" s="36">
        <v>4</v>
      </c>
      <c r="N6" s="36">
        <v>5</v>
      </c>
      <c r="O6" s="36">
        <v>1</v>
      </c>
      <c r="P6" s="36">
        <v>2</v>
      </c>
      <c r="Q6" s="36">
        <v>1</v>
      </c>
      <c r="R6" s="37"/>
      <c r="S6" s="37"/>
      <c r="T6" s="37"/>
      <c r="U6" s="37"/>
      <c r="V6" s="42">
        <v>18</v>
      </c>
    </row>
    <row r="7" spans="1:22" ht="12.75">
      <c r="A7" s="38" t="s">
        <v>69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1">
        <v>0.2777777777777778</v>
      </c>
      <c r="M7" s="41">
        <v>0.2222222222222222</v>
      </c>
      <c r="N7" s="41">
        <v>0.2777777777777778</v>
      </c>
      <c r="O7" s="41">
        <v>0.05555555555555555</v>
      </c>
      <c r="P7" s="41">
        <v>0.1111111111111111</v>
      </c>
      <c r="Q7" s="41">
        <v>0.05555555555555555</v>
      </c>
      <c r="R7" s="41"/>
      <c r="S7" s="41"/>
      <c r="T7" s="41"/>
      <c r="U7" s="41"/>
      <c r="V7" s="48"/>
    </row>
    <row r="8" spans="1:22" ht="12.75">
      <c r="A8" s="43">
        <v>280</v>
      </c>
      <c r="B8" s="19" t="s">
        <v>70</v>
      </c>
      <c r="C8" s="20" t="s">
        <v>71</v>
      </c>
      <c r="D8" s="44">
        <v>40</v>
      </c>
      <c r="E8" s="44">
        <v>26</v>
      </c>
      <c r="F8" s="44">
        <v>7</v>
      </c>
      <c r="G8" s="44">
        <v>8</v>
      </c>
      <c r="H8" s="44">
        <v>41</v>
      </c>
      <c r="I8" s="45">
        <v>5</v>
      </c>
      <c r="J8" s="45">
        <v>5.54</v>
      </c>
      <c r="K8" s="45">
        <v>5.54</v>
      </c>
      <c r="L8" s="37"/>
      <c r="M8" s="36">
        <v>8</v>
      </c>
      <c r="N8" s="36">
        <v>10</v>
      </c>
      <c r="O8" s="36">
        <v>4</v>
      </c>
      <c r="P8" s="36">
        <v>2</v>
      </c>
      <c r="Q8" s="36">
        <v>1</v>
      </c>
      <c r="R8" s="36">
        <v>1</v>
      </c>
      <c r="S8" s="37"/>
      <c r="T8" s="37"/>
      <c r="U8" s="37"/>
      <c r="V8" s="42">
        <v>26</v>
      </c>
    </row>
    <row r="9" spans="1:22" ht="12.75">
      <c r="A9" s="38" t="s">
        <v>72</v>
      </c>
      <c r="B9" s="39"/>
      <c r="C9" s="39"/>
      <c r="D9" s="40"/>
      <c r="E9" s="40"/>
      <c r="F9" s="40"/>
      <c r="G9" s="40"/>
      <c r="H9" s="40"/>
      <c r="I9" s="40"/>
      <c r="J9" s="40"/>
      <c r="K9" s="40"/>
      <c r="L9" s="41"/>
      <c r="M9" s="41">
        <v>0.3076923076923077</v>
      </c>
      <c r="N9" s="41">
        <v>0.38461538461538464</v>
      </c>
      <c r="O9" s="41">
        <v>0.15384615384615385</v>
      </c>
      <c r="P9" s="41">
        <v>0.07692307692307693</v>
      </c>
      <c r="Q9" s="41">
        <v>0.038461538461538464</v>
      </c>
      <c r="R9" s="41">
        <v>0.038461538461538464</v>
      </c>
      <c r="S9" s="41"/>
      <c r="T9" s="41"/>
      <c r="U9" s="41"/>
      <c r="V9" s="48"/>
    </row>
    <row r="10" spans="1:22" ht="12.75">
      <c r="A10" s="43">
        <v>280</v>
      </c>
      <c r="B10" s="19" t="s">
        <v>73</v>
      </c>
      <c r="C10" s="20" t="s">
        <v>74</v>
      </c>
      <c r="D10" s="44">
        <v>60</v>
      </c>
      <c r="E10" s="44">
        <v>44</v>
      </c>
      <c r="F10" s="44">
        <v>11</v>
      </c>
      <c r="G10" s="44">
        <v>14</v>
      </c>
      <c r="H10" s="44">
        <v>69</v>
      </c>
      <c r="I10" s="45">
        <v>5</v>
      </c>
      <c r="J10" s="45">
        <v>5.52</v>
      </c>
      <c r="K10" s="45">
        <v>5.48</v>
      </c>
      <c r="L10" s="36">
        <v>2</v>
      </c>
      <c r="M10" s="36">
        <v>20</v>
      </c>
      <c r="N10" s="36">
        <v>12</v>
      </c>
      <c r="O10" s="36">
        <v>6</v>
      </c>
      <c r="P10" s="36">
        <v>3</v>
      </c>
      <c r="Q10" s="36">
        <v>1</v>
      </c>
      <c r="R10" s="37"/>
      <c r="S10" s="37"/>
      <c r="T10" s="37"/>
      <c r="U10" s="37"/>
      <c r="V10" s="42">
        <v>44</v>
      </c>
    </row>
    <row r="11" spans="1:22" ht="12.75">
      <c r="A11" s="38" t="s">
        <v>75</v>
      </c>
      <c r="B11" s="39"/>
      <c r="C11" s="39"/>
      <c r="D11" s="40"/>
      <c r="E11" s="40"/>
      <c r="F11" s="40"/>
      <c r="G11" s="40"/>
      <c r="H11" s="40"/>
      <c r="I11" s="40"/>
      <c r="J11" s="40"/>
      <c r="K11" s="40"/>
      <c r="L11" s="41">
        <v>0.045454545454545456</v>
      </c>
      <c r="M11" s="41">
        <v>0.45454545454545453</v>
      </c>
      <c r="N11" s="41">
        <v>0.2727272727272727</v>
      </c>
      <c r="O11" s="41">
        <v>0.13636363636363635</v>
      </c>
      <c r="P11" s="41">
        <v>0.06818181818181818</v>
      </c>
      <c r="Q11" s="41">
        <v>0.022727272727272728</v>
      </c>
      <c r="R11" s="41"/>
      <c r="S11" s="41"/>
      <c r="T11" s="41"/>
      <c r="U11" s="41"/>
      <c r="V11" s="48"/>
    </row>
    <row r="12" spans="1:22" ht="12.75">
      <c r="A12" s="25" t="s">
        <v>33</v>
      </c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9">
        <v>3584</v>
      </c>
      <c r="M12" s="29">
        <v>6090</v>
      </c>
      <c r="N12" s="29">
        <v>5370</v>
      </c>
      <c r="O12" s="29">
        <v>4029</v>
      </c>
      <c r="P12" s="29">
        <v>2957</v>
      </c>
      <c r="Q12" s="29">
        <v>2094</v>
      </c>
      <c r="R12" s="29">
        <v>1372</v>
      </c>
      <c r="S12" s="29">
        <v>833</v>
      </c>
      <c r="T12" s="29">
        <v>297</v>
      </c>
      <c r="U12" s="29">
        <v>44</v>
      </c>
      <c r="V12" s="29">
        <v>26670</v>
      </c>
    </row>
    <row r="13" spans="1:22" ht="12.75">
      <c r="A13" s="30" t="s">
        <v>34</v>
      </c>
      <c r="B13" s="31"/>
      <c r="C13" s="32"/>
      <c r="D13" s="33"/>
      <c r="E13" s="33"/>
      <c r="F13" s="33"/>
      <c r="G13" s="33"/>
      <c r="H13" s="33"/>
      <c r="I13" s="33"/>
      <c r="J13" s="33"/>
      <c r="K13" s="33"/>
      <c r="L13" s="35">
        <v>0.13438320209973753</v>
      </c>
      <c r="M13" s="35">
        <v>0.2283464566929134</v>
      </c>
      <c r="N13" s="35">
        <v>0.2013498312710911</v>
      </c>
      <c r="O13" s="35">
        <v>0.15106861642294714</v>
      </c>
      <c r="P13" s="35">
        <v>0.11087364079490064</v>
      </c>
      <c r="Q13" s="35">
        <v>0.07851518560179978</v>
      </c>
      <c r="R13" s="35">
        <v>0.051443569553805774</v>
      </c>
      <c r="S13" s="35">
        <v>0.031233595800524934</v>
      </c>
      <c r="T13" s="35">
        <v>0.011136107986501687</v>
      </c>
      <c r="U13" s="35">
        <v>0.0016497937757780278</v>
      </c>
      <c r="V13" s="23"/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64.5" customHeight="1"/>
    <row r="36" ht="64.5" customHeight="1"/>
    <row r="37" ht="64.5" customHeight="1"/>
    <row r="38" ht="64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51" customHeight="1"/>
    <row r="56" ht="51" customHeight="1"/>
    <row r="57" ht="51" customHeight="1"/>
    <row r="58" ht="51" customHeight="1"/>
    <row r="59" ht="51" customHeight="1"/>
    <row r="60" ht="51" customHeight="1"/>
    <row r="61" ht="51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</sheetData>
  <mergeCells count="3">
    <mergeCell ref="J3:K3"/>
    <mergeCell ref="I3:I4"/>
    <mergeCell ref="E4:H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headerFooter alignWithMargins="0">
    <oddFooter>&amp;C&amp;P&amp;R&amp;D</oddFooter>
  </headerFooter>
  <rowBreaks count="2" manualBreakCount="2">
    <brk id="31" max="21" man="1"/>
    <brk id="50" max="21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3"/>
  <dimension ref="B1:L2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29.8515625" style="0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67</v>
      </c>
    </row>
    <row r="3" ht="15.75">
      <c r="B3" s="61" t="s">
        <v>159</v>
      </c>
    </row>
    <row r="4" ht="15.75">
      <c r="B4" s="61" t="s">
        <v>150</v>
      </c>
    </row>
    <row r="5" spans="2:12" s="103" customFormat="1" ht="12.75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12.75">
      <c r="B8" s="102"/>
      <c r="D8" s="104"/>
      <c r="G8" s="104"/>
      <c r="J8" s="104"/>
      <c r="K8" s="104"/>
      <c r="L8" s="105"/>
    </row>
    <row r="9" spans="2:12" s="103" customFormat="1" ht="12.75" customHeight="1">
      <c r="B9" s="155" t="s">
        <v>134</v>
      </c>
      <c r="C9" s="174" t="s">
        <v>173</v>
      </c>
      <c r="D9" s="104"/>
      <c r="E9" s="91">
        <v>3</v>
      </c>
      <c r="F9" s="91">
        <v>1</v>
      </c>
      <c r="G9" s="91"/>
      <c r="H9" s="91"/>
      <c r="I9" s="91"/>
      <c r="J9" s="91"/>
      <c r="K9" s="104"/>
      <c r="L9" s="106">
        <v>18</v>
      </c>
    </row>
    <row r="10" spans="2:12" s="103" customFormat="1" ht="12.75">
      <c r="B10" s="156"/>
      <c r="C10" s="175"/>
      <c r="D10" s="104"/>
      <c r="E10" s="92">
        <v>0.16666666666666666</v>
      </c>
      <c r="F10" s="92">
        <v>0.05555555555555555</v>
      </c>
      <c r="G10" s="92"/>
      <c r="H10" s="92"/>
      <c r="I10" s="92"/>
      <c r="J10" s="92"/>
      <c r="K10" s="104"/>
      <c r="L10" s="105"/>
    </row>
    <row r="11" spans="2:12" s="103" customFormat="1" ht="12.75">
      <c r="B11" s="156"/>
      <c r="C11" s="174" t="s">
        <v>174</v>
      </c>
      <c r="D11" s="104"/>
      <c r="E11" s="91">
        <v>4</v>
      </c>
      <c r="F11" s="91">
        <v>2</v>
      </c>
      <c r="G11" s="91">
        <v>1</v>
      </c>
      <c r="H11" s="91"/>
      <c r="I11" s="91"/>
      <c r="J11" s="91"/>
      <c r="K11" s="104"/>
      <c r="L11" s="106">
        <v>26</v>
      </c>
    </row>
    <row r="12" spans="2:12" s="103" customFormat="1" ht="12.75">
      <c r="B12" s="156"/>
      <c r="C12" s="175"/>
      <c r="D12" s="104"/>
      <c r="E12" s="92">
        <v>0.15384615384615385</v>
      </c>
      <c r="F12" s="92">
        <v>0.07692307692307693</v>
      </c>
      <c r="G12" s="92">
        <v>0.038461538461538464</v>
      </c>
      <c r="H12" s="92"/>
      <c r="I12" s="92"/>
      <c r="J12" s="92"/>
      <c r="K12" s="104"/>
      <c r="L12" s="105"/>
    </row>
    <row r="13" spans="2:12" s="103" customFormat="1" ht="12.75" customHeight="1">
      <c r="B13" s="156"/>
      <c r="C13" s="174" t="s">
        <v>175</v>
      </c>
      <c r="D13" s="104"/>
      <c r="E13" s="91">
        <v>4</v>
      </c>
      <c r="F13" s="91">
        <v>1</v>
      </c>
      <c r="G13" s="91"/>
      <c r="H13" s="91"/>
      <c r="I13" s="91"/>
      <c r="J13" s="91"/>
      <c r="K13" s="104"/>
      <c r="L13" s="106">
        <v>44</v>
      </c>
    </row>
    <row r="14" spans="2:12" s="103" customFormat="1" ht="12.75">
      <c r="B14" s="157"/>
      <c r="C14" s="175"/>
      <c r="D14" s="104"/>
      <c r="E14" s="92">
        <v>0.09090909090909091</v>
      </c>
      <c r="F14" s="92">
        <v>0.022727272727272728</v>
      </c>
      <c r="G14" s="92"/>
      <c r="H14" s="92"/>
      <c r="I14" s="92"/>
      <c r="J14" s="92"/>
      <c r="K14" s="104"/>
      <c r="L14" s="105"/>
    </row>
    <row r="15" spans="2:12" s="103" customFormat="1" ht="12.75" customHeight="1">
      <c r="B15" s="125" t="s">
        <v>133</v>
      </c>
      <c r="C15" s="146"/>
      <c r="D15" s="104"/>
      <c r="E15" s="91">
        <v>7597</v>
      </c>
      <c r="F15" s="91">
        <v>4640</v>
      </c>
      <c r="G15" s="91">
        <v>2546</v>
      </c>
      <c r="H15" s="91">
        <v>1174</v>
      </c>
      <c r="I15" s="91">
        <v>341</v>
      </c>
      <c r="J15" s="91">
        <v>44</v>
      </c>
      <c r="K15" s="104"/>
      <c r="L15" s="106">
        <v>26670</v>
      </c>
    </row>
    <row r="16" spans="2:12" s="103" customFormat="1" ht="12.75">
      <c r="B16" s="147"/>
      <c r="C16" s="148"/>
      <c r="D16" s="104"/>
      <c r="E16" s="92">
        <v>0.28485189351331086</v>
      </c>
      <c r="F16" s="92">
        <v>0.1739782527184102</v>
      </c>
      <c r="G16" s="92">
        <v>0.09546306711661043</v>
      </c>
      <c r="H16" s="92">
        <v>0.04401949756280465</v>
      </c>
      <c r="I16" s="92">
        <v>0.012785901762279716</v>
      </c>
      <c r="J16" s="92">
        <v>0.0016497937757780278</v>
      </c>
      <c r="K16" s="104"/>
      <c r="L16" s="105"/>
    </row>
    <row r="17" spans="2:12" s="103" customFormat="1" ht="12.75">
      <c r="B17" s="163" t="s">
        <v>162</v>
      </c>
      <c r="C17" s="107" t="s">
        <v>173</v>
      </c>
      <c r="D17" s="108"/>
      <c r="E17" s="109">
        <v>0.5850993813347373</v>
      </c>
      <c r="F17" s="109">
        <v>0.3193247126436782</v>
      </c>
      <c r="G17" s="109"/>
      <c r="H17" s="109"/>
      <c r="I17" s="109"/>
      <c r="J17" s="109"/>
      <c r="K17" s="108"/>
      <c r="L17" s="105"/>
    </row>
    <row r="18" spans="2:12" s="103" customFormat="1" ht="12.75">
      <c r="B18" s="164"/>
      <c r="C18" s="107" t="s">
        <v>174</v>
      </c>
      <c r="D18" s="108"/>
      <c r="E18" s="109">
        <v>0.5400917366166806</v>
      </c>
      <c r="F18" s="109">
        <v>0.44214190981432366</v>
      </c>
      <c r="G18" s="109">
        <v>0.40289443470904585</v>
      </c>
      <c r="H18" s="109"/>
      <c r="I18" s="109"/>
      <c r="J18" s="109"/>
      <c r="K18" s="108"/>
      <c r="L18" s="105"/>
    </row>
    <row r="19" spans="2:12" s="103" customFormat="1" ht="12.75">
      <c r="B19" s="165"/>
      <c r="C19" s="107" t="s">
        <v>176</v>
      </c>
      <c r="D19" s="108"/>
      <c r="E19" s="109">
        <v>0.3191451170916749</v>
      </c>
      <c r="F19" s="109">
        <v>0.1306328369905956</v>
      </c>
      <c r="G19" s="109"/>
      <c r="H19" s="109"/>
      <c r="I19" s="109"/>
      <c r="J19" s="109"/>
      <c r="K19" s="108"/>
      <c r="L19" s="105"/>
    </row>
    <row r="20" spans="2:12" s="103" customFormat="1" ht="8.25" customHeight="1">
      <c r="B20" s="110"/>
      <c r="C20" s="110"/>
      <c r="D20" s="108"/>
      <c r="E20" s="111"/>
      <c r="F20" s="111"/>
      <c r="G20" s="111"/>
      <c r="H20" s="111"/>
      <c r="I20" s="111"/>
      <c r="J20" s="111"/>
      <c r="K20" s="108"/>
      <c r="L20" s="105"/>
    </row>
    <row r="21" ht="8.25" customHeight="1"/>
  </sheetData>
  <mergeCells count="8">
    <mergeCell ref="B15:C16"/>
    <mergeCell ref="B17:B19"/>
    <mergeCell ref="B7:C7"/>
    <mergeCell ref="E6:J6"/>
    <mergeCell ref="C9:C10"/>
    <mergeCell ref="C13:C14"/>
    <mergeCell ref="B9:B14"/>
    <mergeCell ref="C11:C1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L7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19.00390625" style="0" customWidth="1"/>
    <col min="3" max="3" width="3.00390625" style="0" customWidth="1"/>
    <col min="4" max="4" width="15.421875" style="0" customWidth="1"/>
    <col min="5" max="5" width="14.8515625" style="0" customWidth="1"/>
    <col min="6" max="6" width="3.00390625" style="0" customWidth="1"/>
    <col min="7" max="7" width="15.57421875" style="0" customWidth="1"/>
    <col min="8" max="8" width="10.421875" style="0" customWidth="1"/>
    <col min="9" max="9" width="3.00390625" style="0" customWidth="1"/>
    <col min="10" max="10" width="16.00390625" style="0" customWidth="1"/>
    <col min="11" max="11" width="4.28125" style="0" customWidth="1"/>
    <col min="12" max="12" width="7.421875" style="0" customWidth="1"/>
    <col min="13" max="13" width="7.8515625" style="0" customWidth="1"/>
  </cols>
  <sheetData>
    <row r="1" spans="2:10" ht="15.75">
      <c r="B1" s="61" t="s">
        <v>130</v>
      </c>
      <c r="C1" s="62"/>
      <c r="D1" s="62"/>
      <c r="E1" s="62"/>
      <c r="F1" s="62"/>
      <c r="G1" s="62"/>
      <c r="H1" s="62"/>
      <c r="I1" s="62"/>
      <c r="J1" s="62"/>
    </row>
    <row r="2" spans="2:10" ht="15.75">
      <c r="B2" s="61" t="s">
        <v>131</v>
      </c>
      <c r="C2" s="62"/>
      <c r="D2" s="62"/>
      <c r="E2" s="62"/>
      <c r="F2" s="62"/>
      <c r="G2" s="62"/>
      <c r="H2" s="62"/>
      <c r="I2" s="62"/>
      <c r="J2" s="62"/>
    </row>
    <row r="3" spans="2:10" ht="18" customHeight="1">
      <c r="B3" s="63" t="s">
        <v>132</v>
      </c>
      <c r="C3" s="64"/>
      <c r="D3" s="64"/>
      <c r="E3" s="64"/>
      <c r="F3" s="64"/>
      <c r="G3" s="64"/>
      <c r="H3" s="64"/>
      <c r="I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2:12" s="67" customFormat="1" ht="12.75" customHeight="1">
      <c r="B5" s="65"/>
      <c r="C5" s="65"/>
      <c r="D5" s="135" t="s">
        <v>133</v>
      </c>
      <c r="E5" s="136"/>
      <c r="F5" s="65"/>
      <c r="G5" s="135" t="s">
        <v>134</v>
      </c>
      <c r="H5" s="136"/>
      <c r="I5" s="65"/>
      <c r="J5" s="137" t="s">
        <v>135</v>
      </c>
      <c r="K5" s="137"/>
      <c r="L5" s="137"/>
    </row>
    <row r="6" spans="2:12" ht="25.5">
      <c r="B6" s="66" t="s">
        <v>136</v>
      </c>
      <c r="C6" s="68"/>
      <c r="D6" s="66" t="s">
        <v>137</v>
      </c>
      <c r="E6" s="69" t="s">
        <v>138</v>
      </c>
      <c r="F6" s="68"/>
      <c r="G6" s="66" t="s">
        <v>137</v>
      </c>
      <c r="H6" s="66" t="s">
        <v>139</v>
      </c>
      <c r="I6" s="68"/>
      <c r="J6" s="137"/>
      <c r="K6" s="137"/>
      <c r="L6" s="137"/>
    </row>
    <row r="7" spans="2:12" ht="12.75">
      <c r="B7" s="70" t="s">
        <v>17</v>
      </c>
      <c r="D7" s="71">
        <v>3584</v>
      </c>
      <c r="E7" s="72">
        <f aca="true" t="shared" si="0" ref="E7:E16">+D7/$D$17</f>
        <v>0.13438320209973753</v>
      </c>
      <c r="G7" s="71">
        <v>390</v>
      </c>
      <c r="H7" s="72">
        <f aca="true" t="shared" si="1" ref="H7:H16">+G7/$G$17</f>
        <v>0.09165687426556991</v>
      </c>
      <c r="J7" s="138">
        <f aca="true" t="shared" si="2" ref="J7:J16">+G7/D7</f>
        <v>0.10881696428571429</v>
      </c>
      <c r="K7" s="138"/>
      <c r="L7" s="138"/>
    </row>
    <row r="8" spans="2:12" ht="12.75">
      <c r="B8" s="70" t="s">
        <v>18</v>
      </c>
      <c r="D8" s="71">
        <v>6090</v>
      </c>
      <c r="E8" s="72">
        <f t="shared" si="0"/>
        <v>0.2283464566929134</v>
      </c>
      <c r="G8" s="71">
        <v>692</v>
      </c>
      <c r="H8" s="72">
        <f t="shared" si="1"/>
        <v>0.1626321974148061</v>
      </c>
      <c r="J8" s="126">
        <f t="shared" si="2"/>
        <v>0.11362889983579638</v>
      </c>
      <c r="K8" s="127"/>
      <c r="L8" s="128"/>
    </row>
    <row r="9" spans="2:12" ht="12.75">
      <c r="B9" s="70" t="s">
        <v>19</v>
      </c>
      <c r="D9" s="71">
        <v>5370</v>
      </c>
      <c r="E9" s="72">
        <f t="shared" si="0"/>
        <v>0.2013498312710911</v>
      </c>
      <c r="G9" s="71">
        <v>787</v>
      </c>
      <c r="H9" s="72">
        <f t="shared" si="1"/>
        <v>0.18495887191539365</v>
      </c>
      <c r="J9" s="126">
        <f t="shared" si="2"/>
        <v>0.14655493482309126</v>
      </c>
      <c r="K9" s="127"/>
      <c r="L9" s="128"/>
    </row>
    <row r="10" spans="2:12" ht="12.75">
      <c r="B10" s="70" t="s">
        <v>20</v>
      </c>
      <c r="D10" s="71">
        <v>4029</v>
      </c>
      <c r="E10" s="72">
        <f t="shared" si="0"/>
        <v>0.15106861642294714</v>
      </c>
      <c r="G10" s="71">
        <v>692</v>
      </c>
      <c r="H10" s="72">
        <f t="shared" si="1"/>
        <v>0.1626321974148061</v>
      </c>
      <c r="J10" s="126">
        <f t="shared" si="2"/>
        <v>0.1717547778605113</v>
      </c>
      <c r="K10" s="127"/>
      <c r="L10" s="128"/>
    </row>
    <row r="11" spans="2:12" ht="12.75">
      <c r="B11" s="70" t="s">
        <v>21</v>
      </c>
      <c r="D11" s="71">
        <v>2957</v>
      </c>
      <c r="E11" s="72">
        <f t="shared" si="0"/>
        <v>0.11087364079490064</v>
      </c>
      <c r="G11" s="71">
        <v>571</v>
      </c>
      <c r="H11" s="72">
        <f t="shared" si="1"/>
        <v>0.13419506462984723</v>
      </c>
      <c r="J11" s="126">
        <f t="shared" si="2"/>
        <v>0.19310111599594185</v>
      </c>
      <c r="K11" s="127"/>
      <c r="L11" s="128"/>
    </row>
    <row r="12" spans="2:12" ht="12.75">
      <c r="B12" s="70" t="s">
        <v>22</v>
      </c>
      <c r="D12" s="71">
        <v>2094</v>
      </c>
      <c r="E12" s="72">
        <f t="shared" si="0"/>
        <v>0.07851518560179978</v>
      </c>
      <c r="G12" s="71">
        <v>463</v>
      </c>
      <c r="H12" s="72">
        <f t="shared" si="1"/>
        <v>0.10881316098707403</v>
      </c>
      <c r="J12" s="126">
        <f t="shared" si="2"/>
        <v>0.22110792741165233</v>
      </c>
      <c r="K12" s="127"/>
      <c r="L12" s="128"/>
    </row>
    <row r="13" spans="2:12" ht="12.75">
      <c r="B13" s="70" t="s">
        <v>23</v>
      </c>
      <c r="D13" s="71">
        <v>1372</v>
      </c>
      <c r="E13" s="72">
        <f t="shared" si="0"/>
        <v>0.051443569553805774</v>
      </c>
      <c r="G13" s="71">
        <v>315</v>
      </c>
      <c r="H13" s="72">
        <f t="shared" si="1"/>
        <v>0.07403055229142186</v>
      </c>
      <c r="J13" s="126">
        <f t="shared" si="2"/>
        <v>0.22959183673469388</v>
      </c>
      <c r="K13" s="127"/>
      <c r="L13" s="128"/>
    </row>
    <row r="14" spans="2:12" ht="12.75">
      <c r="B14" s="70" t="s">
        <v>24</v>
      </c>
      <c r="D14" s="71">
        <v>833</v>
      </c>
      <c r="E14" s="72">
        <f t="shared" si="0"/>
        <v>0.031233595800524934</v>
      </c>
      <c r="G14" s="71">
        <v>225</v>
      </c>
      <c r="H14" s="72">
        <f t="shared" si="1"/>
        <v>0.052878965922444184</v>
      </c>
      <c r="J14" s="126">
        <f t="shared" si="2"/>
        <v>0.27010804321728693</v>
      </c>
      <c r="K14" s="127"/>
      <c r="L14" s="128"/>
    </row>
    <row r="15" spans="2:12" ht="12.75">
      <c r="B15" s="70" t="s">
        <v>25</v>
      </c>
      <c r="D15" s="71">
        <v>297</v>
      </c>
      <c r="E15" s="72">
        <f t="shared" si="0"/>
        <v>0.011136107986501687</v>
      </c>
      <c r="G15" s="71">
        <v>102</v>
      </c>
      <c r="H15" s="72">
        <f t="shared" si="1"/>
        <v>0.023971797884841363</v>
      </c>
      <c r="J15" s="126">
        <f t="shared" si="2"/>
        <v>0.3434343434343434</v>
      </c>
      <c r="K15" s="127"/>
      <c r="L15" s="128"/>
    </row>
    <row r="16" spans="2:12" ht="12.75">
      <c r="B16" s="70" t="s">
        <v>26</v>
      </c>
      <c r="D16" s="71">
        <v>44</v>
      </c>
      <c r="E16" s="72">
        <f t="shared" si="0"/>
        <v>0.0016497937757780278</v>
      </c>
      <c r="G16" s="71">
        <v>18</v>
      </c>
      <c r="H16" s="72">
        <f t="shared" si="1"/>
        <v>0.004230317273795535</v>
      </c>
      <c r="J16" s="126">
        <f t="shared" si="2"/>
        <v>0.4090909090909091</v>
      </c>
      <c r="K16" s="127"/>
      <c r="L16" s="128"/>
    </row>
    <row r="17" spans="2:12" ht="12.75">
      <c r="B17" s="73" t="s">
        <v>15</v>
      </c>
      <c r="D17" s="74">
        <f>SUM(D7:D16)</f>
        <v>26670</v>
      </c>
      <c r="E17" s="75">
        <f>SUM(E7:E16)</f>
        <v>1.0000000000000002</v>
      </c>
      <c r="G17" s="74">
        <f>SUM(G7:G16)</f>
        <v>4255</v>
      </c>
      <c r="H17" s="75">
        <f>SUM(H7:H16)</f>
        <v>1.0000000000000002</v>
      </c>
      <c r="J17" s="129">
        <f>+G17/D17</f>
        <v>0.15954255718035246</v>
      </c>
      <c r="K17" s="130"/>
      <c r="L17" s="131"/>
    </row>
    <row r="18" spans="10:12" ht="12.75">
      <c r="J18" s="26"/>
      <c r="K18" s="26"/>
      <c r="L18" s="26"/>
    </row>
    <row r="19" spans="2:12" ht="12.75">
      <c r="B19" s="73" t="s">
        <v>140</v>
      </c>
      <c r="D19" s="76">
        <v>39830</v>
      </c>
      <c r="E19" s="77"/>
      <c r="F19" s="3"/>
      <c r="G19" s="76">
        <f>7035+60</f>
        <v>7095</v>
      </c>
      <c r="H19" s="77"/>
      <c r="I19" s="3"/>
      <c r="J19" s="132">
        <f>+G19/D19</f>
        <v>0.17813206126035652</v>
      </c>
      <c r="K19" s="133"/>
      <c r="L19" s="134"/>
    </row>
    <row r="20" spans="2:10" s="79" customFormat="1" ht="12.75">
      <c r="B20" s="78" t="s">
        <v>141</v>
      </c>
      <c r="D20" s="80"/>
      <c r="E20" s="81"/>
      <c r="G20" s="80"/>
      <c r="H20" s="81"/>
      <c r="J20" s="81"/>
    </row>
    <row r="21" spans="2:10" s="79" customFormat="1" ht="12.75">
      <c r="B21" s="78"/>
      <c r="D21" s="80"/>
      <c r="E21" s="81"/>
      <c r="G21" s="80"/>
      <c r="H21" s="81"/>
      <c r="J21" s="81"/>
    </row>
    <row r="22" spans="2:10" s="79" customFormat="1" ht="12.75">
      <c r="B22" s="78" t="s">
        <v>142</v>
      </c>
      <c r="D22" s="80"/>
      <c r="E22" s="81"/>
      <c r="G22" s="80"/>
      <c r="H22" s="81"/>
      <c r="J22" s="81"/>
    </row>
    <row r="46" ht="6.75" customHeight="1"/>
    <row r="47" ht="12.75">
      <c r="B47" s="78" t="s">
        <v>143</v>
      </c>
    </row>
    <row r="48" spans="2:4" ht="12.75">
      <c r="B48" s="82" t="s">
        <v>144</v>
      </c>
      <c r="D48" s="82" t="s">
        <v>145</v>
      </c>
    </row>
    <row r="49" spans="2:4" ht="12.75">
      <c r="B49" s="82" t="s">
        <v>146</v>
      </c>
      <c r="D49" s="82" t="s">
        <v>147</v>
      </c>
    </row>
    <row r="71" spans="1:11" ht="12.75">
      <c r="A71" s="82"/>
      <c r="B71" s="83" t="s">
        <v>17</v>
      </c>
      <c r="C71" s="83" t="s">
        <v>18</v>
      </c>
      <c r="D71" s="83" t="s">
        <v>19</v>
      </c>
      <c r="E71" s="83" t="s">
        <v>20</v>
      </c>
      <c r="F71" s="83" t="s">
        <v>21</v>
      </c>
      <c r="G71" s="83" t="s">
        <v>22</v>
      </c>
      <c r="H71" s="83" t="s">
        <v>23</v>
      </c>
      <c r="I71" s="83" t="s">
        <v>24</v>
      </c>
      <c r="J71" s="83" t="s">
        <v>25</v>
      </c>
      <c r="K71" s="83" t="s">
        <v>26</v>
      </c>
    </row>
    <row r="72" spans="1:11" ht="12.75">
      <c r="A72" s="82" t="s">
        <v>135</v>
      </c>
      <c r="B72" s="84">
        <v>0.10881696428571429</v>
      </c>
      <c r="C72" s="84">
        <v>0.11362889983579638</v>
      </c>
      <c r="D72" s="84">
        <v>0.14674115456238362</v>
      </c>
      <c r="E72" s="84">
        <v>0.1717547778605113</v>
      </c>
      <c r="F72" s="84">
        <v>0.19310111599594185</v>
      </c>
      <c r="G72" s="84">
        <v>0.22110792741165233</v>
      </c>
      <c r="H72" s="84">
        <v>0.22959183673469388</v>
      </c>
      <c r="I72" s="84">
        <v>0.27010804321728693</v>
      </c>
      <c r="J72" s="84">
        <v>0.3434343434343434</v>
      </c>
      <c r="K72" s="84">
        <v>0.4090909090909091</v>
      </c>
    </row>
    <row r="73" spans="1:11" ht="12.75">
      <c r="A73" s="82" t="s">
        <v>148</v>
      </c>
      <c r="B73" s="84">
        <v>0.15958005249343832</v>
      </c>
      <c r="C73" s="84">
        <v>0.15958005249343832</v>
      </c>
      <c r="D73" s="84">
        <v>0.15958005249343832</v>
      </c>
      <c r="E73" s="84">
        <v>0.15958005249343832</v>
      </c>
      <c r="F73" s="84">
        <v>0.15958005249343832</v>
      </c>
      <c r="G73" s="84">
        <v>0.15958005249343832</v>
      </c>
      <c r="H73" s="84">
        <v>0.15958005249343832</v>
      </c>
      <c r="I73" s="84">
        <v>0.15958005249343832</v>
      </c>
      <c r="J73" s="84">
        <v>0.15958005249343832</v>
      </c>
      <c r="K73" s="84">
        <v>0.15958005249343832</v>
      </c>
    </row>
  </sheetData>
  <mergeCells count="15">
    <mergeCell ref="D5:E5"/>
    <mergeCell ref="G5:H5"/>
    <mergeCell ref="J5:L6"/>
    <mergeCell ref="J7:L7"/>
    <mergeCell ref="J8:L8"/>
    <mergeCell ref="J9:L9"/>
    <mergeCell ref="J10:L10"/>
    <mergeCell ref="J11:L11"/>
    <mergeCell ref="J16:L16"/>
    <mergeCell ref="J17:L17"/>
    <mergeCell ref="J19:L19"/>
    <mergeCell ref="J12:L12"/>
    <mergeCell ref="J13:L13"/>
    <mergeCell ref="J14:L14"/>
    <mergeCell ref="J15:L15"/>
  </mergeCells>
  <printOptions horizontalCentered="1"/>
  <pageMargins left="0.3937007874015748" right="0.3937007874015748" top="0.3937007874015748" bottom="0.3937007874015748" header="0" footer="0.3937007874015748"/>
  <pageSetup fitToHeight="2" horizontalDpi="600" verticalDpi="600" orientation="landscape" paperSize="9" scale="90" r:id="rId2"/>
  <headerFooter alignWithMargins="0">
    <oddFooter>&amp;C&amp;P&amp;R&amp;D</oddFooter>
  </headerFooter>
  <rowBreaks count="1" manualBreakCount="1">
    <brk id="45" max="12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U10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3.8515625" style="0" hidden="1" customWidth="1"/>
    <col min="3" max="3" width="60.28125" style="0" customWidth="1"/>
    <col min="4" max="5" width="6.8515625" style="0" customWidth="1"/>
    <col min="6" max="6" width="9.57421875" style="0" bestFit="1" customWidth="1"/>
    <col min="7" max="7" width="6.8515625" style="0" customWidth="1"/>
    <col min="8" max="8" width="9.7109375" style="0" customWidth="1"/>
    <col min="9" max="10" width="6.8515625" style="0" customWidth="1"/>
    <col min="11" max="20" width="8.28125" style="0" customWidth="1"/>
    <col min="21" max="21" width="8.7109375" style="0" customWidth="1"/>
  </cols>
  <sheetData>
    <row r="1" spans="1:21" ht="15.75">
      <c r="A1" s="1" t="s">
        <v>0</v>
      </c>
      <c r="U1" s="2" t="s">
        <v>76</v>
      </c>
    </row>
    <row r="2" spans="1:21" s="3" customFormat="1" ht="12.75">
      <c r="A2" s="3" t="s">
        <v>2</v>
      </c>
      <c r="U2" s="4"/>
    </row>
    <row r="3" spans="1:10" ht="27" customHeight="1">
      <c r="A3" s="3"/>
      <c r="H3" s="123" t="s">
        <v>3</v>
      </c>
      <c r="I3" s="144" t="s">
        <v>4</v>
      </c>
      <c r="J3" s="145"/>
    </row>
    <row r="4" spans="5:10" ht="18.75">
      <c r="E4" s="141" t="s">
        <v>5</v>
      </c>
      <c r="F4" s="142"/>
      <c r="G4" s="143"/>
      <c r="H4" s="124"/>
      <c r="I4" s="5" t="s">
        <v>6</v>
      </c>
      <c r="J4" s="5" t="s">
        <v>7</v>
      </c>
    </row>
    <row r="5" spans="1:21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14</v>
      </c>
      <c r="G5" s="9" t="s">
        <v>15</v>
      </c>
      <c r="H5" s="9" t="s">
        <v>16</v>
      </c>
      <c r="I5" s="9" t="s">
        <v>16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  <c r="R5" s="9" t="s">
        <v>24</v>
      </c>
      <c r="S5" s="9" t="s">
        <v>25</v>
      </c>
      <c r="T5" s="9" t="s">
        <v>26</v>
      </c>
      <c r="U5" s="10" t="s">
        <v>15</v>
      </c>
    </row>
    <row r="6" spans="1:21" ht="12.75">
      <c r="A6" s="43">
        <v>290</v>
      </c>
      <c r="B6" s="19" t="s">
        <v>27</v>
      </c>
      <c r="C6" s="20" t="s">
        <v>77</v>
      </c>
      <c r="D6" s="44">
        <v>60</v>
      </c>
      <c r="E6" s="176">
        <v>109</v>
      </c>
      <c r="F6" s="176">
        <v>17</v>
      </c>
      <c r="G6" s="176">
        <v>126</v>
      </c>
      <c r="H6" s="45">
        <v>6.58</v>
      </c>
      <c r="I6" s="45">
        <v>6.81</v>
      </c>
      <c r="J6" s="46">
        <v>6.81</v>
      </c>
      <c r="K6" s="176"/>
      <c r="L6" s="178"/>
      <c r="M6" s="178"/>
      <c r="N6" s="168">
        <v>75</v>
      </c>
      <c r="O6" s="168">
        <v>11</v>
      </c>
      <c r="P6" s="168">
        <v>11</v>
      </c>
      <c r="Q6" s="168">
        <v>8</v>
      </c>
      <c r="R6" s="168">
        <v>4</v>
      </c>
      <c r="S6" s="168"/>
      <c r="T6" s="170"/>
      <c r="U6" s="172">
        <v>109</v>
      </c>
    </row>
    <row r="7" spans="1:21" ht="12.75">
      <c r="A7" s="43">
        <v>290</v>
      </c>
      <c r="B7" s="19" t="s">
        <v>27</v>
      </c>
      <c r="C7" s="20" t="s">
        <v>78</v>
      </c>
      <c r="D7" s="44">
        <v>60</v>
      </c>
      <c r="E7" s="177"/>
      <c r="F7" s="177"/>
      <c r="G7" s="177"/>
      <c r="H7" s="45">
        <v>6.33</v>
      </c>
      <c r="I7" s="45">
        <v>6.54</v>
      </c>
      <c r="J7" s="46">
        <v>6.52</v>
      </c>
      <c r="K7" s="177"/>
      <c r="L7" s="179"/>
      <c r="M7" s="179"/>
      <c r="N7" s="169"/>
      <c r="O7" s="169"/>
      <c r="P7" s="169"/>
      <c r="Q7" s="169"/>
      <c r="R7" s="169"/>
      <c r="S7" s="169"/>
      <c r="T7" s="171"/>
      <c r="U7" s="173"/>
    </row>
    <row r="8" spans="1:21" ht="12.75">
      <c r="A8" s="38" t="s">
        <v>37</v>
      </c>
      <c r="B8" s="39"/>
      <c r="C8" s="39"/>
      <c r="D8" s="40"/>
      <c r="E8" s="40"/>
      <c r="F8" s="40"/>
      <c r="G8" s="40"/>
      <c r="H8" s="40"/>
      <c r="I8" s="40"/>
      <c r="J8" s="40"/>
      <c r="K8" s="41"/>
      <c r="L8" s="41"/>
      <c r="M8" s="41"/>
      <c r="N8" s="41">
        <v>0.6880733944954128</v>
      </c>
      <c r="O8" s="41">
        <v>0.10091743119266056</v>
      </c>
      <c r="P8" s="41">
        <v>0.10091743119266056</v>
      </c>
      <c r="Q8" s="41">
        <v>0.07339449541284404</v>
      </c>
      <c r="R8" s="41">
        <v>0.03669724770642202</v>
      </c>
      <c r="S8" s="41"/>
      <c r="T8" s="41"/>
      <c r="U8" s="41"/>
    </row>
    <row r="9" spans="1:21" ht="12.75">
      <c r="A9" s="25" t="s">
        <v>33</v>
      </c>
      <c r="B9" s="26"/>
      <c r="C9" s="26"/>
      <c r="D9" s="27"/>
      <c r="E9" s="27"/>
      <c r="F9" s="27"/>
      <c r="G9" s="27"/>
      <c r="H9" s="27"/>
      <c r="I9" s="27"/>
      <c r="J9" s="27"/>
      <c r="K9" s="29">
        <v>3584</v>
      </c>
      <c r="L9" s="29">
        <v>6090</v>
      </c>
      <c r="M9" s="29">
        <v>5370</v>
      </c>
      <c r="N9" s="29">
        <v>4029</v>
      </c>
      <c r="O9" s="29">
        <v>2957</v>
      </c>
      <c r="P9" s="29">
        <v>2094</v>
      </c>
      <c r="Q9" s="29">
        <v>1372</v>
      </c>
      <c r="R9" s="29">
        <v>833</v>
      </c>
      <c r="S9" s="29">
        <v>297</v>
      </c>
      <c r="T9" s="29">
        <v>44</v>
      </c>
      <c r="U9" s="29">
        <v>26670</v>
      </c>
    </row>
    <row r="10" spans="1:21" ht="12.75">
      <c r="A10" s="30" t="s">
        <v>34</v>
      </c>
      <c r="B10" s="31"/>
      <c r="C10" s="32"/>
      <c r="D10" s="33"/>
      <c r="E10" s="33"/>
      <c r="F10" s="33"/>
      <c r="G10" s="33"/>
      <c r="H10" s="33"/>
      <c r="I10" s="33"/>
      <c r="J10" s="33"/>
      <c r="K10" s="35">
        <v>0.13438320209973753</v>
      </c>
      <c r="L10" s="35">
        <v>0.2283464566929134</v>
      </c>
      <c r="M10" s="35">
        <v>0.2013498312710911</v>
      </c>
      <c r="N10" s="35">
        <v>0.15106861642294714</v>
      </c>
      <c r="O10" s="35">
        <v>0.11087364079490064</v>
      </c>
      <c r="P10" s="35">
        <v>0.07851518560179978</v>
      </c>
      <c r="Q10" s="35">
        <v>0.051443569553805774</v>
      </c>
      <c r="R10" s="35">
        <v>0.031233595800524934</v>
      </c>
      <c r="S10" s="35">
        <v>0.011136107986501687</v>
      </c>
      <c r="T10" s="35">
        <v>0.0016497937757780278</v>
      </c>
      <c r="U10" s="23"/>
    </row>
  </sheetData>
  <mergeCells count="17">
    <mergeCell ref="I3:J3"/>
    <mergeCell ref="T6:T7"/>
    <mergeCell ref="H3:H4"/>
    <mergeCell ref="U6:U7"/>
    <mergeCell ref="P6:P7"/>
    <mergeCell ref="Q6:Q7"/>
    <mergeCell ref="R6:R7"/>
    <mergeCell ref="S6:S7"/>
    <mergeCell ref="L6:L7"/>
    <mergeCell ref="N6:N7"/>
    <mergeCell ref="E4:G4"/>
    <mergeCell ref="K6:K7"/>
    <mergeCell ref="M6:M7"/>
    <mergeCell ref="O6:O7"/>
    <mergeCell ref="E6:E7"/>
    <mergeCell ref="F6:F7"/>
    <mergeCell ref="G6:G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7" r:id="rId2"/>
  <headerFooter alignWithMargins="0">
    <oddFooter>&amp;C&amp;P&amp;R&amp;D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4"/>
  <dimension ref="B1:L1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22.8515625" style="0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76</v>
      </c>
    </row>
    <row r="3" ht="15.75">
      <c r="B3" s="61" t="s">
        <v>159</v>
      </c>
    </row>
    <row r="4" ht="15.75">
      <c r="B4" s="61" t="s">
        <v>150</v>
      </c>
    </row>
    <row r="5" spans="2:12" s="103" customFormat="1" ht="12.75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12.75">
      <c r="B8" s="102"/>
      <c r="D8" s="104"/>
      <c r="G8" s="104"/>
      <c r="J8" s="104"/>
      <c r="K8" s="104"/>
      <c r="L8" s="105"/>
    </row>
    <row r="9" spans="2:12" s="103" customFormat="1" ht="12.75" customHeight="1">
      <c r="B9" s="155" t="s">
        <v>134</v>
      </c>
      <c r="C9" s="153" t="s">
        <v>163</v>
      </c>
      <c r="D9" s="104"/>
      <c r="E9" s="91">
        <v>34</v>
      </c>
      <c r="F9" s="91">
        <v>23</v>
      </c>
      <c r="G9" s="91">
        <v>12</v>
      </c>
      <c r="H9" s="91">
        <v>4</v>
      </c>
      <c r="I9" s="91"/>
      <c r="J9" s="91"/>
      <c r="K9" s="104"/>
      <c r="L9" s="106">
        <v>109</v>
      </c>
    </row>
    <row r="10" spans="2:12" s="103" customFormat="1" ht="12.75">
      <c r="B10" s="156"/>
      <c r="C10" s="154"/>
      <c r="D10" s="104"/>
      <c r="E10" s="92">
        <v>0.3119266055045872</v>
      </c>
      <c r="F10" s="92">
        <v>0.21100917431192662</v>
      </c>
      <c r="G10" s="92">
        <v>0.11009174311926606</v>
      </c>
      <c r="H10" s="92">
        <v>0.03669724770642202</v>
      </c>
      <c r="I10" s="92"/>
      <c r="J10" s="92"/>
      <c r="K10" s="104"/>
      <c r="L10" s="105"/>
    </row>
    <row r="11" spans="2:12" s="103" customFormat="1" ht="12.75" customHeight="1">
      <c r="B11" s="125" t="s">
        <v>133</v>
      </c>
      <c r="C11" s="146"/>
      <c r="D11" s="104"/>
      <c r="E11" s="91">
        <v>7597</v>
      </c>
      <c r="F11" s="91">
        <v>4640</v>
      </c>
      <c r="G11" s="91">
        <v>2546</v>
      </c>
      <c r="H11" s="91">
        <v>1174</v>
      </c>
      <c r="I11" s="91">
        <v>341</v>
      </c>
      <c r="J11" s="91">
        <v>44</v>
      </c>
      <c r="K11" s="104"/>
      <c r="L11" s="106">
        <v>26670</v>
      </c>
    </row>
    <row r="12" spans="2:12" s="103" customFormat="1" ht="12.75">
      <c r="B12" s="147"/>
      <c r="C12" s="148"/>
      <c r="D12" s="104"/>
      <c r="E12" s="92">
        <v>0.28485189351331086</v>
      </c>
      <c r="F12" s="92">
        <v>0.1739782527184102</v>
      </c>
      <c r="G12" s="92">
        <v>0.09546306711661043</v>
      </c>
      <c r="H12" s="92">
        <v>0.04401949756280465</v>
      </c>
      <c r="I12" s="92">
        <v>0.012785901762279716</v>
      </c>
      <c r="J12" s="92">
        <v>0.0016497937757780278</v>
      </c>
      <c r="K12" s="104"/>
      <c r="L12" s="105"/>
    </row>
    <row r="13" spans="2:12" s="103" customFormat="1" ht="12.75" customHeight="1">
      <c r="B13" s="159" t="s">
        <v>162</v>
      </c>
      <c r="C13" s="161" t="s">
        <v>163</v>
      </c>
      <c r="D13" s="108"/>
      <c r="E13" s="158">
        <v>1.0950483834154718</v>
      </c>
      <c r="F13" s="158">
        <v>1.2128479911420438</v>
      </c>
      <c r="G13" s="158">
        <v>1.1532391158644248</v>
      </c>
      <c r="H13" s="158">
        <v>0.8336589406561119</v>
      </c>
      <c r="I13" s="158"/>
      <c r="J13" s="158"/>
      <c r="K13" s="108"/>
      <c r="L13" s="105"/>
    </row>
    <row r="14" spans="2:12" s="103" customFormat="1" ht="12.75">
      <c r="B14" s="160"/>
      <c r="C14" s="162"/>
      <c r="D14" s="108"/>
      <c r="E14" s="158"/>
      <c r="F14" s="158"/>
      <c r="G14" s="158"/>
      <c r="H14" s="158"/>
      <c r="I14" s="158"/>
      <c r="J14" s="158"/>
      <c r="K14" s="108"/>
      <c r="L14" s="105"/>
    </row>
    <row r="15" spans="2:12" s="103" customFormat="1" ht="12.75">
      <c r="B15" s="102"/>
      <c r="D15" s="104"/>
      <c r="G15" s="104"/>
      <c r="J15" s="104"/>
      <c r="K15" s="104"/>
      <c r="L15" s="105"/>
    </row>
  </sheetData>
  <mergeCells count="13">
    <mergeCell ref="J13:J14"/>
    <mergeCell ref="E13:E14"/>
    <mergeCell ref="F13:F14"/>
    <mergeCell ref="G13:G14"/>
    <mergeCell ref="H13:H14"/>
    <mergeCell ref="B13:B14"/>
    <mergeCell ref="B7:C7"/>
    <mergeCell ref="C13:C14"/>
    <mergeCell ref="I13:I14"/>
    <mergeCell ref="E6:J6"/>
    <mergeCell ref="C9:C10"/>
    <mergeCell ref="B9:B10"/>
    <mergeCell ref="B11:C1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&amp;C&amp;P&amp;R&amp;D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2"/>
  <dimension ref="A1:V13"/>
  <sheetViews>
    <sheetView showGridLine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3.8515625" style="0" hidden="1" customWidth="1"/>
    <col min="3" max="3" width="68.7109375" style="0" customWidth="1"/>
    <col min="4" max="5" width="6.8515625" style="0" customWidth="1"/>
    <col min="6" max="6" width="9.140625" style="0" bestFit="1" customWidth="1"/>
    <col min="7" max="7" width="9.57421875" style="0" bestFit="1" customWidth="1"/>
    <col min="8" max="8" width="6.8515625" style="0" customWidth="1"/>
    <col min="9" max="9" width="9.8515625" style="0" customWidth="1"/>
    <col min="10" max="11" width="6.8515625" style="0" customWidth="1"/>
    <col min="12" max="21" width="8.28125" style="0" customWidth="1"/>
    <col min="22" max="22" width="8.7109375" style="0" customWidth="1"/>
  </cols>
  <sheetData>
    <row r="1" spans="1:22" ht="15.75">
      <c r="A1" s="1" t="s">
        <v>0</v>
      </c>
      <c r="V1" s="2" t="s">
        <v>79</v>
      </c>
    </row>
    <row r="2" spans="1:22" s="3" customFormat="1" ht="12.75">
      <c r="A2" s="3" t="s">
        <v>2</v>
      </c>
      <c r="V2" s="4"/>
    </row>
    <row r="3" spans="1:11" ht="24.75" customHeight="1">
      <c r="A3" s="3"/>
      <c r="I3" s="123" t="s">
        <v>3</v>
      </c>
      <c r="J3" s="144" t="s">
        <v>4</v>
      </c>
      <c r="K3" s="145"/>
    </row>
    <row r="4" spans="5:11" ht="18.75">
      <c r="E4" s="141" t="s">
        <v>5</v>
      </c>
      <c r="F4" s="142"/>
      <c r="G4" s="142"/>
      <c r="H4" s="143"/>
      <c r="I4" s="124"/>
      <c r="J4" s="5" t="s">
        <v>6</v>
      </c>
      <c r="K4" s="5" t="s">
        <v>7</v>
      </c>
    </row>
    <row r="5" spans="1:22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16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10" t="s">
        <v>15</v>
      </c>
    </row>
    <row r="6" spans="1:22" ht="12.75">
      <c r="A6" s="43">
        <v>300</v>
      </c>
      <c r="B6" s="19" t="s">
        <v>30</v>
      </c>
      <c r="C6" s="20" t="s">
        <v>80</v>
      </c>
      <c r="D6" s="44">
        <v>120</v>
      </c>
      <c r="E6" s="44">
        <v>51</v>
      </c>
      <c r="F6" s="44">
        <v>34</v>
      </c>
      <c r="G6" s="44">
        <v>37</v>
      </c>
      <c r="H6" s="44">
        <v>122</v>
      </c>
      <c r="I6" s="45">
        <v>5.98</v>
      </c>
      <c r="J6" s="45">
        <v>5.47</v>
      </c>
      <c r="K6" s="45">
        <v>5.46</v>
      </c>
      <c r="L6" s="36">
        <v>3</v>
      </c>
      <c r="M6" s="36">
        <v>16</v>
      </c>
      <c r="N6" s="36">
        <v>11</v>
      </c>
      <c r="O6" s="36">
        <v>8</v>
      </c>
      <c r="P6" s="36">
        <v>5</v>
      </c>
      <c r="Q6" s="36">
        <v>4</v>
      </c>
      <c r="R6" s="36">
        <v>3</v>
      </c>
      <c r="S6" s="36">
        <v>1</v>
      </c>
      <c r="T6" s="37"/>
      <c r="U6" s="37"/>
      <c r="V6" s="17">
        <v>51</v>
      </c>
    </row>
    <row r="7" spans="1:22" ht="12.75">
      <c r="A7" s="38" t="s">
        <v>81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1">
        <v>0.058823529411764705</v>
      </c>
      <c r="M7" s="41">
        <v>0.3137254901960784</v>
      </c>
      <c r="N7" s="41">
        <v>0.21568627450980393</v>
      </c>
      <c r="O7" s="41">
        <v>0.1568627450980392</v>
      </c>
      <c r="P7" s="41">
        <v>0.09803921568627451</v>
      </c>
      <c r="Q7" s="41">
        <v>0.0784313725490196</v>
      </c>
      <c r="R7" s="41">
        <v>0.058823529411764705</v>
      </c>
      <c r="S7" s="41">
        <v>0.0196078431372549</v>
      </c>
      <c r="T7" s="41"/>
      <c r="U7" s="41"/>
      <c r="V7" s="41"/>
    </row>
    <row r="8" spans="1:22" ht="12.75">
      <c r="A8" s="43">
        <v>300</v>
      </c>
      <c r="B8" s="19" t="s">
        <v>70</v>
      </c>
      <c r="C8" s="20" t="s">
        <v>82</v>
      </c>
      <c r="D8" s="44">
        <v>160</v>
      </c>
      <c r="E8" s="44">
        <v>82</v>
      </c>
      <c r="F8" s="44">
        <v>45</v>
      </c>
      <c r="G8" s="44">
        <v>45</v>
      </c>
      <c r="H8" s="44">
        <v>172</v>
      </c>
      <c r="I8" s="45">
        <v>5.65</v>
      </c>
      <c r="J8" s="45">
        <v>5.41</v>
      </c>
      <c r="K8" s="45">
        <v>5.41</v>
      </c>
      <c r="L8" s="36">
        <v>9</v>
      </c>
      <c r="M8" s="36">
        <v>34</v>
      </c>
      <c r="N8" s="36">
        <v>17</v>
      </c>
      <c r="O8" s="36">
        <v>12</v>
      </c>
      <c r="P8" s="36">
        <v>6</v>
      </c>
      <c r="Q8" s="36">
        <v>1</v>
      </c>
      <c r="R8" s="37"/>
      <c r="S8" s="36">
        <v>3</v>
      </c>
      <c r="T8" s="37"/>
      <c r="U8" s="37"/>
      <c r="V8" s="42">
        <v>82</v>
      </c>
    </row>
    <row r="9" spans="1:22" ht="12.75">
      <c r="A9" s="38" t="s">
        <v>83</v>
      </c>
      <c r="B9" s="39"/>
      <c r="C9" s="39"/>
      <c r="D9" s="40"/>
      <c r="E9" s="40"/>
      <c r="F9" s="40"/>
      <c r="G9" s="40"/>
      <c r="H9" s="40"/>
      <c r="I9" s="40"/>
      <c r="J9" s="40"/>
      <c r="K9" s="40"/>
      <c r="L9" s="41">
        <v>0.10975609756097561</v>
      </c>
      <c r="M9" s="41">
        <v>0.4146341463414634</v>
      </c>
      <c r="N9" s="41">
        <v>0.2073170731707317</v>
      </c>
      <c r="O9" s="41">
        <v>0.14634146341463414</v>
      </c>
      <c r="P9" s="41">
        <v>0.07317073170731707</v>
      </c>
      <c r="Q9" s="41">
        <v>0.012195121951219513</v>
      </c>
      <c r="R9" s="41"/>
      <c r="S9" s="41">
        <v>0.036585365853658534</v>
      </c>
      <c r="T9" s="41"/>
      <c r="U9" s="41"/>
      <c r="V9" s="41"/>
    </row>
    <row r="10" spans="1:22" ht="12.75">
      <c r="A10" s="43">
        <v>300</v>
      </c>
      <c r="B10" s="19" t="s">
        <v>63</v>
      </c>
      <c r="C10" s="20" t="s">
        <v>84</v>
      </c>
      <c r="D10" s="44">
        <v>80</v>
      </c>
      <c r="E10" s="44">
        <v>47</v>
      </c>
      <c r="F10" s="44">
        <v>20</v>
      </c>
      <c r="G10" s="44">
        <v>14</v>
      </c>
      <c r="H10" s="44">
        <v>81</v>
      </c>
      <c r="I10" s="45">
        <v>7.16</v>
      </c>
      <c r="J10" s="45">
        <v>7.5</v>
      </c>
      <c r="K10" s="45">
        <v>7.41</v>
      </c>
      <c r="L10" s="37"/>
      <c r="M10" s="37"/>
      <c r="N10" s="37"/>
      <c r="O10" s="37"/>
      <c r="P10" s="36">
        <v>3</v>
      </c>
      <c r="Q10" s="36">
        <v>21</v>
      </c>
      <c r="R10" s="36">
        <v>9</v>
      </c>
      <c r="S10" s="36">
        <v>8</v>
      </c>
      <c r="T10" s="36">
        <v>6</v>
      </c>
      <c r="U10" s="37"/>
      <c r="V10" s="42">
        <v>47</v>
      </c>
    </row>
    <row r="11" spans="1:22" ht="12.75">
      <c r="A11" s="38" t="s">
        <v>85</v>
      </c>
      <c r="B11" s="39"/>
      <c r="C11" s="39"/>
      <c r="D11" s="40"/>
      <c r="E11" s="40"/>
      <c r="F11" s="40"/>
      <c r="G11" s="40"/>
      <c r="H11" s="40"/>
      <c r="I11" s="40"/>
      <c r="J11" s="40"/>
      <c r="K11" s="40"/>
      <c r="L11" s="41"/>
      <c r="M11" s="41"/>
      <c r="N11" s="41"/>
      <c r="O11" s="41"/>
      <c r="P11" s="41">
        <v>0.06382978723404255</v>
      </c>
      <c r="Q11" s="41">
        <v>0.44680851063829785</v>
      </c>
      <c r="R11" s="41">
        <v>0.19148936170212766</v>
      </c>
      <c r="S11" s="41">
        <v>0.1702127659574468</v>
      </c>
      <c r="T11" s="41">
        <v>0.1276595744680851</v>
      </c>
      <c r="U11" s="41"/>
      <c r="V11" s="41"/>
    </row>
    <row r="12" spans="1:22" ht="12.75">
      <c r="A12" s="25" t="s">
        <v>33</v>
      </c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9">
        <v>3584</v>
      </c>
      <c r="M12" s="29">
        <v>6090</v>
      </c>
      <c r="N12" s="29">
        <v>5370</v>
      </c>
      <c r="O12" s="29">
        <v>4029</v>
      </c>
      <c r="P12" s="29">
        <v>2957</v>
      </c>
      <c r="Q12" s="29">
        <v>2094</v>
      </c>
      <c r="R12" s="29">
        <v>1372</v>
      </c>
      <c r="S12" s="29">
        <v>833</v>
      </c>
      <c r="T12" s="29">
        <v>297</v>
      </c>
      <c r="U12" s="29">
        <v>44</v>
      </c>
      <c r="V12" s="29">
        <v>26670</v>
      </c>
    </row>
    <row r="13" spans="1:22" ht="12.75">
      <c r="A13" s="30" t="s">
        <v>34</v>
      </c>
      <c r="B13" s="31"/>
      <c r="C13" s="32"/>
      <c r="D13" s="33"/>
      <c r="E13" s="33"/>
      <c r="F13" s="33"/>
      <c r="G13" s="33"/>
      <c r="H13" s="33"/>
      <c r="I13" s="33"/>
      <c r="J13" s="33"/>
      <c r="K13" s="33"/>
      <c r="L13" s="35">
        <v>0.13438320209973753</v>
      </c>
      <c r="M13" s="35">
        <v>0.2283464566929134</v>
      </c>
      <c r="N13" s="35">
        <v>0.2013498312710911</v>
      </c>
      <c r="O13" s="35">
        <v>0.15106861642294714</v>
      </c>
      <c r="P13" s="35">
        <v>0.11087364079490064</v>
      </c>
      <c r="Q13" s="35">
        <v>0.07851518560179978</v>
      </c>
      <c r="R13" s="35">
        <v>0.051443569553805774</v>
      </c>
      <c r="S13" s="35">
        <v>0.031233595800524934</v>
      </c>
      <c r="T13" s="35">
        <v>0.011136107986501687</v>
      </c>
      <c r="U13" s="35">
        <v>0.0016497937757780278</v>
      </c>
      <c r="V13" s="23"/>
    </row>
    <row r="15" ht="24" customHeight="1"/>
    <row r="16" ht="24" customHeight="1"/>
    <row r="17" ht="24" customHeight="1"/>
    <row r="18" ht="24" customHeight="1"/>
    <row r="19" ht="39" customHeight="1"/>
    <row r="20" ht="39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60" customHeight="1"/>
    <row r="39" ht="60" customHeight="1"/>
    <row r="40" ht="60" customHeight="1"/>
    <row r="41" ht="60" customHeight="1"/>
    <row r="42" ht="60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</sheetData>
  <mergeCells count="3">
    <mergeCell ref="I3:I4"/>
    <mergeCell ref="J3:K3"/>
    <mergeCell ref="E4:H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headerFooter alignWithMargins="0">
    <oddFooter>&amp;C&amp;P&amp;R&amp;D</oddFooter>
  </headerFooter>
  <rowBreaks count="2" manualBreakCount="2">
    <brk id="33" max="21" man="1"/>
    <brk id="53" max="21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5"/>
  <dimension ref="B1:L2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29.28125" style="0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79</v>
      </c>
    </row>
    <row r="3" ht="15.75">
      <c r="B3" s="61" t="s">
        <v>159</v>
      </c>
    </row>
    <row r="4" ht="15.75">
      <c r="B4" s="61" t="s">
        <v>150</v>
      </c>
    </row>
    <row r="5" spans="2:12" s="103" customFormat="1" ht="12.75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12.75">
      <c r="B8" s="102"/>
      <c r="D8" s="104"/>
      <c r="G8" s="104"/>
      <c r="J8" s="104"/>
      <c r="K8" s="104"/>
      <c r="L8" s="105"/>
    </row>
    <row r="9" spans="2:12" s="103" customFormat="1" ht="12.75" customHeight="1">
      <c r="B9" s="155" t="s">
        <v>134</v>
      </c>
      <c r="C9" s="174" t="s">
        <v>177</v>
      </c>
      <c r="D9" s="104"/>
      <c r="E9" s="91">
        <v>13</v>
      </c>
      <c r="F9" s="91">
        <v>8</v>
      </c>
      <c r="G9" s="91">
        <v>4</v>
      </c>
      <c r="H9" s="91">
        <v>1</v>
      </c>
      <c r="I9" s="91"/>
      <c r="J9" s="91"/>
      <c r="K9" s="104"/>
      <c r="L9" s="106">
        <v>51</v>
      </c>
    </row>
    <row r="10" spans="2:12" s="103" customFormat="1" ht="12.75">
      <c r="B10" s="156"/>
      <c r="C10" s="175"/>
      <c r="D10" s="104"/>
      <c r="E10" s="92">
        <v>0.2549019607843137</v>
      </c>
      <c r="F10" s="92">
        <v>0.1568627450980392</v>
      </c>
      <c r="G10" s="92">
        <v>0.0784313725490196</v>
      </c>
      <c r="H10" s="92">
        <v>0.0196078431372549</v>
      </c>
      <c r="I10" s="92"/>
      <c r="J10" s="92"/>
      <c r="K10" s="104"/>
      <c r="L10" s="105"/>
    </row>
    <row r="11" spans="2:12" s="103" customFormat="1" ht="12.75">
      <c r="B11" s="156"/>
      <c r="C11" s="174" t="s">
        <v>178</v>
      </c>
      <c r="D11" s="104"/>
      <c r="E11" s="91">
        <v>10</v>
      </c>
      <c r="F11" s="91">
        <v>4</v>
      </c>
      <c r="G11" s="91">
        <v>3</v>
      </c>
      <c r="H11" s="91">
        <v>3</v>
      </c>
      <c r="I11" s="91"/>
      <c r="J11" s="91"/>
      <c r="K11" s="104"/>
      <c r="L11" s="106">
        <v>82</v>
      </c>
    </row>
    <row r="12" spans="2:12" s="103" customFormat="1" ht="12.75">
      <c r="B12" s="156"/>
      <c r="C12" s="175"/>
      <c r="D12" s="104"/>
      <c r="E12" s="92">
        <v>0.12195121951219512</v>
      </c>
      <c r="F12" s="92">
        <v>0.04878048780487805</v>
      </c>
      <c r="G12" s="92">
        <v>0.036585365853658534</v>
      </c>
      <c r="H12" s="92">
        <v>0.036585365853658534</v>
      </c>
      <c r="I12" s="92"/>
      <c r="J12" s="92"/>
      <c r="K12" s="104"/>
      <c r="L12" s="105"/>
    </row>
    <row r="13" spans="2:12" s="103" customFormat="1" ht="12.75" customHeight="1">
      <c r="B13" s="156"/>
      <c r="C13" s="174" t="s">
        <v>179</v>
      </c>
      <c r="D13" s="104"/>
      <c r="E13" s="91">
        <v>47</v>
      </c>
      <c r="F13" s="91">
        <v>44</v>
      </c>
      <c r="G13" s="91">
        <v>23</v>
      </c>
      <c r="H13" s="91">
        <v>14</v>
      </c>
      <c r="I13" s="91">
        <v>6</v>
      </c>
      <c r="J13" s="91"/>
      <c r="K13" s="104"/>
      <c r="L13" s="106">
        <v>47</v>
      </c>
    </row>
    <row r="14" spans="2:12" s="103" customFormat="1" ht="12.75">
      <c r="B14" s="157"/>
      <c r="C14" s="175"/>
      <c r="D14" s="104"/>
      <c r="E14" s="92">
        <v>1</v>
      </c>
      <c r="F14" s="92">
        <v>0.9361702127659575</v>
      </c>
      <c r="G14" s="92">
        <v>0.48936170212765956</v>
      </c>
      <c r="H14" s="92">
        <v>0.2978723404255319</v>
      </c>
      <c r="I14" s="92">
        <v>0.1276595744680851</v>
      </c>
      <c r="J14" s="92"/>
      <c r="K14" s="104"/>
      <c r="L14" s="105"/>
    </row>
    <row r="15" spans="2:12" s="103" customFormat="1" ht="12.75" customHeight="1">
      <c r="B15" s="125" t="s">
        <v>133</v>
      </c>
      <c r="C15" s="146"/>
      <c r="D15" s="104"/>
      <c r="E15" s="91">
        <v>7597</v>
      </c>
      <c r="F15" s="91">
        <v>4640</v>
      </c>
      <c r="G15" s="91">
        <v>2546</v>
      </c>
      <c r="H15" s="91">
        <v>1174</v>
      </c>
      <c r="I15" s="91">
        <v>341</v>
      </c>
      <c r="J15" s="91">
        <v>44</v>
      </c>
      <c r="K15" s="104"/>
      <c r="L15" s="106">
        <v>26670</v>
      </c>
    </row>
    <row r="16" spans="2:12" s="103" customFormat="1" ht="12.75">
      <c r="B16" s="147"/>
      <c r="C16" s="148"/>
      <c r="D16" s="104"/>
      <c r="E16" s="92">
        <v>0.28485189351331086</v>
      </c>
      <c r="F16" s="92">
        <v>0.1739782527184102</v>
      </c>
      <c r="G16" s="92">
        <v>0.09546306711661043</v>
      </c>
      <c r="H16" s="92">
        <v>0.04401949756280465</v>
      </c>
      <c r="I16" s="92">
        <v>0.012785901762279716</v>
      </c>
      <c r="J16" s="92">
        <v>0.0016497937757780278</v>
      </c>
      <c r="K16" s="104"/>
      <c r="L16" s="105"/>
    </row>
    <row r="17" spans="2:12" s="103" customFormat="1" ht="12.75">
      <c r="B17" s="163" t="s">
        <v>162</v>
      </c>
      <c r="C17" s="107" t="s">
        <v>180</v>
      </c>
      <c r="D17" s="108"/>
      <c r="E17" s="109">
        <v>0.8948578773354806</v>
      </c>
      <c r="F17" s="109">
        <v>0.9016227180527383</v>
      </c>
      <c r="G17" s="109">
        <v>0.8215886511713876</v>
      </c>
      <c r="H17" s="109">
        <v>0.44543541437017736</v>
      </c>
      <c r="I17" s="109"/>
      <c r="J17" s="109"/>
      <c r="K17" s="108"/>
      <c r="L17" s="105"/>
    </row>
    <row r="18" spans="2:12" s="103" customFormat="1" ht="12.75">
      <c r="B18" s="164"/>
      <c r="C18" s="107" t="s">
        <v>181</v>
      </c>
      <c r="D18" s="108"/>
      <c r="E18" s="109">
        <v>0.42812149853761267</v>
      </c>
      <c r="F18" s="109">
        <v>0.28038267451640037</v>
      </c>
      <c r="G18" s="109">
        <v>0.383241047650068</v>
      </c>
      <c r="H18" s="109">
        <v>0.8311172975443554</v>
      </c>
      <c r="I18" s="109"/>
      <c r="J18" s="109"/>
      <c r="K18" s="108"/>
      <c r="L18" s="105"/>
    </row>
    <row r="19" spans="2:12" s="103" customFormat="1" ht="12.75">
      <c r="B19" s="165"/>
      <c r="C19" s="107" t="s">
        <v>182</v>
      </c>
      <c r="D19" s="108"/>
      <c r="E19" s="109">
        <v>3.5105962880084243</v>
      </c>
      <c r="F19" s="109">
        <v>5.3809611151870875</v>
      </c>
      <c r="G19" s="109">
        <v>5.126188765021476</v>
      </c>
      <c r="H19" s="109">
        <v>6.766827358729929</v>
      </c>
      <c r="I19" s="109">
        <v>9.984401322767829</v>
      </c>
      <c r="J19" s="109"/>
      <c r="K19" s="108"/>
      <c r="L19" s="105"/>
    </row>
    <row r="20" spans="2:12" s="103" customFormat="1" ht="8.25" customHeight="1">
      <c r="B20" s="110"/>
      <c r="C20" s="110"/>
      <c r="D20" s="108"/>
      <c r="E20" s="111"/>
      <c r="F20" s="111"/>
      <c r="G20" s="111"/>
      <c r="H20" s="111"/>
      <c r="I20" s="111"/>
      <c r="J20" s="111"/>
      <c r="K20" s="108"/>
      <c r="L20" s="105"/>
    </row>
    <row r="21" ht="8.25" customHeight="1"/>
  </sheetData>
  <mergeCells count="8">
    <mergeCell ref="B15:C16"/>
    <mergeCell ref="B17:B19"/>
    <mergeCell ref="B7:C7"/>
    <mergeCell ref="E6:J6"/>
    <mergeCell ref="C9:C10"/>
    <mergeCell ref="C13:C14"/>
    <mergeCell ref="B9:B14"/>
    <mergeCell ref="C11:C1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&amp;C&amp;P&amp;R&amp;D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3"/>
  <dimension ref="A1:V12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3.8515625" style="0" hidden="1" customWidth="1"/>
    <col min="3" max="3" width="60.28125" style="0" customWidth="1"/>
    <col min="4" max="5" width="6.8515625" style="0" customWidth="1"/>
    <col min="6" max="6" width="9.140625" style="0" bestFit="1" customWidth="1"/>
    <col min="7" max="7" width="9.57421875" style="0" bestFit="1" customWidth="1"/>
    <col min="8" max="8" width="6.8515625" style="0" customWidth="1"/>
    <col min="9" max="9" width="9.421875" style="0" customWidth="1"/>
    <col min="10" max="11" width="6.8515625" style="0" customWidth="1"/>
    <col min="12" max="21" width="8.28125" style="0" customWidth="1"/>
    <col min="22" max="22" width="8.7109375" style="0" customWidth="1"/>
  </cols>
  <sheetData>
    <row r="1" spans="1:22" ht="15.75">
      <c r="A1" s="1" t="s">
        <v>0</v>
      </c>
      <c r="V1" s="2" t="s">
        <v>86</v>
      </c>
    </row>
    <row r="2" spans="1:22" s="3" customFormat="1" ht="12.75">
      <c r="A2" s="3" t="s">
        <v>2</v>
      </c>
      <c r="V2" s="4"/>
    </row>
    <row r="3" spans="1:11" ht="24.75" customHeight="1">
      <c r="A3" s="3"/>
      <c r="I3" s="123" t="s">
        <v>3</v>
      </c>
      <c r="J3" s="144" t="s">
        <v>4</v>
      </c>
      <c r="K3" s="145"/>
    </row>
    <row r="4" spans="5:11" ht="18.75">
      <c r="E4" s="141" t="s">
        <v>5</v>
      </c>
      <c r="F4" s="142"/>
      <c r="G4" s="142"/>
      <c r="H4" s="143"/>
      <c r="I4" s="124"/>
      <c r="J4" s="5" t="s">
        <v>6</v>
      </c>
      <c r="K4" s="5" t="s">
        <v>7</v>
      </c>
    </row>
    <row r="5" spans="1:22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16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10" t="s">
        <v>15</v>
      </c>
    </row>
    <row r="6" spans="1:22" ht="12.75">
      <c r="A6" s="43">
        <v>310</v>
      </c>
      <c r="B6" s="19" t="s">
        <v>27</v>
      </c>
      <c r="C6" s="20" t="s">
        <v>87</v>
      </c>
      <c r="D6" s="44">
        <v>370</v>
      </c>
      <c r="E6" s="176">
        <v>249</v>
      </c>
      <c r="F6" s="176">
        <v>114</v>
      </c>
      <c r="G6" s="176">
        <v>90</v>
      </c>
      <c r="H6" s="176">
        <v>453</v>
      </c>
      <c r="I6" s="45">
        <v>5.82</v>
      </c>
      <c r="J6" s="45">
        <v>5.94</v>
      </c>
      <c r="K6" s="45">
        <v>5.91</v>
      </c>
      <c r="L6" s="176"/>
      <c r="M6" s="178">
        <v>33</v>
      </c>
      <c r="N6" s="178">
        <v>155</v>
      </c>
      <c r="O6" s="168">
        <v>45</v>
      </c>
      <c r="P6" s="168">
        <v>9</v>
      </c>
      <c r="Q6" s="168">
        <v>5</v>
      </c>
      <c r="R6" s="168">
        <v>1</v>
      </c>
      <c r="S6" s="168">
        <v>1</v>
      </c>
      <c r="T6" s="168"/>
      <c r="U6" s="170"/>
      <c r="V6" s="172">
        <v>249</v>
      </c>
    </row>
    <row r="7" spans="1:22" ht="12.75">
      <c r="A7" s="43">
        <v>310</v>
      </c>
      <c r="B7" s="19" t="s">
        <v>27</v>
      </c>
      <c r="C7" s="20" t="s">
        <v>88</v>
      </c>
      <c r="D7" s="44">
        <v>80</v>
      </c>
      <c r="E7" s="177"/>
      <c r="F7" s="177"/>
      <c r="G7" s="177">
        <v>0</v>
      </c>
      <c r="H7" s="177"/>
      <c r="I7" s="45">
        <v>6.82</v>
      </c>
      <c r="J7" s="45">
        <v>6.34</v>
      </c>
      <c r="K7" s="45">
        <v>6.09</v>
      </c>
      <c r="L7" s="177">
        <v>0</v>
      </c>
      <c r="M7" s="179"/>
      <c r="N7" s="179"/>
      <c r="O7" s="169"/>
      <c r="P7" s="169"/>
      <c r="Q7" s="169"/>
      <c r="R7" s="169"/>
      <c r="S7" s="169"/>
      <c r="T7" s="169"/>
      <c r="U7" s="171"/>
      <c r="V7" s="173"/>
    </row>
    <row r="8" spans="1:22" ht="12.75">
      <c r="A8" s="38" t="s">
        <v>89</v>
      </c>
      <c r="B8" s="39"/>
      <c r="C8" s="39"/>
      <c r="D8" s="40"/>
      <c r="E8" s="40"/>
      <c r="F8" s="40"/>
      <c r="G8" s="40"/>
      <c r="H8" s="40"/>
      <c r="I8" s="40"/>
      <c r="J8" s="40"/>
      <c r="K8" s="40"/>
      <c r="L8" s="41"/>
      <c r="M8" s="41">
        <v>0.13253012048192772</v>
      </c>
      <c r="N8" s="41">
        <v>0.6224899598393574</v>
      </c>
      <c r="O8" s="41">
        <v>0.18072289156626506</v>
      </c>
      <c r="P8" s="41">
        <v>0.03614457831325301</v>
      </c>
      <c r="Q8" s="41">
        <v>0.020080321285140562</v>
      </c>
      <c r="R8" s="41">
        <v>0.004016064257028112</v>
      </c>
      <c r="S8" s="41">
        <v>0.004016064257028112</v>
      </c>
      <c r="T8" s="41"/>
      <c r="U8" s="41"/>
      <c r="V8" s="41"/>
    </row>
    <row r="9" spans="1:22" ht="12.75">
      <c r="A9" s="43">
        <v>310</v>
      </c>
      <c r="B9" s="19" t="s">
        <v>30</v>
      </c>
      <c r="C9" s="20" t="s">
        <v>90</v>
      </c>
      <c r="D9" s="44">
        <v>65</v>
      </c>
      <c r="E9" s="44">
        <v>35</v>
      </c>
      <c r="F9" s="44">
        <v>17</v>
      </c>
      <c r="G9" s="44">
        <v>18</v>
      </c>
      <c r="H9" s="44">
        <v>70</v>
      </c>
      <c r="I9" s="45">
        <v>5.12</v>
      </c>
      <c r="J9" s="45">
        <v>5.61</v>
      </c>
      <c r="K9" s="45">
        <v>5.5</v>
      </c>
      <c r="L9" s="37"/>
      <c r="M9" s="36">
        <v>26</v>
      </c>
      <c r="N9" s="36">
        <v>3</v>
      </c>
      <c r="O9" s="36">
        <v>5</v>
      </c>
      <c r="P9" s="37"/>
      <c r="Q9" s="37"/>
      <c r="R9" s="36">
        <v>1</v>
      </c>
      <c r="S9" s="37"/>
      <c r="T9" s="37"/>
      <c r="U9" s="37"/>
      <c r="V9" s="42">
        <v>35</v>
      </c>
    </row>
    <row r="10" spans="1:22" ht="12.75">
      <c r="A10" s="38" t="s">
        <v>91</v>
      </c>
      <c r="B10" s="39"/>
      <c r="C10" s="39"/>
      <c r="D10" s="40"/>
      <c r="E10" s="40"/>
      <c r="F10" s="40"/>
      <c r="G10" s="40"/>
      <c r="H10" s="40"/>
      <c r="I10" s="40"/>
      <c r="J10" s="40"/>
      <c r="K10" s="40"/>
      <c r="L10" s="41"/>
      <c r="M10" s="41">
        <v>0.7428571428571429</v>
      </c>
      <c r="N10" s="41">
        <v>0.08571428571428572</v>
      </c>
      <c r="O10" s="41">
        <v>0.14285714285714285</v>
      </c>
      <c r="P10" s="41"/>
      <c r="Q10" s="41"/>
      <c r="R10" s="41">
        <v>0.02857142857142857</v>
      </c>
      <c r="S10" s="41"/>
      <c r="T10" s="41"/>
      <c r="U10" s="41"/>
      <c r="V10" s="41"/>
    </row>
    <row r="11" spans="1:22" ht="12.75">
      <c r="A11" s="25" t="s">
        <v>33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9">
        <v>3584</v>
      </c>
      <c r="M11" s="29">
        <v>6090</v>
      </c>
      <c r="N11" s="29">
        <v>5370</v>
      </c>
      <c r="O11" s="29">
        <v>4029</v>
      </c>
      <c r="P11" s="29">
        <v>2957</v>
      </c>
      <c r="Q11" s="29">
        <v>2094</v>
      </c>
      <c r="R11" s="29">
        <v>1372</v>
      </c>
      <c r="S11" s="29">
        <v>833</v>
      </c>
      <c r="T11" s="29">
        <v>297</v>
      </c>
      <c r="U11" s="29">
        <v>44</v>
      </c>
      <c r="V11" s="29">
        <v>26670</v>
      </c>
    </row>
    <row r="12" spans="1:22" ht="12.75">
      <c r="A12" s="30" t="s">
        <v>34</v>
      </c>
      <c r="B12" s="31"/>
      <c r="C12" s="32"/>
      <c r="D12" s="33"/>
      <c r="E12" s="33"/>
      <c r="F12" s="33"/>
      <c r="G12" s="33"/>
      <c r="H12" s="33"/>
      <c r="I12" s="33"/>
      <c r="J12" s="33"/>
      <c r="K12" s="33"/>
      <c r="L12" s="35">
        <v>0.13438320209973753</v>
      </c>
      <c r="M12" s="35">
        <v>0.2283464566929134</v>
      </c>
      <c r="N12" s="35">
        <v>0.2013498312710911</v>
      </c>
      <c r="O12" s="35">
        <v>0.15106861642294714</v>
      </c>
      <c r="P12" s="35">
        <v>0.11087364079490064</v>
      </c>
      <c r="Q12" s="35">
        <v>0.07851518560179978</v>
      </c>
      <c r="R12" s="35">
        <v>0.051443569553805774</v>
      </c>
      <c r="S12" s="35">
        <v>0.031233595800524934</v>
      </c>
      <c r="T12" s="35">
        <v>0.011136107986501687</v>
      </c>
      <c r="U12" s="35">
        <v>0.0016497937757780278</v>
      </c>
      <c r="V12" s="23"/>
    </row>
    <row r="14" ht="23.25" customHeight="1"/>
    <row r="15" ht="23.25" customHeight="1"/>
    <row r="16" ht="23.25" customHeight="1"/>
    <row r="17" ht="23.25" customHeight="1"/>
    <row r="18" ht="23.25" customHeight="1"/>
    <row r="19" ht="53.25" customHeight="1"/>
    <row r="20" ht="5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51.75" customHeight="1"/>
    <row r="35" ht="23.25" customHeight="1"/>
    <row r="36" ht="23.25" customHeight="1"/>
    <row r="37" ht="23.25" customHeight="1"/>
    <row r="38" ht="54.75" customHeight="1"/>
    <row r="39" ht="54.75" customHeight="1"/>
    <row r="40" ht="54.75" customHeight="1"/>
    <row r="41" ht="54.7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</sheetData>
  <mergeCells count="18">
    <mergeCell ref="U6:U7"/>
    <mergeCell ref="V6:V7"/>
    <mergeCell ref="E6:E7"/>
    <mergeCell ref="F6:F7"/>
    <mergeCell ref="G6:G7"/>
    <mergeCell ref="H6:H7"/>
    <mergeCell ref="Q6:Q7"/>
    <mergeCell ref="R6:R7"/>
    <mergeCell ref="S6:S7"/>
    <mergeCell ref="T6:T7"/>
    <mergeCell ref="M6:M7"/>
    <mergeCell ref="N6:N7"/>
    <mergeCell ref="O6:O7"/>
    <mergeCell ref="P6:P7"/>
    <mergeCell ref="J3:K3"/>
    <mergeCell ref="I3:I4"/>
    <mergeCell ref="E4:H4"/>
    <mergeCell ref="L6:L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headerFooter alignWithMargins="0">
    <oddFooter>&amp;C&amp;P&amp;R&amp;D</oddFooter>
  </headerFooter>
  <rowBreaks count="1" manualBreakCount="1">
    <brk id="33" max="21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6"/>
  <dimension ref="B1:L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22.8515625" style="0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86</v>
      </c>
    </row>
    <row r="3" ht="15.75">
      <c r="B3" s="61" t="s">
        <v>159</v>
      </c>
    </row>
    <row r="4" ht="15.75">
      <c r="B4" s="61" t="s">
        <v>150</v>
      </c>
    </row>
    <row r="5" spans="2:12" s="103" customFormat="1" ht="12.75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12.75">
      <c r="B8" s="102"/>
      <c r="D8" s="104"/>
      <c r="G8" s="104"/>
      <c r="J8" s="104"/>
      <c r="K8" s="104"/>
      <c r="L8" s="105"/>
    </row>
    <row r="9" spans="2:12" s="103" customFormat="1" ht="12.75" customHeight="1">
      <c r="B9" s="155" t="s">
        <v>134</v>
      </c>
      <c r="C9" s="153" t="s">
        <v>183</v>
      </c>
      <c r="D9" s="104"/>
      <c r="E9" s="91">
        <v>16</v>
      </c>
      <c r="F9" s="91">
        <v>7</v>
      </c>
      <c r="G9" s="91">
        <v>2</v>
      </c>
      <c r="H9" s="91">
        <v>1</v>
      </c>
      <c r="I9" s="91"/>
      <c r="J9" s="91"/>
      <c r="K9" s="104"/>
      <c r="L9" s="106">
        <v>249</v>
      </c>
    </row>
    <row r="10" spans="2:12" s="103" customFormat="1" ht="12.75">
      <c r="B10" s="156"/>
      <c r="C10" s="154"/>
      <c r="D10" s="104"/>
      <c r="E10" s="92">
        <v>0.0642570281124498</v>
      </c>
      <c r="F10" s="92">
        <v>0.028112449799196786</v>
      </c>
      <c r="G10" s="92">
        <v>0.008032128514056224</v>
      </c>
      <c r="H10" s="92">
        <v>0.004016064257028112</v>
      </c>
      <c r="I10" s="92"/>
      <c r="J10" s="92"/>
      <c r="K10" s="104"/>
      <c r="L10" s="105"/>
    </row>
    <row r="11" spans="2:12" s="103" customFormat="1" ht="12.75" customHeight="1">
      <c r="B11" s="156"/>
      <c r="C11" s="153" t="s">
        <v>184</v>
      </c>
      <c r="D11" s="104"/>
      <c r="E11" s="91">
        <v>1</v>
      </c>
      <c r="F11" s="91">
        <v>1</v>
      </c>
      <c r="G11" s="91">
        <v>1</v>
      </c>
      <c r="H11" s="91"/>
      <c r="I11" s="91"/>
      <c r="J11" s="91"/>
      <c r="K11" s="104"/>
      <c r="L11" s="106">
        <v>35</v>
      </c>
    </row>
    <row r="12" spans="2:12" s="103" customFormat="1" ht="12.75">
      <c r="B12" s="157"/>
      <c r="C12" s="154"/>
      <c r="D12" s="104"/>
      <c r="E12" s="92">
        <v>0.02857142857142857</v>
      </c>
      <c r="F12" s="92">
        <v>0.02857142857142857</v>
      </c>
      <c r="G12" s="92">
        <v>0.02857142857142857</v>
      </c>
      <c r="H12" s="92"/>
      <c r="I12" s="92"/>
      <c r="J12" s="92"/>
      <c r="K12" s="104"/>
      <c r="L12" s="105"/>
    </row>
    <row r="13" spans="2:12" s="103" customFormat="1" ht="12.75" customHeight="1">
      <c r="B13" s="125" t="s">
        <v>133</v>
      </c>
      <c r="C13" s="146"/>
      <c r="D13" s="104"/>
      <c r="E13" s="91">
        <v>7597</v>
      </c>
      <c r="F13" s="91">
        <v>4640</v>
      </c>
      <c r="G13" s="91">
        <v>2546</v>
      </c>
      <c r="H13" s="91">
        <v>1174</v>
      </c>
      <c r="I13" s="91">
        <v>341</v>
      </c>
      <c r="J13" s="91">
        <v>44</v>
      </c>
      <c r="K13" s="104"/>
      <c r="L13" s="106">
        <v>26670</v>
      </c>
    </row>
    <row r="14" spans="2:12" s="103" customFormat="1" ht="12.75">
      <c r="B14" s="147"/>
      <c r="C14" s="148"/>
      <c r="D14" s="104"/>
      <c r="E14" s="92">
        <v>0.28485189351331086</v>
      </c>
      <c r="F14" s="92">
        <v>0.1739782527184102</v>
      </c>
      <c r="G14" s="92">
        <v>0.09546306711661043</v>
      </c>
      <c r="H14" s="92">
        <v>0.04401949756280465</v>
      </c>
      <c r="I14" s="92">
        <v>0.012785901762279716</v>
      </c>
      <c r="J14" s="92">
        <v>0.0016497937757780278</v>
      </c>
      <c r="K14" s="104"/>
      <c r="L14" s="105"/>
    </row>
    <row r="15" spans="2:12" s="103" customFormat="1" ht="12.75">
      <c r="B15" s="149" t="s">
        <v>162</v>
      </c>
      <c r="C15" s="107" t="s">
        <v>183</v>
      </c>
      <c r="D15" s="108"/>
      <c r="E15" s="109">
        <v>0.2255804843700192</v>
      </c>
      <c r="F15" s="109">
        <v>0.16158599916909017</v>
      </c>
      <c r="G15" s="109">
        <v>0.08413859680670836</v>
      </c>
      <c r="H15" s="109">
        <v>0.09123375956979536</v>
      </c>
      <c r="I15" s="109"/>
      <c r="J15" s="109"/>
      <c r="K15" s="108"/>
      <c r="L15" s="105"/>
    </row>
    <row r="16" spans="2:12" s="103" customFormat="1" ht="12.75">
      <c r="B16" s="150"/>
      <c r="C16" s="107" t="s">
        <v>184</v>
      </c>
      <c r="D16" s="108"/>
      <c r="E16" s="109">
        <v>0.10030275108595497</v>
      </c>
      <c r="F16" s="109">
        <v>0.1642241379310345</v>
      </c>
      <c r="G16" s="109">
        <v>0.2992930086410055</v>
      </c>
      <c r="H16" s="109"/>
      <c r="I16" s="109"/>
      <c r="J16" s="109"/>
      <c r="K16" s="108"/>
      <c r="L16" s="105"/>
    </row>
    <row r="17" spans="2:12" s="103" customFormat="1" ht="25.5" customHeight="1">
      <c r="B17" s="110"/>
      <c r="C17" s="110"/>
      <c r="D17" s="108"/>
      <c r="E17" s="111"/>
      <c r="F17" s="111"/>
      <c r="G17" s="111"/>
      <c r="H17" s="111"/>
      <c r="I17" s="111"/>
      <c r="J17" s="111"/>
      <c r="K17" s="108"/>
      <c r="L17" s="105"/>
    </row>
    <row r="18" spans="2:12" s="103" customFormat="1" ht="12.75">
      <c r="B18" s="102"/>
      <c r="D18" s="104"/>
      <c r="G18" s="104"/>
      <c r="J18" s="104"/>
      <c r="K18" s="104"/>
      <c r="L18" s="105"/>
    </row>
  </sheetData>
  <mergeCells count="7">
    <mergeCell ref="B13:C14"/>
    <mergeCell ref="B15:B16"/>
    <mergeCell ref="B7:C7"/>
    <mergeCell ref="E6:J6"/>
    <mergeCell ref="C9:C10"/>
    <mergeCell ref="C11:C12"/>
    <mergeCell ref="B9:B1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&amp;C&amp;P&amp;R&amp;D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4"/>
  <dimension ref="A1:V20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3.8515625" style="0" hidden="1" customWidth="1"/>
    <col min="3" max="3" width="63.421875" style="0" customWidth="1"/>
    <col min="4" max="4" width="6.00390625" style="0" bestFit="1" customWidth="1"/>
    <col min="5" max="5" width="6.00390625" style="0" customWidth="1"/>
    <col min="6" max="6" width="9.140625" style="0" bestFit="1" customWidth="1"/>
    <col min="7" max="7" width="9.57421875" style="0" bestFit="1" customWidth="1"/>
    <col min="8" max="8" width="6.00390625" style="0" customWidth="1"/>
    <col min="9" max="9" width="10.00390625" style="0" customWidth="1"/>
    <col min="10" max="11" width="7.421875" style="0" customWidth="1"/>
    <col min="12" max="20" width="8.00390625" style="0" customWidth="1"/>
    <col min="21" max="21" width="7.28125" style="0" customWidth="1"/>
    <col min="22" max="22" width="6.57421875" style="0" customWidth="1"/>
  </cols>
  <sheetData>
    <row r="1" spans="1:22" ht="15.75">
      <c r="A1" s="1" t="s">
        <v>0</v>
      </c>
      <c r="V1" s="2" t="s">
        <v>92</v>
      </c>
    </row>
    <row r="2" spans="1:22" s="3" customFormat="1" ht="12.75">
      <c r="A2" s="3" t="s">
        <v>2</v>
      </c>
      <c r="V2" s="4"/>
    </row>
    <row r="3" spans="1:11" ht="25.5" customHeight="1">
      <c r="A3" s="3"/>
      <c r="I3" s="123" t="s">
        <v>3</v>
      </c>
      <c r="J3" s="144" t="s">
        <v>4</v>
      </c>
      <c r="K3" s="145"/>
    </row>
    <row r="4" spans="5:11" ht="18.75">
      <c r="E4" s="141" t="s">
        <v>5</v>
      </c>
      <c r="F4" s="142"/>
      <c r="G4" s="142"/>
      <c r="H4" s="143"/>
      <c r="I4" s="124"/>
      <c r="J4" s="5" t="s">
        <v>6</v>
      </c>
      <c r="K4" s="5" t="s">
        <v>7</v>
      </c>
    </row>
    <row r="5" spans="1:22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16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10" t="s">
        <v>15</v>
      </c>
    </row>
    <row r="6" spans="1:22" ht="12.75">
      <c r="A6" s="43">
        <v>320</v>
      </c>
      <c r="B6" s="19" t="s">
        <v>30</v>
      </c>
      <c r="C6" s="20" t="s">
        <v>93</v>
      </c>
      <c r="D6" s="44">
        <v>40</v>
      </c>
      <c r="E6" s="44">
        <v>19</v>
      </c>
      <c r="F6" s="44">
        <v>3</v>
      </c>
      <c r="G6" s="44">
        <v>7</v>
      </c>
      <c r="H6" s="44">
        <v>29</v>
      </c>
      <c r="I6" s="45">
        <v>5</v>
      </c>
      <c r="J6" s="45">
        <v>5</v>
      </c>
      <c r="K6" s="45">
        <v>5</v>
      </c>
      <c r="L6" s="36">
        <v>7</v>
      </c>
      <c r="M6" s="36">
        <v>5</v>
      </c>
      <c r="N6" s="36">
        <v>2</v>
      </c>
      <c r="O6" s="36">
        <v>3</v>
      </c>
      <c r="P6" s="36">
        <v>2</v>
      </c>
      <c r="Q6" s="37"/>
      <c r="R6" s="37"/>
      <c r="S6" s="37"/>
      <c r="T6" s="37"/>
      <c r="U6" s="37"/>
      <c r="V6" s="42">
        <v>19</v>
      </c>
    </row>
    <row r="7" spans="1:22" ht="12.75">
      <c r="A7" s="38" t="s">
        <v>94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1">
        <v>0.3684210526315789</v>
      </c>
      <c r="M7" s="41">
        <v>0.2631578947368421</v>
      </c>
      <c r="N7" s="41"/>
      <c r="O7" s="41">
        <v>0.15789473684210525</v>
      </c>
      <c r="P7" s="41">
        <v>0.10526315789473684</v>
      </c>
      <c r="Q7" s="41"/>
      <c r="R7" s="41"/>
      <c r="S7" s="41"/>
      <c r="T7" s="41"/>
      <c r="U7" s="41"/>
      <c r="V7" s="48"/>
    </row>
    <row r="8" spans="1:22" ht="12.75">
      <c r="A8" s="43">
        <v>320</v>
      </c>
      <c r="B8" s="19" t="s">
        <v>70</v>
      </c>
      <c r="C8" s="20" t="s">
        <v>95</v>
      </c>
      <c r="D8" s="44">
        <v>75</v>
      </c>
      <c r="E8" s="44">
        <v>41</v>
      </c>
      <c r="F8" s="44">
        <v>22</v>
      </c>
      <c r="G8" s="44">
        <v>20</v>
      </c>
      <c r="H8" s="44">
        <v>83</v>
      </c>
      <c r="I8" s="45">
        <v>5.6</v>
      </c>
      <c r="J8" s="45">
        <v>5.85</v>
      </c>
      <c r="K8" s="45">
        <v>5.85</v>
      </c>
      <c r="L8" s="37"/>
      <c r="M8" s="36">
        <v>14</v>
      </c>
      <c r="N8" s="36">
        <v>18</v>
      </c>
      <c r="O8" s="36">
        <v>5</v>
      </c>
      <c r="P8" s="36">
        <v>3</v>
      </c>
      <c r="Q8" s="36">
        <v>1</v>
      </c>
      <c r="R8" s="37"/>
      <c r="S8" s="37"/>
      <c r="T8" s="37"/>
      <c r="U8" s="37"/>
      <c r="V8" s="42">
        <v>41</v>
      </c>
    </row>
    <row r="9" spans="1:22" ht="12.75">
      <c r="A9" s="38" t="s">
        <v>96</v>
      </c>
      <c r="B9" s="39"/>
      <c r="C9" s="39"/>
      <c r="D9" s="40"/>
      <c r="E9" s="40"/>
      <c r="F9" s="40"/>
      <c r="G9" s="40"/>
      <c r="H9" s="40"/>
      <c r="I9" s="40"/>
      <c r="J9" s="40"/>
      <c r="K9" s="40"/>
      <c r="L9" s="41"/>
      <c r="M9" s="41">
        <v>0.34146341463414637</v>
      </c>
      <c r="N9" s="41">
        <v>0.43902439024390244</v>
      </c>
      <c r="O9" s="41">
        <v>0.12195121951219512</v>
      </c>
      <c r="P9" s="41">
        <v>0.07317073170731707</v>
      </c>
      <c r="Q9" s="41">
        <v>0.024390243902439025</v>
      </c>
      <c r="R9" s="41"/>
      <c r="S9" s="41"/>
      <c r="T9" s="41"/>
      <c r="U9" s="41"/>
      <c r="V9" s="48"/>
    </row>
    <row r="10" spans="1:22" ht="12.75">
      <c r="A10" s="43">
        <v>320</v>
      </c>
      <c r="B10" s="19" t="s">
        <v>46</v>
      </c>
      <c r="C10" s="20" t="s">
        <v>97</v>
      </c>
      <c r="D10" s="44">
        <v>70</v>
      </c>
      <c r="E10" s="44">
        <v>38</v>
      </c>
      <c r="F10" s="44">
        <v>22</v>
      </c>
      <c r="G10" s="44">
        <v>20</v>
      </c>
      <c r="H10" s="44">
        <v>80</v>
      </c>
      <c r="I10" s="45">
        <v>5.14</v>
      </c>
      <c r="J10" s="45">
        <v>5</v>
      </c>
      <c r="K10" s="45">
        <v>5</v>
      </c>
      <c r="L10" s="36">
        <v>13</v>
      </c>
      <c r="M10" s="36">
        <v>10</v>
      </c>
      <c r="N10" s="36">
        <v>5</v>
      </c>
      <c r="O10" s="36">
        <v>3</v>
      </c>
      <c r="P10" s="36">
        <v>3</v>
      </c>
      <c r="Q10" s="36">
        <v>2</v>
      </c>
      <c r="R10" s="36">
        <v>2</v>
      </c>
      <c r="S10" s="37"/>
      <c r="T10" s="37"/>
      <c r="U10" s="37"/>
      <c r="V10" s="42">
        <v>38</v>
      </c>
    </row>
    <row r="11" spans="1:22" ht="12.75">
      <c r="A11" s="38" t="s">
        <v>98</v>
      </c>
      <c r="B11" s="39"/>
      <c r="C11" s="39"/>
      <c r="D11" s="40"/>
      <c r="E11" s="40"/>
      <c r="F11" s="40"/>
      <c r="G11" s="40"/>
      <c r="H11" s="40"/>
      <c r="I11" s="40"/>
      <c r="J11" s="40"/>
      <c r="K11" s="40"/>
      <c r="L11" s="41">
        <v>0.34210526315789475</v>
      </c>
      <c r="M11" s="41">
        <v>0.2631578947368421</v>
      </c>
      <c r="N11" s="41">
        <v>0.13157894736842105</v>
      </c>
      <c r="O11" s="41">
        <v>0.07894736842105263</v>
      </c>
      <c r="P11" s="41">
        <v>0.07894736842105263</v>
      </c>
      <c r="Q11" s="41">
        <v>0.05263157894736842</v>
      </c>
      <c r="R11" s="41">
        <v>0.05263157894736842</v>
      </c>
      <c r="S11" s="41"/>
      <c r="T11" s="41"/>
      <c r="U11" s="41"/>
      <c r="V11" s="48"/>
    </row>
    <row r="12" spans="1:22" ht="12.75">
      <c r="A12" s="43">
        <v>320</v>
      </c>
      <c r="B12" s="19" t="s">
        <v>63</v>
      </c>
      <c r="C12" s="20" t="s">
        <v>99</v>
      </c>
      <c r="D12" s="44">
        <v>135</v>
      </c>
      <c r="E12" s="44">
        <v>74</v>
      </c>
      <c r="F12" s="44">
        <v>38</v>
      </c>
      <c r="G12" s="44">
        <v>27</v>
      </c>
      <c r="H12" s="44">
        <v>139</v>
      </c>
      <c r="I12" s="45">
        <v>5</v>
      </c>
      <c r="J12" s="45">
        <v>5.01</v>
      </c>
      <c r="K12" s="45">
        <v>5.01</v>
      </c>
      <c r="L12" s="36">
        <v>26</v>
      </c>
      <c r="M12" s="36">
        <v>29</v>
      </c>
      <c r="N12" s="36">
        <v>7</v>
      </c>
      <c r="O12" s="36">
        <v>7</v>
      </c>
      <c r="P12" s="36">
        <v>2</v>
      </c>
      <c r="Q12" s="36">
        <v>1</v>
      </c>
      <c r="R12" s="36">
        <v>1</v>
      </c>
      <c r="S12" s="36">
        <v>1</v>
      </c>
      <c r="T12" s="37"/>
      <c r="U12" s="37"/>
      <c r="V12" s="42">
        <v>74</v>
      </c>
    </row>
    <row r="13" spans="1:22" ht="12.75">
      <c r="A13" s="38" t="s">
        <v>100</v>
      </c>
      <c r="B13" s="39"/>
      <c r="C13" s="39"/>
      <c r="D13" s="40"/>
      <c r="E13" s="40"/>
      <c r="F13" s="40"/>
      <c r="G13" s="40"/>
      <c r="H13" s="40"/>
      <c r="I13" s="40"/>
      <c r="J13" s="40"/>
      <c r="K13" s="40"/>
      <c r="L13" s="41">
        <v>0.35135135135135137</v>
      </c>
      <c r="M13" s="41">
        <v>0.3918918918918919</v>
      </c>
      <c r="N13" s="41">
        <v>0.0945945945945946</v>
      </c>
      <c r="O13" s="41">
        <v>0.0945945945945946</v>
      </c>
      <c r="P13" s="41">
        <v>0.02702702702702703</v>
      </c>
      <c r="Q13" s="41">
        <v>0.013513513513513514</v>
      </c>
      <c r="R13" s="41">
        <v>0.013513513513513514</v>
      </c>
      <c r="S13" s="41">
        <v>0.013513513513513514</v>
      </c>
      <c r="T13" s="41"/>
      <c r="U13" s="41"/>
      <c r="V13" s="48"/>
    </row>
    <row r="14" spans="1:22" ht="12.75">
      <c r="A14" s="43">
        <v>320</v>
      </c>
      <c r="B14" s="19" t="s">
        <v>73</v>
      </c>
      <c r="C14" s="20" t="s">
        <v>101</v>
      </c>
      <c r="D14" s="44">
        <v>70</v>
      </c>
      <c r="E14" s="44">
        <v>25</v>
      </c>
      <c r="F14" s="44">
        <v>33</v>
      </c>
      <c r="G14" s="44">
        <v>20</v>
      </c>
      <c r="H14" s="44">
        <v>78</v>
      </c>
      <c r="I14" s="45">
        <v>5</v>
      </c>
      <c r="J14" s="45">
        <v>5</v>
      </c>
      <c r="K14" s="45">
        <v>5</v>
      </c>
      <c r="L14" s="36">
        <v>11</v>
      </c>
      <c r="M14" s="36">
        <v>12</v>
      </c>
      <c r="N14" s="37"/>
      <c r="O14" s="36">
        <v>2</v>
      </c>
      <c r="P14" s="37"/>
      <c r="Q14" s="37"/>
      <c r="R14" s="37"/>
      <c r="S14" s="37"/>
      <c r="T14" s="37"/>
      <c r="U14" s="37"/>
      <c r="V14" s="42">
        <v>25</v>
      </c>
    </row>
    <row r="15" spans="1:22" ht="12.75">
      <c r="A15" s="38" t="s">
        <v>102</v>
      </c>
      <c r="B15" s="39"/>
      <c r="C15" s="39"/>
      <c r="D15" s="40"/>
      <c r="E15" s="40"/>
      <c r="F15" s="40"/>
      <c r="G15" s="40"/>
      <c r="H15" s="40"/>
      <c r="I15" s="40"/>
      <c r="J15" s="40"/>
      <c r="K15" s="40"/>
      <c r="L15" s="41">
        <v>0.44</v>
      </c>
      <c r="M15" s="41">
        <v>0.48</v>
      </c>
      <c r="N15" s="41"/>
      <c r="O15" s="41">
        <v>0.08</v>
      </c>
      <c r="P15" s="41"/>
      <c r="Q15" s="41"/>
      <c r="R15" s="41"/>
      <c r="S15" s="41"/>
      <c r="T15" s="41"/>
      <c r="U15" s="41"/>
      <c r="V15" s="48"/>
    </row>
    <row r="16" spans="1:22" ht="12.75">
      <c r="A16" s="43">
        <v>320</v>
      </c>
      <c r="B16" s="19" t="s">
        <v>103</v>
      </c>
      <c r="C16" s="20" t="s">
        <v>104</v>
      </c>
      <c r="D16" s="44">
        <v>80</v>
      </c>
      <c r="E16" s="44">
        <v>38</v>
      </c>
      <c r="F16" s="44">
        <v>20</v>
      </c>
      <c r="G16" s="44">
        <v>23</v>
      </c>
      <c r="H16" s="44">
        <v>81</v>
      </c>
      <c r="I16" s="45">
        <v>6.38</v>
      </c>
      <c r="J16" s="45">
        <v>6.61</v>
      </c>
      <c r="K16" s="45">
        <v>6.15</v>
      </c>
      <c r="L16" s="37"/>
      <c r="M16" s="37"/>
      <c r="N16" s="36">
        <v>4</v>
      </c>
      <c r="O16" s="36">
        <v>14</v>
      </c>
      <c r="P16" s="36">
        <v>13</v>
      </c>
      <c r="Q16" s="36">
        <v>2</v>
      </c>
      <c r="R16" s="36">
        <v>5</v>
      </c>
      <c r="S16" s="37"/>
      <c r="T16" s="37"/>
      <c r="U16" s="37"/>
      <c r="V16" s="42">
        <v>38</v>
      </c>
    </row>
    <row r="17" spans="1:22" ht="12.75">
      <c r="A17" s="38" t="s">
        <v>105</v>
      </c>
      <c r="B17" s="39"/>
      <c r="C17" s="39"/>
      <c r="D17" s="40"/>
      <c r="E17" s="40"/>
      <c r="F17" s="40"/>
      <c r="G17" s="40"/>
      <c r="H17" s="40"/>
      <c r="I17" s="40"/>
      <c r="J17" s="40"/>
      <c r="K17" s="40"/>
      <c r="L17" s="41"/>
      <c r="M17" s="41"/>
      <c r="N17" s="41">
        <v>0.10526315789473684</v>
      </c>
      <c r="O17" s="41">
        <v>0.3684210526315789</v>
      </c>
      <c r="P17" s="41">
        <v>0.34210526315789475</v>
      </c>
      <c r="Q17" s="41">
        <v>0.05263157894736842</v>
      </c>
      <c r="R17" s="41">
        <v>0.13157894736842105</v>
      </c>
      <c r="S17" s="41"/>
      <c r="T17" s="41"/>
      <c r="U17" s="41"/>
      <c r="V17" s="41"/>
    </row>
    <row r="18" spans="1:22" ht="12.75">
      <c r="A18" s="25" t="s">
        <v>33</v>
      </c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9">
        <v>3584</v>
      </c>
      <c r="M18" s="29">
        <v>6090</v>
      </c>
      <c r="N18" s="29">
        <v>5370</v>
      </c>
      <c r="O18" s="29">
        <v>4029</v>
      </c>
      <c r="P18" s="29">
        <v>2957</v>
      </c>
      <c r="Q18" s="29">
        <v>2094</v>
      </c>
      <c r="R18" s="29">
        <v>1372</v>
      </c>
      <c r="S18" s="29">
        <v>833</v>
      </c>
      <c r="T18" s="29">
        <v>297</v>
      </c>
      <c r="U18" s="29">
        <v>44</v>
      </c>
      <c r="V18" s="29">
        <v>26670</v>
      </c>
    </row>
    <row r="19" spans="1:22" ht="12.75">
      <c r="A19" s="30" t="s">
        <v>34</v>
      </c>
      <c r="B19" s="31"/>
      <c r="C19" s="32"/>
      <c r="D19" s="33"/>
      <c r="E19" s="33"/>
      <c r="F19" s="33"/>
      <c r="G19" s="33"/>
      <c r="H19" s="33"/>
      <c r="I19" s="33"/>
      <c r="J19" s="33"/>
      <c r="K19" s="33"/>
      <c r="L19" s="35">
        <v>0.13438320209973753</v>
      </c>
      <c r="M19" s="35">
        <v>0.2283464566929134</v>
      </c>
      <c r="N19" s="35">
        <v>0.2013498312710911</v>
      </c>
      <c r="O19" s="35">
        <v>0.15106861642294714</v>
      </c>
      <c r="P19" s="35">
        <v>0.11087364079490064</v>
      </c>
      <c r="Q19" s="35">
        <v>0.07851518560179978</v>
      </c>
      <c r="R19" s="35">
        <v>0.051443569553805774</v>
      </c>
      <c r="S19" s="35">
        <v>0.031233595800524934</v>
      </c>
      <c r="T19" s="35">
        <v>0.011136107986501687</v>
      </c>
      <c r="U19" s="35">
        <v>0.0016497937757780278</v>
      </c>
      <c r="V19" s="23"/>
    </row>
    <row r="20" spans="1:22" ht="12.75">
      <c r="A20" s="50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3"/>
    </row>
    <row r="22" ht="15.75" customHeight="1"/>
    <row r="23" ht="15.75" customHeight="1"/>
    <row r="24" ht="15.75" customHeight="1"/>
    <row r="25" ht="15.75" customHeight="1"/>
    <row r="26" ht="51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44.25" customHeight="1"/>
    <row r="44" ht="15.75" customHeight="1"/>
    <row r="45" ht="15.75" customHeight="1"/>
    <row r="46" ht="54" customHeight="1"/>
    <row r="47" ht="54" customHeight="1"/>
    <row r="48" ht="54" customHeight="1"/>
    <row r="49" ht="54" customHeight="1"/>
    <row r="50" ht="54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42" customHeight="1"/>
    <row r="67" ht="15.75" customHeight="1"/>
    <row r="68" ht="15.75" customHeight="1"/>
    <row r="69" ht="15.75" customHeight="1"/>
    <row r="70" ht="44.25" customHeight="1"/>
    <row r="71" ht="44.25" customHeight="1"/>
    <row r="72" ht="44.25" customHeight="1"/>
    <row r="73" ht="44.25" customHeight="1"/>
    <row r="74" ht="44.25" customHeight="1"/>
    <row r="75" ht="44.2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38.25" customHeight="1"/>
    <row r="89" ht="15.75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40.5" customHeight="1"/>
    <row r="111" ht="15.75" customHeight="1"/>
    <row r="112" ht="66" customHeight="1"/>
    <row r="113" ht="15.75" customHeight="1"/>
    <row r="114" ht="15.75" customHeight="1"/>
    <row r="115" ht="59.25" customHeight="1"/>
    <row r="116" ht="15.75" customHeight="1"/>
    <row r="117" ht="15.75" customHeight="1"/>
    <row r="118" ht="15.75" customHeight="1"/>
    <row r="119" ht="15.75" customHeight="1"/>
    <row r="120" ht="15.75" customHeight="1"/>
    <row r="121" ht="96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36" customHeight="1"/>
    <row r="133" ht="15.75" customHeight="1"/>
    <row r="134" ht="28.5" customHeight="1"/>
    <row r="135" ht="38.25" customHeight="1"/>
    <row r="136" ht="38.2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mergeCells count="3">
    <mergeCell ref="I3:I4"/>
    <mergeCell ref="J3:K3"/>
    <mergeCell ref="E4:H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headerFooter alignWithMargins="0">
    <oddFooter>&amp;C&amp;P&amp;R&amp;D</oddFooter>
  </headerFooter>
  <rowBreaks count="5" manualBreakCount="5">
    <brk id="42" max="21" man="1"/>
    <brk id="65" max="21" man="1"/>
    <brk id="87" max="21" man="1"/>
    <brk id="109" max="21" man="1"/>
    <brk id="131" max="21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/>
  <dimension ref="B1:L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30.7109375" style="0" bestFit="1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92</v>
      </c>
    </row>
    <row r="2" ht="8.25" customHeight="1"/>
    <row r="3" ht="15.75">
      <c r="B3" s="61" t="s">
        <v>159</v>
      </c>
    </row>
    <row r="4" ht="15.75">
      <c r="B4" s="61" t="s">
        <v>150</v>
      </c>
    </row>
    <row r="5" spans="2:12" s="103" customFormat="1" ht="9" customHeight="1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6" customHeight="1">
      <c r="B8" s="102"/>
      <c r="D8" s="104"/>
      <c r="G8" s="104"/>
      <c r="J8" s="104"/>
      <c r="K8" s="104"/>
      <c r="L8" s="105"/>
    </row>
    <row r="9" spans="2:12" s="103" customFormat="1" ht="11.25" customHeight="1">
      <c r="B9" s="155" t="s">
        <v>134</v>
      </c>
      <c r="C9" s="174" t="s">
        <v>185</v>
      </c>
      <c r="D9" s="104"/>
      <c r="E9" s="112">
        <v>2</v>
      </c>
      <c r="F9" s="112"/>
      <c r="G9" s="112"/>
      <c r="H9" s="112"/>
      <c r="I9" s="112"/>
      <c r="J9" s="112"/>
      <c r="K9" s="113"/>
      <c r="L9" s="114">
        <v>19</v>
      </c>
    </row>
    <row r="10" spans="2:12" s="103" customFormat="1" ht="11.25" customHeight="1">
      <c r="B10" s="156"/>
      <c r="C10" s="175"/>
      <c r="D10" s="104"/>
      <c r="E10" s="115">
        <v>0.10526315789473684</v>
      </c>
      <c r="F10" s="115"/>
      <c r="G10" s="115"/>
      <c r="H10" s="115"/>
      <c r="I10" s="115"/>
      <c r="J10" s="115"/>
      <c r="K10" s="113"/>
      <c r="L10" s="116"/>
    </row>
    <row r="11" spans="2:12" s="103" customFormat="1" ht="11.25" customHeight="1">
      <c r="B11" s="156"/>
      <c r="C11" s="174" t="s">
        <v>186</v>
      </c>
      <c r="D11" s="104"/>
      <c r="E11" s="112">
        <v>4</v>
      </c>
      <c r="F11" s="112">
        <v>1</v>
      </c>
      <c r="G11" s="112"/>
      <c r="H11" s="112"/>
      <c r="I11" s="112"/>
      <c r="J11" s="112"/>
      <c r="K11" s="113"/>
      <c r="L11" s="114">
        <v>41</v>
      </c>
    </row>
    <row r="12" spans="2:12" s="103" customFormat="1" ht="11.25" customHeight="1">
      <c r="B12" s="156"/>
      <c r="C12" s="175"/>
      <c r="D12" s="104"/>
      <c r="E12" s="115">
        <v>0.0975609756097561</v>
      </c>
      <c r="F12" s="115">
        <v>0.024390243902439025</v>
      </c>
      <c r="G12" s="115"/>
      <c r="H12" s="115"/>
      <c r="I12" s="115"/>
      <c r="J12" s="115"/>
      <c r="K12" s="113"/>
      <c r="L12" s="116"/>
    </row>
    <row r="13" spans="2:12" s="103" customFormat="1" ht="11.25" customHeight="1">
      <c r="B13" s="156"/>
      <c r="C13" s="174" t="s">
        <v>187</v>
      </c>
      <c r="D13" s="104"/>
      <c r="E13" s="112">
        <v>7</v>
      </c>
      <c r="F13" s="112">
        <v>4</v>
      </c>
      <c r="G13" s="112">
        <v>2</v>
      </c>
      <c r="H13" s="112"/>
      <c r="I13" s="112"/>
      <c r="J13" s="112"/>
      <c r="K13" s="113"/>
      <c r="L13" s="114">
        <v>38</v>
      </c>
    </row>
    <row r="14" spans="2:12" s="103" customFormat="1" ht="11.25" customHeight="1">
      <c r="B14" s="156"/>
      <c r="C14" s="175"/>
      <c r="D14" s="104"/>
      <c r="E14" s="115">
        <v>0.18421052631578946</v>
      </c>
      <c r="F14" s="115">
        <v>0.10526315789473684</v>
      </c>
      <c r="G14" s="115">
        <v>0.05263157894736842</v>
      </c>
      <c r="H14" s="115"/>
      <c r="I14" s="115"/>
      <c r="J14" s="115"/>
      <c r="K14" s="113"/>
      <c r="L14" s="116"/>
    </row>
    <row r="15" spans="2:12" s="103" customFormat="1" ht="11.25" customHeight="1">
      <c r="B15" s="156"/>
      <c r="C15" s="174" t="s">
        <v>188</v>
      </c>
      <c r="D15" s="104"/>
      <c r="E15" s="112">
        <v>5</v>
      </c>
      <c r="F15" s="112">
        <v>3</v>
      </c>
      <c r="G15" s="112">
        <v>2</v>
      </c>
      <c r="H15" s="112">
        <v>1</v>
      </c>
      <c r="I15" s="112"/>
      <c r="J15" s="112"/>
      <c r="K15" s="113"/>
      <c r="L15" s="114">
        <v>74</v>
      </c>
    </row>
    <row r="16" spans="2:12" s="103" customFormat="1" ht="11.25" customHeight="1">
      <c r="B16" s="156"/>
      <c r="C16" s="175"/>
      <c r="D16" s="104"/>
      <c r="E16" s="115">
        <v>0.06756756756756757</v>
      </c>
      <c r="F16" s="115">
        <v>0.04054054054054054</v>
      </c>
      <c r="G16" s="115">
        <v>0.02702702702702703</v>
      </c>
      <c r="H16" s="115">
        <v>0.013513513513513514</v>
      </c>
      <c r="I16" s="115"/>
      <c r="J16" s="115"/>
      <c r="K16" s="113"/>
      <c r="L16" s="116"/>
    </row>
    <row r="17" spans="2:12" s="103" customFormat="1" ht="11.25" customHeight="1">
      <c r="B17" s="156"/>
      <c r="C17" s="174" t="s">
        <v>189</v>
      </c>
      <c r="D17" s="104"/>
      <c r="E17" s="112">
        <v>0</v>
      </c>
      <c r="F17" s="112"/>
      <c r="G17" s="112"/>
      <c r="H17" s="112"/>
      <c r="I17" s="112"/>
      <c r="J17" s="112"/>
      <c r="K17" s="113"/>
      <c r="L17" s="114">
        <v>25</v>
      </c>
    </row>
    <row r="18" spans="2:12" s="103" customFormat="1" ht="11.25" customHeight="1">
      <c r="B18" s="156"/>
      <c r="C18" s="175"/>
      <c r="D18" s="104"/>
      <c r="E18" s="115">
        <v>0</v>
      </c>
      <c r="F18" s="115"/>
      <c r="G18" s="115"/>
      <c r="H18" s="115"/>
      <c r="I18" s="115"/>
      <c r="J18" s="115"/>
      <c r="K18" s="113"/>
      <c r="L18" s="116"/>
    </row>
    <row r="19" spans="2:12" s="103" customFormat="1" ht="11.25" customHeight="1">
      <c r="B19" s="156"/>
      <c r="C19" s="174" t="s">
        <v>190</v>
      </c>
      <c r="D19" s="104"/>
      <c r="E19" s="112">
        <v>20</v>
      </c>
      <c r="F19" s="112">
        <v>7</v>
      </c>
      <c r="G19" s="112">
        <v>5</v>
      </c>
      <c r="H19" s="112"/>
      <c r="I19" s="112"/>
      <c r="J19" s="112"/>
      <c r="K19" s="113"/>
      <c r="L19" s="114">
        <v>38</v>
      </c>
    </row>
    <row r="20" spans="2:12" s="103" customFormat="1" ht="11.25" customHeight="1">
      <c r="B20" s="157"/>
      <c r="C20" s="175"/>
      <c r="D20" s="104"/>
      <c r="E20" s="115">
        <v>0.5263157894736842</v>
      </c>
      <c r="F20" s="115">
        <v>0.18421052631578946</v>
      </c>
      <c r="G20" s="115">
        <v>0.13157894736842105</v>
      </c>
      <c r="H20" s="115"/>
      <c r="I20" s="115"/>
      <c r="J20" s="115"/>
      <c r="K20" s="113"/>
      <c r="L20" s="116"/>
    </row>
    <row r="21" spans="2:12" s="103" customFormat="1" ht="12.75" customHeight="1">
      <c r="B21" s="125" t="s">
        <v>133</v>
      </c>
      <c r="C21" s="146"/>
      <c r="D21" s="104"/>
      <c r="E21" s="112">
        <v>7597</v>
      </c>
      <c r="F21" s="112">
        <v>4640</v>
      </c>
      <c r="G21" s="112">
        <v>2546</v>
      </c>
      <c r="H21" s="112">
        <v>1174</v>
      </c>
      <c r="I21" s="112">
        <v>341</v>
      </c>
      <c r="J21" s="112">
        <v>44</v>
      </c>
      <c r="K21" s="113"/>
      <c r="L21" s="114">
        <v>26670</v>
      </c>
    </row>
    <row r="22" spans="2:12" s="103" customFormat="1" ht="12.75">
      <c r="B22" s="147"/>
      <c r="C22" s="148"/>
      <c r="D22" s="104"/>
      <c r="E22" s="115">
        <v>0.28485189351331086</v>
      </c>
      <c r="F22" s="115">
        <v>0.1739782527184102</v>
      </c>
      <c r="G22" s="115">
        <v>0.09546306711661043</v>
      </c>
      <c r="H22" s="115">
        <v>0.04401949756280465</v>
      </c>
      <c r="I22" s="115">
        <v>0.012785901762279716</v>
      </c>
      <c r="J22" s="115">
        <v>0.0016497937757780278</v>
      </c>
      <c r="K22" s="113"/>
      <c r="L22" s="116"/>
    </row>
    <row r="23" spans="2:12" s="103" customFormat="1" ht="12.75">
      <c r="B23" s="163" t="s">
        <v>162</v>
      </c>
      <c r="C23" s="107" t="s">
        <v>185</v>
      </c>
      <c r="D23" s="108"/>
      <c r="E23" s="117">
        <v>0.3695364513693078</v>
      </c>
      <c r="F23" s="117"/>
      <c r="G23" s="117"/>
      <c r="H23" s="117"/>
      <c r="I23" s="117"/>
      <c r="J23" s="117"/>
      <c r="K23" s="118"/>
      <c r="L23" s="116"/>
    </row>
    <row r="24" spans="2:12" s="103" customFormat="1" ht="12.75">
      <c r="B24" s="164"/>
      <c r="C24" s="107" t="s">
        <v>186</v>
      </c>
      <c r="D24" s="108"/>
      <c r="E24" s="117">
        <v>0.34249719883009017</v>
      </c>
      <c r="F24" s="117">
        <v>0.14019133725820018</v>
      </c>
      <c r="G24" s="117"/>
      <c r="H24" s="117"/>
      <c r="I24" s="117"/>
      <c r="J24" s="117"/>
      <c r="K24" s="118"/>
      <c r="L24" s="116"/>
    </row>
    <row r="25" spans="2:12" s="103" customFormat="1" ht="12.75">
      <c r="B25" s="164"/>
      <c r="C25" s="107" t="s">
        <v>187</v>
      </c>
      <c r="D25" s="108"/>
      <c r="E25" s="117">
        <v>0.6466887898962886</v>
      </c>
      <c r="F25" s="117">
        <v>0.6050362976406534</v>
      </c>
      <c r="G25" s="117">
        <v>0.5513292264439574</v>
      </c>
      <c r="H25" s="117"/>
      <c r="I25" s="117"/>
      <c r="J25" s="117"/>
      <c r="K25" s="118"/>
      <c r="L25" s="116"/>
    </row>
    <row r="26" spans="2:12" s="103" customFormat="1" ht="12.75">
      <c r="B26" s="164"/>
      <c r="C26" s="107" t="s">
        <v>188</v>
      </c>
      <c r="D26" s="108"/>
      <c r="E26" s="117">
        <v>0.23720245189246109</v>
      </c>
      <c r="F26" s="117">
        <v>0.2330207362534949</v>
      </c>
      <c r="G26" s="117">
        <v>0.2831150081739241</v>
      </c>
      <c r="H26" s="117">
        <v>0.30698927206593307</v>
      </c>
      <c r="I26" s="117"/>
      <c r="J26" s="117"/>
      <c r="K26" s="118"/>
      <c r="L26" s="116"/>
    </row>
    <row r="27" spans="2:12" s="103" customFormat="1" ht="12.75">
      <c r="B27" s="164"/>
      <c r="C27" s="107" t="s">
        <v>189</v>
      </c>
      <c r="D27" s="108"/>
      <c r="E27" s="117">
        <v>0</v>
      </c>
      <c r="F27" s="117"/>
      <c r="G27" s="117"/>
      <c r="H27" s="117"/>
      <c r="I27" s="117"/>
      <c r="J27" s="117"/>
      <c r="K27" s="118"/>
      <c r="L27" s="116"/>
    </row>
    <row r="28" spans="2:12" s="103" customFormat="1" ht="12.75">
      <c r="B28" s="165"/>
      <c r="C28" s="107" t="s">
        <v>190</v>
      </c>
      <c r="D28" s="108"/>
      <c r="E28" s="117">
        <v>1.847682256846539</v>
      </c>
      <c r="F28" s="117">
        <v>1.0588135208711433</v>
      </c>
      <c r="G28" s="117">
        <v>1.3783230661098935</v>
      </c>
      <c r="H28" s="117"/>
      <c r="I28" s="117"/>
      <c r="J28" s="117"/>
      <c r="K28" s="118"/>
      <c r="L28" s="116"/>
    </row>
    <row r="29" spans="2:12" s="103" customFormat="1" ht="8.25" customHeight="1">
      <c r="B29" s="110"/>
      <c r="C29" s="110"/>
      <c r="D29" s="108"/>
      <c r="E29" s="111"/>
      <c r="F29" s="111"/>
      <c r="G29" s="111"/>
      <c r="H29" s="111"/>
      <c r="I29" s="111"/>
      <c r="J29" s="111"/>
      <c r="K29" s="108"/>
      <c r="L29" s="105"/>
    </row>
    <row r="30" ht="8.25" customHeight="1"/>
  </sheetData>
  <mergeCells count="11">
    <mergeCell ref="C15:C16"/>
    <mergeCell ref="B21:C22"/>
    <mergeCell ref="B23:B28"/>
    <mergeCell ref="B7:C7"/>
    <mergeCell ref="E6:J6"/>
    <mergeCell ref="C9:C10"/>
    <mergeCell ref="C19:C20"/>
    <mergeCell ref="B9:B20"/>
    <mergeCell ref="C17:C18"/>
    <mergeCell ref="C11:C12"/>
    <mergeCell ref="C13:C1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0" r:id="rId2"/>
  <headerFooter alignWithMargins="0">
    <oddFooter>&amp;C&amp;P&amp;R&amp;D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V18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3.8515625" style="0" hidden="1" customWidth="1"/>
    <col min="3" max="3" width="66.140625" style="0" customWidth="1"/>
    <col min="4" max="4" width="6.00390625" style="0" bestFit="1" customWidth="1"/>
    <col min="5" max="5" width="6.00390625" style="0" customWidth="1"/>
    <col min="6" max="6" width="9.140625" style="0" bestFit="1" customWidth="1"/>
    <col min="7" max="7" width="9.57421875" style="0" bestFit="1" customWidth="1"/>
    <col min="8" max="8" width="6.00390625" style="0" customWidth="1"/>
    <col min="9" max="9" width="8.28125" style="0" customWidth="1"/>
    <col min="10" max="10" width="6.8515625" style="0" bestFit="1" customWidth="1"/>
    <col min="11" max="11" width="6.7109375" style="0" bestFit="1" customWidth="1"/>
    <col min="12" max="21" width="8.28125" style="0" customWidth="1"/>
    <col min="22" max="22" width="8.00390625" style="0" customWidth="1"/>
  </cols>
  <sheetData>
    <row r="1" spans="1:22" ht="15.75">
      <c r="A1" s="1" t="s">
        <v>0</v>
      </c>
      <c r="V1" s="2" t="s">
        <v>106</v>
      </c>
    </row>
    <row r="2" spans="1:22" s="3" customFormat="1" ht="12.75">
      <c r="A2" s="3" t="s">
        <v>2</v>
      </c>
      <c r="V2" s="4"/>
    </row>
    <row r="3" spans="1:11" ht="27" customHeight="1">
      <c r="A3" s="3"/>
      <c r="I3" s="123" t="s">
        <v>3</v>
      </c>
      <c r="J3" s="144" t="s">
        <v>4</v>
      </c>
      <c r="K3" s="145"/>
    </row>
    <row r="4" spans="5:11" ht="18.75">
      <c r="E4" s="141" t="s">
        <v>5</v>
      </c>
      <c r="F4" s="142"/>
      <c r="G4" s="142"/>
      <c r="H4" s="143"/>
      <c r="I4" s="124"/>
      <c r="J4" s="5" t="s">
        <v>6</v>
      </c>
      <c r="K4" s="5" t="s">
        <v>7</v>
      </c>
    </row>
    <row r="5" spans="1:22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16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10" t="s">
        <v>15</v>
      </c>
    </row>
    <row r="6" spans="1:22" ht="12.75">
      <c r="A6" s="43">
        <v>330</v>
      </c>
      <c r="B6" s="19" t="s">
        <v>70</v>
      </c>
      <c r="C6" s="20" t="s">
        <v>95</v>
      </c>
      <c r="D6" s="44">
        <v>120</v>
      </c>
      <c r="E6" s="44">
        <v>62</v>
      </c>
      <c r="F6" s="44">
        <v>32</v>
      </c>
      <c r="G6" s="44">
        <v>9</v>
      </c>
      <c r="H6" s="44">
        <v>103</v>
      </c>
      <c r="I6" s="45">
        <v>5</v>
      </c>
      <c r="J6" s="45">
        <v>5</v>
      </c>
      <c r="K6" s="45">
        <v>5</v>
      </c>
      <c r="L6" s="36">
        <v>15</v>
      </c>
      <c r="M6" s="36">
        <v>29</v>
      </c>
      <c r="N6" s="36">
        <v>11</v>
      </c>
      <c r="O6" s="36">
        <v>3</v>
      </c>
      <c r="P6" s="36">
        <v>4</v>
      </c>
      <c r="Q6" s="37"/>
      <c r="R6" s="37"/>
      <c r="S6" s="37"/>
      <c r="T6" s="37"/>
      <c r="U6" s="37"/>
      <c r="V6" s="42">
        <v>62</v>
      </c>
    </row>
    <row r="7" spans="1:22" ht="12.75">
      <c r="A7" s="38" t="s">
        <v>96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1">
        <v>0.24193548387096775</v>
      </c>
      <c r="M7" s="41">
        <v>0.46774193548387094</v>
      </c>
      <c r="N7" s="41">
        <v>0.1774193548387097</v>
      </c>
      <c r="O7" s="41">
        <v>0.04838709677419355</v>
      </c>
      <c r="P7" s="41">
        <v>0.06451612903225806</v>
      </c>
      <c r="Q7" s="41"/>
      <c r="R7" s="41"/>
      <c r="S7" s="41"/>
      <c r="T7" s="41"/>
      <c r="U7" s="41"/>
      <c r="V7" s="41"/>
    </row>
    <row r="8" spans="1:22" ht="12.75">
      <c r="A8" s="43">
        <v>330</v>
      </c>
      <c r="B8" s="19" t="s">
        <v>46</v>
      </c>
      <c r="C8" s="20" t="s">
        <v>97</v>
      </c>
      <c r="D8" s="44">
        <v>40</v>
      </c>
      <c r="E8" s="44">
        <v>10</v>
      </c>
      <c r="F8" s="44">
        <v>1</v>
      </c>
      <c r="G8" s="44">
        <v>8</v>
      </c>
      <c r="H8" s="44">
        <v>19</v>
      </c>
      <c r="I8" s="45">
        <v>5</v>
      </c>
      <c r="J8" s="45">
        <v>5</v>
      </c>
      <c r="K8" s="45">
        <v>5</v>
      </c>
      <c r="L8" s="36">
        <v>1</v>
      </c>
      <c r="M8" s="36">
        <v>4</v>
      </c>
      <c r="N8" s="36">
        <v>3</v>
      </c>
      <c r="O8" s="36">
        <v>1</v>
      </c>
      <c r="P8" s="36">
        <v>1</v>
      </c>
      <c r="Q8" s="37"/>
      <c r="R8" s="37"/>
      <c r="S8" s="37"/>
      <c r="T8" s="37"/>
      <c r="U8" s="37"/>
      <c r="V8" s="42">
        <v>10</v>
      </c>
    </row>
    <row r="9" spans="1:22" ht="12.75">
      <c r="A9" s="38" t="s">
        <v>98</v>
      </c>
      <c r="B9" s="39"/>
      <c r="C9" s="39"/>
      <c r="D9" s="40"/>
      <c r="E9" s="40"/>
      <c r="F9" s="40"/>
      <c r="G9" s="40"/>
      <c r="H9" s="40"/>
      <c r="I9" s="40"/>
      <c r="J9" s="40"/>
      <c r="K9" s="40"/>
      <c r="L9" s="41">
        <v>0.1</v>
      </c>
      <c r="M9" s="41">
        <v>0.4</v>
      </c>
      <c r="N9" s="41">
        <v>0.3</v>
      </c>
      <c r="O9" s="41">
        <v>0.1</v>
      </c>
      <c r="P9" s="41">
        <v>0.1</v>
      </c>
      <c r="Q9" s="41"/>
      <c r="R9" s="41"/>
      <c r="S9" s="41"/>
      <c r="T9" s="41"/>
      <c r="U9" s="41"/>
      <c r="V9" s="41"/>
    </row>
    <row r="10" spans="1:22" ht="12.75">
      <c r="A10" s="43">
        <v>330</v>
      </c>
      <c r="B10" s="19" t="s">
        <v>63</v>
      </c>
      <c r="C10" s="20" t="s">
        <v>99</v>
      </c>
      <c r="D10" s="44">
        <v>50</v>
      </c>
      <c r="E10" s="44">
        <v>13</v>
      </c>
      <c r="F10" s="44">
        <v>23</v>
      </c>
      <c r="G10" s="44">
        <v>9</v>
      </c>
      <c r="H10" s="44">
        <v>45</v>
      </c>
      <c r="I10" s="45">
        <v>5</v>
      </c>
      <c r="J10" s="45">
        <v>5</v>
      </c>
      <c r="K10" s="45">
        <v>5</v>
      </c>
      <c r="L10" s="36">
        <v>3</v>
      </c>
      <c r="M10" s="36">
        <v>6</v>
      </c>
      <c r="N10" s="36">
        <v>2</v>
      </c>
      <c r="O10" s="36">
        <v>2</v>
      </c>
      <c r="P10" s="37"/>
      <c r="Q10" s="37"/>
      <c r="R10" s="37"/>
      <c r="S10" s="37"/>
      <c r="T10" s="37"/>
      <c r="U10" s="37"/>
      <c r="V10" s="42">
        <v>13</v>
      </c>
    </row>
    <row r="11" spans="1:22" ht="12.75">
      <c r="A11" s="38" t="s">
        <v>100</v>
      </c>
      <c r="B11" s="39"/>
      <c r="C11" s="39"/>
      <c r="D11" s="40"/>
      <c r="E11" s="40"/>
      <c r="F11" s="40"/>
      <c r="G11" s="40"/>
      <c r="H11" s="40"/>
      <c r="I11" s="40"/>
      <c r="J11" s="40"/>
      <c r="K11" s="40"/>
      <c r="L11" s="41">
        <v>0.23076923076923078</v>
      </c>
      <c r="M11" s="41">
        <v>0.46153846153846156</v>
      </c>
      <c r="N11" s="41">
        <v>0.15384615384615385</v>
      </c>
      <c r="O11" s="41">
        <v>0.15384615384615385</v>
      </c>
      <c r="P11" s="41"/>
      <c r="Q11" s="41"/>
      <c r="R11" s="41"/>
      <c r="S11" s="41"/>
      <c r="T11" s="41"/>
      <c r="U11" s="41"/>
      <c r="V11" s="41"/>
    </row>
    <row r="12" spans="1:22" ht="12.75">
      <c r="A12" s="43">
        <v>330</v>
      </c>
      <c r="B12" s="19" t="s">
        <v>73</v>
      </c>
      <c r="C12" s="20" t="s">
        <v>107</v>
      </c>
      <c r="D12" s="44">
        <v>35</v>
      </c>
      <c r="E12" s="44">
        <v>21</v>
      </c>
      <c r="F12" s="44">
        <v>3</v>
      </c>
      <c r="G12" s="44">
        <v>7</v>
      </c>
      <c r="H12" s="44">
        <v>31</v>
      </c>
      <c r="I12" s="45">
        <v>5</v>
      </c>
      <c r="J12" s="45">
        <v>5</v>
      </c>
      <c r="K12" s="45">
        <v>5</v>
      </c>
      <c r="L12" s="36">
        <v>9</v>
      </c>
      <c r="M12" s="36">
        <v>4</v>
      </c>
      <c r="N12" s="36">
        <v>3</v>
      </c>
      <c r="O12" s="36">
        <v>3</v>
      </c>
      <c r="P12" s="36">
        <v>2</v>
      </c>
      <c r="Q12" s="37"/>
      <c r="R12" s="37"/>
      <c r="S12" s="37"/>
      <c r="T12" s="37"/>
      <c r="U12" s="37"/>
      <c r="V12" s="42">
        <v>21</v>
      </c>
    </row>
    <row r="13" spans="1:22" ht="12.75">
      <c r="A13" s="38" t="s">
        <v>108</v>
      </c>
      <c r="B13" s="39"/>
      <c r="C13" s="39"/>
      <c r="D13" s="40"/>
      <c r="E13" s="40"/>
      <c r="F13" s="40"/>
      <c r="G13" s="40"/>
      <c r="H13" s="40"/>
      <c r="I13" s="40"/>
      <c r="J13" s="40"/>
      <c r="K13" s="40"/>
      <c r="L13" s="41">
        <v>0.42857142857142855</v>
      </c>
      <c r="M13" s="41">
        <v>0.19047619047619047</v>
      </c>
      <c r="N13" s="41">
        <v>0.14285714285714285</v>
      </c>
      <c r="O13" s="41">
        <v>0.14285714285714285</v>
      </c>
      <c r="P13" s="41">
        <v>0.09523809523809523</v>
      </c>
      <c r="Q13" s="41"/>
      <c r="R13" s="41"/>
      <c r="S13" s="41"/>
      <c r="T13" s="41"/>
      <c r="U13" s="41"/>
      <c r="V13" s="41"/>
    </row>
    <row r="14" spans="1:22" ht="12.75">
      <c r="A14" s="43">
        <v>330</v>
      </c>
      <c r="B14" s="19" t="s">
        <v>103</v>
      </c>
      <c r="C14" s="20" t="s">
        <v>109</v>
      </c>
      <c r="D14" s="44">
        <v>50</v>
      </c>
      <c r="E14" s="44">
        <v>31</v>
      </c>
      <c r="F14" s="44">
        <v>2</v>
      </c>
      <c r="G14" s="44">
        <v>8</v>
      </c>
      <c r="H14" s="44">
        <v>41</v>
      </c>
      <c r="I14" s="45">
        <v>5</v>
      </c>
      <c r="J14" s="45">
        <v>5</v>
      </c>
      <c r="K14" s="45">
        <v>5</v>
      </c>
      <c r="L14" s="36">
        <v>11</v>
      </c>
      <c r="M14" s="36">
        <v>9</v>
      </c>
      <c r="N14" s="36">
        <v>3</v>
      </c>
      <c r="O14" s="36">
        <v>4</v>
      </c>
      <c r="P14" s="36">
        <v>2</v>
      </c>
      <c r="Q14" s="36">
        <v>1</v>
      </c>
      <c r="R14" s="36">
        <v>1</v>
      </c>
      <c r="S14" s="37"/>
      <c r="T14" s="37"/>
      <c r="U14" s="37"/>
      <c r="V14" s="42">
        <v>31</v>
      </c>
    </row>
    <row r="15" spans="1:22" ht="12.75">
      <c r="A15" s="38" t="s">
        <v>110</v>
      </c>
      <c r="B15" s="39"/>
      <c r="C15" s="39"/>
      <c r="D15" s="40"/>
      <c r="E15" s="40"/>
      <c r="F15" s="40"/>
      <c r="G15" s="40"/>
      <c r="H15" s="40"/>
      <c r="I15" s="40"/>
      <c r="J15" s="40"/>
      <c r="K15" s="40"/>
      <c r="L15" s="41">
        <v>0.3548387096774194</v>
      </c>
      <c r="M15" s="41">
        <v>0.2903225806451613</v>
      </c>
      <c r="N15" s="41">
        <v>0.0967741935483871</v>
      </c>
      <c r="O15" s="41">
        <v>0.12903225806451613</v>
      </c>
      <c r="P15" s="41">
        <v>0.06451612903225806</v>
      </c>
      <c r="Q15" s="41">
        <v>0.03225806451612903</v>
      </c>
      <c r="R15" s="41">
        <v>0.03225806451612903</v>
      </c>
      <c r="S15" s="41"/>
      <c r="T15" s="41"/>
      <c r="U15" s="41"/>
      <c r="V15" s="41"/>
    </row>
    <row r="16" spans="1:22" ht="12.75">
      <c r="A16" s="25" t="s">
        <v>33</v>
      </c>
      <c r="B16" s="26"/>
      <c r="C16" s="26"/>
      <c r="D16" s="27"/>
      <c r="E16" s="27"/>
      <c r="F16" s="27"/>
      <c r="G16" s="27"/>
      <c r="H16" s="27"/>
      <c r="I16" s="27"/>
      <c r="J16" s="27"/>
      <c r="K16" s="27"/>
      <c r="L16" s="29">
        <v>3584</v>
      </c>
      <c r="M16" s="29">
        <v>6090</v>
      </c>
      <c r="N16" s="29">
        <v>5370</v>
      </c>
      <c r="O16" s="29">
        <v>4029</v>
      </c>
      <c r="P16" s="29">
        <v>2957</v>
      </c>
      <c r="Q16" s="29">
        <v>2094</v>
      </c>
      <c r="R16" s="29">
        <v>1372</v>
      </c>
      <c r="S16" s="29">
        <v>833</v>
      </c>
      <c r="T16" s="29">
        <v>297</v>
      </c>
      <c r="U16" s="29">
        <v>44</v>
      </c>
      <c r="V16" s="29">
        <v>26670</v>
      </c>
    </row>
    <row r="17" spans="1:22" ht="12.75">
      <c r="A17" s="30" t="s">
        <v>34</v>
      </c>
      <c r="B17" s="31"/>
      <c r="C17" s="32"/>
      <c r="D17" s="33"/>
      <c r="E17" s="33"/>
      <c r="F17" s="33"/>
      <c r="G17" s="33"/>
      <c r="H17" s="33"/>
      <c r="I17" s="33"/>
      <c r="J17" s="33"/>
      <c r="K17" s="33"/>
      <c r="L17" s="35">
        <v>0.13438320209973753</v>
      </c>
      <c r="M17" s="35">
        <v>0.2283464566929134</v>
      </c>
      <c r="N17" s="35">
        <v>0.2013498312710911</v>
      </c>
      <c r="O17" s="35">
        <v>0.15106861642294714</v>
      </c>
      <c r="P17" s="35">
        <v>0.11087364079490064</v>
      </c>
      <c r="Q17" s="35">
        <v>0.07851518560179978</v>
      </c>
      <c r="R17" s="35">
        <v>0.051443569553805774</v>
      </c>
      <c r="S17" s="35">
        <v>0.031233595800524934</v>
      </c>
      <c r="T17" s="35">
        <v>0.011136107986501687</v>
      </c>
      <c r="U17" s="35">
        <v>0.0016497937757780278</v>
      </c>
      <c r="V17" s="23"/>
    </row>
    <row r="18" spans="1:22" ht="12.75">
      <c r="A18" s="50"/>
      <c r="B18" s="51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</row>
    <row r="19" ht="16.5" customHeight="1"/>
    <row r="20" ht="16.5" customHeight="1"/>
    <row r="21" ht="16.5" customHeight="1"/>
    <row r="22" ht="30" customHeight="1"/>
    <row r="23" ht="30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41.25" customHeight="1"/>
    <row r="41" ht="16.5" customHeight="1"/>
    <row r="42" ht="16.5" customHeight="1"/>
    <row r="43" ht="16.5" customHeight="1"/>
    <row r="44" ht="75" customHeight="1"/>
    <row r="45" ht="16.5" customHeight="1"/>
    <row r="46" ht="16.5" customHeight="1"/>
    <row r="47" ht="45" customHeight="1"/>
    <row r="48" ht="54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52.5" customHeight="1"/>
    <row r="63" ht="16.5" customHeight="1"/>
    <row r="64" ht="16.5" customHeight="1"/>
    <row r="65" ht="16.5" customHeight="1"/>
    <row r="66" ht="16.5" customHeight="1"/>
    <row r="67" ht="51.75" customHeight="1"/>
    <row r="68" ht="51.75" customHeight="1"/>
    <row r="69" ht="51.75" customHeight="1"/>
    <row r="70" ht="51.75" customHeight="1"/>
    <row r="71" ht="51.7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31.5" customHeight="1"/>
    <row r="86" ht="16.5" customHeight="1"/>
    <row r="87" ht="16.5" customHeight="1"/>
    <row r="88" ht="16.5" customHeight="1"/>
    <row r="89" ht="16.5" customHeight="1"/>
    <row r="90" ht="16.5" customHeight="1"/>
    <row r="91" ht="35.25" customHeight="1"/>
    <row r="92" ht="51.75" customHeight="1"/>
    <row r="93" ht="67.5" customHeight="1"/>
    <row r="94" ht="16.5" customHeight="1"/>
    <row r="95" ht="16.5" customHeight="1"/>
    <row r="96" ht="16.5" customHeight="1"/>
    <row r="97" ht="66.7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42.75" customHeight="1"/>
    <row r="107" ht="16.5" customHeight="1"/>
    <row r="108" ht="16.5" customHeight="1"/>
    <row r="109" ht="16.5" customHeight="1"/>
    <row r="110" ht="16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</sheetData>
  <mergeCells count="3">
    <mergeCell ref="I3:I4"/>
    <mergeCell ref="J3:K3"/>
    <mergeCell ref="E4:H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headerFooter alignWithMargins="0">
    <oddFooter>&amp;C&amp;P&amp;R&amp;D</oddFooter>
  </headerFooter>
  <rowBreaks count="4" manualBreakCount="4">
    <brk id="39" max="255" man="1"/>
    <brk id="61" max="21" man="1"/>
    <brk id="84" max="21" man="1"/>
    <brk id="105" max="21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/>
  <dimension ref="B1:L26"/>
  <sheetViews>
    <sheetView showGridLines="0" workbookViewId="0" topLeftCell="A1">
      <selection activeCell="B19" sqref="B19:C20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34.140625" style="0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106</v>
      </c>
    </row>
    <row r="2" ht="8.25" customHeight="1"/>
    <row r="3" ht="15.75">
      <c r="B3" s="61" t="s">
        <v>159</v>
      </c>
    </row>
    <row r="4" ht="15.75">
      <c r="B4" s="61" t="s">
        <v>150</v>
      </c>
    </row>
    <row r="5" spans="2:12" s="103" customFormat="1" ht="9" customHeight="1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6" customHeight="1">
      <c r="B8" s="102"/>
      <c r="D8" s="104"/>
      <c r="G8" s="104"/>
      <c r="J8" s="104"/>
      <c r="K8" s="104"/>
      <c r="L8" s="105"/>
    </row>
    <row r="9" spans="2:12" s="103" customFormat="1" ht="11.25" customHeight="1">
      <c r="B9" s="155" t="s">
        <v>134</v>
      </c>
      <c r="C9" s="174" t="s">
        <v>186</v>
      </c>
      <c r="D9" s="104"/>
      <c r="E9" s="112">
        <v>4</v>
      </c>
      <c r="F9" s="112"/>
      <c r="G9" s="112"/>
      <c r="H9" s="112"/>
      <c r="I9" s="112"/>
      <c r="J9" s="112"/>
      <c r="K9" s="113"/>
      <c r="L9" s="114">
        <v>62</v>
      </c>
    </row>
    <row r="10" spans="2:12" s="103" customFormat="1" ht="11.25" customHeight="1">
      <c r="B10" s="156"/>
      <c r="C10" s="175"/>
      <c r="D10" s="104"/>
      <c r="E10" s="115">
        <v>0.06451612903225806</v>
      </c>
      <c r="F10" s="115"/>
      <c r="G10" s="115"/>
      <c r="H10" s="115"/>
      <c r="I10" s="115"/>
      <c r="J10" s="115"/>
      <c r="K10" s="113"/>
      <c r="L10" s="116"/>
    </row>
    <row r="11" spans="2:12" s="103" customFormat="1" ht="11.25" customHeight="1">
      <c r="B11" s="156"/>
      <c r="C11" s="174" t="s">
        <v>187</v>
      </c>
      <c r="D11" s="104"/>
      <c r="E11" s="112">
        <v>1</v>
      </c>
      <c r="F11" s="112"/>
      <c r="G11" s="112"/>
      <c r="H11" s="112"/>
      <c r="I11" s="112"/>
      <c r="J11" s="112"/>
      <c r="K11" s="113"/>
      <c r="L11" s="114">
        <v>10</v>
      </c>
    </row>
    <row r="12" spans="2:12" s="103" customFormat="1" ht="11.25" customHeight="1">
      <c r="B12" s="156"/>
      <c r="C12" s="175"/>
      <c r="D12" s="104"/>
      <c r="E12" s="115">
        <v>0.1</v>
      </c>
      <c r="F12" s="115"/>
      <c r="G12" s="115"/>
      <c r="H12" s="115"/>
      <c r="I12" s="115"/>
      <c r="J12" s="115"/>
      <c r="K12" s="113"/>
      <c r="L12" s="116"/>
    </row>
    <row r="13" spans="2:12" s="103" customFormat="1" ht="11.25" customHeight="1">
      <c r="B13" s="156"/>
      <c r="C13" s="174" t="s">
        <v>188</v>
      </c>
      <c r="D13" s="104"/>
      <c r="E13" s="112">
        <v>0</v>
      </c>
      <c r="F13" s="112"/>
      <c r="G13" s="112"/>
      <c r="H13" s="112"/>
      <c r="I13" s="112"/>
      <c r="J13" s="112"/>
      <c r="K13" s="113"/>
      <c r="L13" s="114">
        <v>13</v>
      </c>
    </row>
    <row r="14" spans="2:12" s="103" customFormat="1" ht="11.25" customHeight="1">
      <c r="B14" s="156"/>
      <c r="C14" s="175"/>
      <c r="D14" s="104"/>
      <c r="E14" s="115">
        <v>0</v>
      </c>
      <c r="F14" s="115"/>
      <c r="G14" s="115"/>
      <c r="H14" s="115"/>
      <c r="I14" s="115"/>
      <c r="J14" s="115"/>
      <c r="K14" s="113"/>
      <c r="L14" s="116"/>
    </row>
    <row r="15" spans="2:12" s="103" customFormat="1" ht="11.25" customHeight="1">
      <c r="B15" s="156"/>
      <c r="C15" s="174" t="s">
        <v>191</v>
      </c>
      <c r="D15" s="104"/>
      <c r="E15" s="112">
        <v>2</v>
      </c>
      <c r="F15" s="112"/>
      <c r="G15" s="112"/>
      <c r="H15" s="112"/>
      <c r="I15" s="112"/>
      <c r="J15" s="112"/>
      <c r="K15" s="113"/>
      <c r="L15" s="114">
        <v>21</v>
      </c>
    </row>
    <row r="16" spans="2:12" s="103" customFormat="1" ht="11.25" customHeight="1">
      <c r="B16" s="156"/>
      <c r="C16" s="175"/>
      <c r="D16" s="104"/>
      <c r="E16" s="115">
        <v>0.09523809523809523</v>
      </c>
      <c r="F16" s="115"/>
      <c r="G16" s="115"/>
      <c r="H16" s="115"/>
      <c r="I16" s="115"/>
      <c r="J16" s="115"/>
      <c r="K16" s="113"/>
      <c r="L16" s="116"/>
    </row>
    <row r="17" spans="2:12" s="103" customFormat="1" ht="11.25" customHeight="1">
      <c r="B17" s="156"/>
      <c r="C17" s="174" t="s">
        <v>192</v>
      </c>
      <c r="D17" s="104"/>
      <c r="E17" s="112">
        <v>4</v>
      </c>
      <c r="F17" s="112">
        <v>2</v>
      </c>
      <c r="G17" s="112">
        <v>1</v>
      </c>
      <c r="H17" s="112"/>
      <c r="I17" s="112"/>
      <c r="J17" s="112"/>
      <c r="K17" s="113"/>
      <c r="L17" s="114">
        <v>31</v>
      </c>
    </row>
    <row r="18" spans="2:12" s="103" customFormat="1" ht="11.25" customHeight="1">
      <c r="B18" s="157"/>
      <c r="C18" s="175"/>
      <c r="D18" s="104"/>
      <c r="E18" s="115">
        <v>0.12903225806451613</v>
      </c>
      <c r="F18" s="115">
        <v>0.06451612903225806</v>
      </c>
      <c r="G18" s="115">
        <v>0.03225806451612903</v>
      </c>
      <c r="H18" s="115"/>
      <c r="I18" s="115"/>
      <c r="J18" s="115"/>
      <c r="K18" s="113"/>
      <c r="L18" s="116"/>
    </row>
    <row r="19" spans="2:12" s="103" customFormat="1" ht="12.75" customHeight="1">
      <c r="B19" s="125" t="s">
        <v>133</v>
      </c>
      <c r="C19" s="146"/>
      <c r="D19" s="104"/>
      <c r="E19" s="112">
        <v>7597</v>
      </c>
      <c r="F19" s="112">
        <v>4640</v>
      </c>
      <c r="G19" s="112">
        <v>2546</v>
      </c>
      <c r="H19" s="112">
        <v>1174</v>
      </c>
      <c r="I19" s="112">
        <v>341</v>
      </c>
      <c r="J19" s="112">
        <v>44</v>
      </c>
      <c r="K19" s="113"/>
      <c r="L19" s="114">
        <v>26670</v>
      </c>
    </row>
    <row r="20" spans="2:12" s="103" customFormat="1" ht="12.75">
      <c r="B20" s="147"/>
      <c r="C20" s="148"/>
      <c r="D20" s="104"/>
      <c r="E20" s="115">
        <v>0.28485189351331086</v>
      </c>
      <c r="F20" s="115">
        <v>0.1739782527184102</v>
      </c>
      <c r="G20" s="115">
        <v>0.09546306711661043</v>
      </c>
      <c r="H20" s="115">
        <v>0.04401949756280465</v>
      </c>
      <c r="I20" s="115">
        <v>0.012785901762279716</v>
      </c>
      <c r="J20" s="115">
        <v>0.0016497937757780278</v>
      </c>
      <c r="K20" s="113"/>
      <c r="L20" s="116"/>
    </row>
    <row r="21" spans="2:12" s="103" customFormat="1" ht="12.75">
      <c r="B21" s="163" t="s">
        <v>162</v>
      </c>
      <c r="C21" s="107" t="s">
        <v>186</v>
      </c>
      <c r="D21" s="108"/>
      <c r="E21" s="117">
        <v>0.22649008309731766</v>
      </c>
      <c r="F21" s="117"/>
      <c r="G21" s="117"/>
      <c r="H21" s="117"/>
      <c r="I21" s="117"/>
      <c r="J21" s="117"/>
      <c r="K21" s="118"/>
      <c r="L21" s="116"/>
    </row>
    <row r="22" spans="2:12" s="103" customFormat="1" ht="12.75">
      <c r="B22" s="164"/>
      <c r="C22" s="107" t="s">
        <v>187</v>
      </c>
      <c r="D22" s="108"/>
      <c r="E22" s="117">
        <v>0.3510596288008424</v>
      </c>
      <c r="F22" s="117"/>
      <c r="G22" s="117"/>
      <c r="H22" s="117"/>
      <c r="I22" s="117"/>
      <c r="J22" s="117"/>
      <c r="K22" s="118"/>
      <c r="L22" s="116"/>
    </row>
    <row r="23" spans="2:12" s="103" customFormat="1" ht="12.75">
      <c r="B23" s="164"/>
      <c r="C23" s="107" t="s">
        <v>188</v>
      </c>
      <c r="D23" s="108"/>
      <c r="E23" s="117">
        <v>0</v>
      </c>
      <c r="F23" s="117"/>
      <c r="G23" s="117"/>
      <c r="H23" s="117"/>
      <c r="I23" s="117"/>
      <c r="J23" s="117"/>
      <c r="K23" s="118"/>
      <c r="L23" s="116"/>
    </row>
    <row r="24" spans="2:12" s="103" customFormat="1" ht="12.75">
      <c r="B24" s="164"/>
      <c r="C24" s="107" t="s">
        <v>191</v>
      </c>
      <c r="D24" s="108"/>
      <c r="E24" s="117">
        <v>0.3343425036198499</v>
      </c>
      <c r="F24" s="117"/>
      <c r="G24" s="117"/>
      <c r="H24" s="117"/>
      <c r="I24" s="117"/>
      <c r="J24" s="117"/>
      <c r="K24" s="118"/>
      <c r="L24" s="116"/>
    </row>
    <row r="25" spans="2:12" s="103" customFormat="1" ht="12.75">
      <c r="B25" s="165"/>
      <c r="C25" s="107" t="s">
        <v>192</v>
      </c>
      <c r="D25" s="108"/>
      <c r="E25" s="117">
        <v>0.4529801661946353</v>
      </c>
      <c r="F25" s="117">
        <v>0.37082869855394884</v>
      </c>
      <c r="G25" s="117">
        <v>0.3379114613688772</v>
      </c>
      <c r="H25" s="117"/>
      <c r="I25" s="117"/>
      <c r="J25" s="117"/>
      <c r="K25" s="118"/>
      <c r="L25" s="116"/>
    </row>
    <row r="26" spans="2:12" s="103" customFormat="1" ht="8.25" customHeight="1">
      <c r="B26" s="110"/>
      <c r="C26" s="110"/>
      <c r="D26" s="108"/>
      <c r="E26" s="111"/>
      <c r="F26" s="111"/>
      <c r="G26" s="111"/>
      <c r="H26" s="111"/>
      <c r="I26" s="111"/>
      <c r="J26" s="111"/>
      <c r="K26" s="108"/>
      <c r="L26" s="105"/>
    </row>
    <row r="27" ht="8.25" customHeight="1"/>
  </sheetData>
  <mergeCells count="10">
    <mergeCell ref="B19:C20"/>
    <mergeCell ref="B21:B25"/>
    <mergeCell ref="B7:C7"/>
    <mergeCell ref="E6:J6"/>
    <mergeCell ref="C9:C10"/>
    <mergeCell ref="C17:C18"/>
    <mergeCell ref="B9:B18"/>
    <mergeCell ref="C11:C12"/>
    <mergeCell ref="C13:C14"/>
    <mergeCell ref="C15:C1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5" r:id="rId2"/>
  <headerFooter alignWithMargins="0">
    <oddFooter>&amp;C&amp;P&amp;R&amp;D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M1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5.140625" style="0" customWidth="1"/>
    <col min="3" max="3" width="14.421875" style="0" customWidth="1"/>
    <col min="4" max="4" width="2.7109375" style="85" customWidth="1"/>
    <col min="5" max="5" width="10.140625" style="0" customWidth="1"/>
    <col min="6" max="6" width="8.421875" style="0" customWidth="1"/>
    <col min="7" max="7" width="2.7109375" style="85" customWidth="1"/>
    <col min="8" max="8" width="8.8515625" style="0" customWidth="1"/>
    <col min="9" max="9" width="9.28125" style="0" customWidth="1"/>
    <col min="10" max="10" width="2.7109375" style="85" customWidth="1"/>
    <col min="11" max="11" width="36.28125" style="0" bestFit="1" customWidth="1"/>
    <col min="12" max="12" width="1.8515625" style="0" customWidth="1"/>
    <col min="13" max="13" width="38.140625" style="0" bestFit="1" customWidth="1"/>
  </cols>
  <sheetData>
    <row r="1" ht="15.75">
      <c r="B1" s="61" t="s">
        <v>149</v>
      </c>
    </row>
    <row r="2" ht="15.75">
      <c r="B2" s="61" t="s">
        <v>150</v>
      </c>
    </row>
    <row r="3" ht="17.25" customHeight="1">
      <c r="B3" s="63" t="s">
        <v>132</v>
      </c>
    </row>
    <row r="5" spans="3:13" ht="25.5">
      <c r="C5" s="86" t="s">
        <v>151</v>
      </c>
      <c r="D5" s="87"/>
      <c r="E5" s="139" t="s">
        <v>133</v>
      </c>
      <c r="F5" s="140"/>
      <c r="G5" s="87"/>
      <c r="H5" s="139" t="s">
        <v>134</v>
      </c>
      <c r="I5" s="140"/>
      <c r="J5" s="87"/>
      <c r="K5" s="86" t="s">
        <v>152</v>
      </c>
      <c r="L5" s="88"/>
      <c r="M5" s="86" t="s">
        <v>135</v>
      </c>
    </row>
    <row r="6" spans="3:13" ht="12.75">
      <c r="C6" s="89" t="s">
        <v>153</v>
      </c>
      <c r="D6" s="90"/>
      <c r="E6" s="91">
        <v>7597</v>
      </c>
      <c r="F6" s="92">
        <f aca="true" t="shared" si="0" ref="F6:F11">+E6/$E$13</f>
        <v>0.28485189351331086</v>
      </c>
      <c r="G6" s="90"/>
      <c r="H6" s="91">
        <v>1694</v>
      </c>
      <c r="I6" s="92">
        <f aca="true" t="shared" si="1" ref="I6:I11">+H6/$H$13</f>
        <v>0.3980263157894737</v>
      </c>
      <c r="J6" s="90"/>
      <c r="K6" s="93">
        <f aca="true" t="shared" si="2" ref="K6:K11">+I6/F6</f>
        <v>1.3973097067401952</v>
      </c>
      <c r="L6" s="94"/>
      <c r="M6" s="95">
        <f aca="true" t="shared" si="3" ref="M6:M11">+H6/E6</f>
        <v>0.22298275635119125</v>
      </c>
    </row>
    <row r="7" spans="3:13" ht="12.75">
      <c r="C7" s="89" t="s">
        <v>154</v>
      </c>
      <c r="D7" s="90"/>
      <c r="E7" s="91">
        <v>4640</v>
      </c>
      <c r="F7" s="92">
        <f t="shared" si="0"/>
        <v>0.1739782527184102</v>
      </c>
      <c r="G7" s="90"/>
      <c r="H7" s="91">
        <v>1123</v>
      </c>
      <c r="I7" s="92">
        <f t="shared" si="1"/>
        <v>0.2638627819548872</v>
      </c>
      <c r="J7" s="90"/>
      <c r="K7" s="96">
        <f t="shared" si="2"/>
        <v>1.5166423264519058</v>
      </c>
      <c r="L7" s="94"/>
      <c r="M7" s="95">
        <f t="shared" si="3"/>
        <v>0.2420258620689655</v>
      </c>
    </row>
    <row r="8" spans="3:13" ht="12.75">
      <c r="C8" s="89" t="s">
        <v>155</v>
      </c>
      <c r="D8" s="90"/>
      <c r="E8" s="91">
        <v>2546</v>
      </c>
      <c r="F8" s="92">
        <f t="shared" si="0"/>
        <v>0.09546306711661043</v>
      </c>
      <c r="G8" s="90"/>
      <c r="H8" s="91">
        <v>660</v>
      </c>
      <c r="I8" s="92">
        <f t="shared" si="1"/>
        <v>0.1550751879699248</v>
      </c>
      <c r="J8" s="90"/>
      <c r="K8" s="96">
        <f t="shared" si="2"/>
        <v>1.6244521850580889</v>
      </c>
      <c r="L8" s="94"/>
      <c r="M8" s="95">
        <f t="shared" si="3"/>
        <v>0.25923016496465046</v>
      </c>
    </row>
    <row r="9" spans="3:13" ht="12.75">
      <c r="C9" s="89" t="s">
        <v>156</v>
      </c>
      <c r="D9" s="90"/>
      <c r="E9" s="91">
        <v>1174</v>
      </c>
      <c r="F9" s="92">
        <f t="shared" si="0"/>
        <v>0.04401949756280465</v>
      </c>
      <c r="G9" s="90"/>
      <c r="H9" s="91">
        <v>345</v>
      </c>
      <c r="I9" s="92">
        <f t="shared" si="1"/>
        <v>0.08106203007518797</v>
      </c>
      <c r="J9" s="90"/>
      <c r="K9" s="96">
        <f t="shared" si="2"/>
        <v>1.841502846767686</v>
      </c>
      <c r="L9" s="94"/>
      <c r="M9" s="95">
        <f t="shared" si="3"/>
        <v>0.2938671209540034</v>
      </c>
    </row>
    <row r="10" spans="3:13" ht="12.75">
      <c r="C10" s="89" t="s">
        <v>157</v>
      </c>
      <c r="D10" s="90"/>
      <c r="E10" s="91">
        <v>341</v>
      </c>
      <c r="F10" s="92">
        <f t="shared" si="0"/>
        <v>0.012785901762279716</v>
      </c>
      <c r="G10" s="90"/>
      <c r="H10" s="91">
        <v>120</v>
      </c>
      <c r="I10" s="92">
        <f t="shared" si="1"/>
        <v>0.02819548872180451</v>
      </c>
      <c r="J10" s="90"/>
      <c r="K10" s="96">
        <f t="shared" si="2"/>
        <v>2.2052014199722176</v>
      </c>
      <c r="L10" s="94"/>
      <c r="M10" s="95">
        <f t="shared" si="3"/>
        <v>0.3519061583577713</v>
      </c>
    </row>
    <row r="11" spans="3:13" ht="12.75">
      <c r="C11" s="89" t="s">
        <v>158</v>
      </c>
      <c r="D11" s="90"/>
      <c r="E11" s="91">
        <v>44</v>
      </c>
      <c r="F11" s="92">
        <f t="shared" si="0"/>
        <v>0.0016497937757780278</v>
      </c>
      <c r="G11" s="90"/>
      <c r="H11" s="91">
        <v>18</v>
      </c>
      <c r="I11" s="92">
        <f t="shared" si="1"/>
        <v>0.0042293233082706765</v>
      </c>
      <c r="J11" s="90"/>
      <c r="K11" s="96">
        <f t="shared" si="2"/>
        <v>2.563546650717703</v>
      </c>
      <c r="L11" s="94"/>
      <c r="M11" s="95">
        <f t="shared" si="3"/>
        <v>0.4090909090909091</v>
      </c>
    </row>
    <row r="12" ht="5.25" customHeight="1"/>
    <row r="13" spans="3:9" ht="12.75">
      <c r="C13" s="97" t="s">
        <v>15</v>
      </c>
      <c r="D13" s="87"/>
      <c r="E13" s="29">
        <v>26670</v>
      </c>
      <c r="F13" s="98"/>
      <c r="G13" s="99"/>
      <c r="H13" s="29">
        <v>4256</v>
      </c>
      <c r="I13" s="100"/>
    </row>
  </sheetData>
  <mergeCells count="2">
    <mergeCell ref="H5:I5"/>
    <mergeCell ref="E5:F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1" r:id="rId2"/>
  <headerFooter alignWithMargins="0">
    <oddFooter>&amp;C&amp;P&amp;R&amp;D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6"/>
  <dimension ref="A1:V20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3.8515625" style="0" hidden="1" customWidth="1"/>
    <col min="3" max="3" width="67.00390625" style="0" customWidth="1"/>
    <col min="4" max="5" width="6.8515625" style="0" customWidth="1"/>
    <col min="6" max="6" width="9.140625" style="0" bestFit="1" customWidth="1"/>
    <col min="7" max="7" width="9.57421875" style="0" bestFit="1" customWidth="1"/>
    <col min="8" max="8" width="6.8515625" style="0" customWidth="1"/>
    <col min="9" max="9" width="9.00390625" style="0" customWidth="1"/>
    <col min="10" max="11" width="6.8515625" style="0" customWidth="1"/>
    <col min="12" max="21" width="8.28125" style="0" customWidth="1"/>
    <col min="22" max="22" width="8.7109375" style="0" customWidth="1"/>
  </cols>
  <sheetData>
    <row r="1" spans="1:22" ht="15.75">
      <c r="A1" s="1" t="s">
        <v>0</v>
      </c>
      <c r="V1" s="2" t="s">
        <v>111</v>
      </c>
    </row>
    <row r="2" spans="1:22" s="3" customFormat="1" ht="12.75">
      <c r="A2" s="3" t="s">
        <v>2</v>
      </c>
      <c r="V2" s="4"/>
    </row>
    <row r="3" spans="1:11" ht="24.75" customHeight="1">
      <c r="A3" s="3"/>
      <c r="I3" s="123" t="s">
        <v>3</v>
      </c>
      <c r="J3" s="144" t="s">
        <v>4</v>
      </c>
      <c r="K3" s="145"/>
    </row>
    <row r="4" spans="5:11" ht="22.5" customHeight="1">
      <c r="E4" s="141" t="s">
        <v>5</v>
      </c>
      <c r="F4" s="142"/>
      <c r="G4" s="142"/>
      <c r="H4" s="143"/>
      <c r="I4" s="124"/>
      <c r="J4" s="5" t="s">
        <v>6</v>
      </c>
      <c r="K4" s="5" t="s">
        <v>7</v>
      </c>
    </row>
    <row r="5" spans="1:22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16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10" t="s">
        <v>15</v>
      </c>
    </row>
    <row r="6" spans="1:22" ht="12.75">
      <c r="A6" s="43">
        <v>340</v>
      </c>
      <c r="B6" s="19" t="s">
        <v>46</v>
      </c>
      <c r="C6" s="20" t="s">
        <v>112</v>
      </c>
      <c r="D6" s="44">
        <v>90</v>
      </c>
      <c r="E6" s="44">
        <v>48</v>
      </c>
      <c r="F6" s="44">
        <v>30</v>
      </c>
      <c r="G6" s="44">
        <v>12</v>
      </c>
      <c r="H6" s="44">
        <v>90</v>
      </c>
      <c r="I6" s="45">
        <v>5</v>
      </c>
      <c r="J6" s="45">
        <v>5</v>
      </c>
      <c r="K6" s="45">
        <v>5</v>
      </c>
      <c r="L6" s="36">
        <v>22</v>
      </c>
      <c r="M6" s="36">
        <v>19</v>
      </c>
      <c r="N6" s="36">
        <v>4</v>
      </c>
      <c r="O6" s="36">
        <v>1</v>
      </c>
      <c r="P6" s="36">
        <v>1</v>
      </c>
      <c r="Q6" s="36">
        <v>1</v>
      </c>
      <c r="R6" s="37"/>
      <c r="S6" s="37"/>
      <c r="T6" s="37"/>
      <c r="U6" s="37"/>
      <c r="V6" s="42">
        <v>48</v>
      </c>
    </row>
    <row r="7" spans="1:22" ht="12.75">
      <c r="A7" s="38" t="s">
        <v>62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1">
        <v>0.4583333333333333</v>
      </c>
      <c r="M7" s="41">
        <v>0.3958333333333333</v>
      </c>
      <c r="N7" s="41">
        <v>0.08333333333333333</v>
      </c>
      <c r="O7" s="41">
        <v>0.020833333333333332</v>
      </c>
      <c r="P7" s="41">
        <v>0.020833333333333332</v>
      </c>
      <c r="Q7" s="41">
        <v>0.020833333333333332</v>
      </c>
      <c r="R7" s="41"/>
      <c r="S7" s="41"/>
      <c r="T7" s="41"/>
      <c r="U7" s="41"/>
      <c r="V7" s="41"/>
    </row>
    <row r="8" spans="1:22" ht="12.75">
      <c r="A8" s="43">
        <v>340</v>
      </c>
      <c r="B8" s="19" t="s">
        <v>63</v>
      </c>
      <c r="C8" s="20" t="s">
        <v>95</v>
      </c>
      <c r="D8" s="44">
        <v>120</v>
      </c>
      <c r="E8" s="44">
        <v>58</v>
      </c>
      <c r="F8" s="44">
        <v>51</v>
      </c>
      <c r="G8" s="44">
        <v>14</v>
      </c>
      <c r="H8" s="44">
        <v>123</v>
      </c>
      <c r="I8" s="45">
        <v>5</v>
      </c>
      <c r="J8" s="45">
        <v>5</v>
      </c>
      <c r="K8" s="45">
        <v>5</v>
      </c>
      <c r="L8" s="36">
        <v>23</v>
      </c>
      <c r="M8" s="36">
        <v>24</v>
      </c>
      <c r="N8" s="36">
        <v>8</v>
      </c>
      <c r="O8" s="37"/>
      <c r="P8" s="36">
        <v>2</v>
      </c>
      <c r="Q8" s="36">
        <v>1</v>
      </c>
      <c r="R8" s="37"/>
      <c r="S8" s="37"/>
      <c r="T8" s="37"/>
      <c r="U8" s="37"/>
      <c r="V8" s="42">
        <v>58</v>
      </c>
    </row>
    <row r="9" spans="1:22" ht="12.75">
      <c r="A9" s="38" t="s">
        <v>96</v>
      </c>
      <c r="B9" s="39"/>
      <c r="C9" s="39"/>
      <c r="D9" s="40"/>
      <c r="E9" s="40"/>
      <c r="F9" s="40"/>
      <c r="G9" s="40"/>
      <c r="H9" s="40"/>
      <c r="I9" s="40"/>
      <c r="J9" s="40"/>
      <c r="K9" s="40"/>
      <c r="L9" s="41">
        <v>0.39655172413793105</v>
      </c>
      <c r="M9" s="41">
        <v>0.41379310344827586</v>
      </c>
      <c r="N9" s="41">
        <v>0.13793103448275862</v>
      </c>
      <c r="O9" s="41"/>
      <c r="P9" s="41">
        <v>0.034482758620689655</v>
      </c>
      <c r="Q9" s="41">
        <v>0.017241379310344827</v>
      </c>
      <c r="R9" s="41"/>
      <c r="S9" s="41"/>
      <c r="T9" s="41"/>
      <c r="U9" s="41"/>
      <c r="V9" s="41"/>
    </row>
    <row r="10" spans="1:22" ht="12.75">
      <c r="A10" s="43">
        <v>340</v>
      </c>
      <c r="B10" s="19" t="s">
        <v>73</v>
      </c>
      <c r="C10" s="20" t="s">
        <v>101</v>
      </c>
      <c r="D10" s="44">
        <v>50</v>
      </c>
      <c r="E10" s="44">
        <v>19</v>
      </c>
      <c r="F10" s="44">
        <v>19</v>
      </c>
      <c r="G10" s="44">
        <v>11</v>
      </c>
      <c r="H10" s="44">
        <v>49</v>
      </c>
      <c r="I10" s="45">
        <v>5</v>
      </c>
      <c r="J10" s="45">
        <v>5</v>
      </c>
      <c r="K10" s="45">
        <v>5</v>
      </c>
      <c r="L10" s="36">
        <v>6</v>
      </c>
      <c r="M10" s="36">
        <v>9</v>
      </c>
      <c r="N10" s="36">
        <v>1</v>
      </c>
      <c r="O10" s="36">
        <v>1</v>
      </c>
      <c r="P10" s="36">
        <v>1</v>
      </c>
      <c r="Q10" s="37"/>
      <c r="R10" s="37"/>
      <c r="S10" s="36">
        <v>1</v>
      </c>
      <c r="T10" s="37"/>
      <c r="U10" s="37"/>
      <c r="V10" s="42">
        <v>19</v>
      </c>
    </row>
    <row r="11" spans="1:22" ht="12.75">
      <c r="A11" s="38" t="s">
        <v>102</v>
      </c>
      <c r="B11" s="39"/>
      <c r="C11" s="39"/>
      <c r="D11" s="40"/>
      <c r="E11" s="40"/>
      <c r="F11" s="40"/>
      <c r="G11" s="40"/>
      <c r="H11" s="40"/>
      <c r="I11" s="40"/>
      <c r="J11" s="40"/>
      <c r="K11" s="40"/>
      <c r="L11" s="41">
        <v>0.3157894736842105</v>
      </c>
      <c r="M11" s="41">
        <v>0.47368421052631576</v>
      </c>
      <c r="N11" s="41">
        <v>0.05263157894736842</v>
      </c>
      <c r="O11" s="41">
        <v>0.05263157894736842</v>
      </c>
      <c r="P11" s="41">
        <v>0.05263157894736842</v>
      </c>
      <c r="Q11" s="41"/>
      <c r="R11" s="41"/>
      <c r="S11" s="41">
        <v>0.05263157894736842</v>
      </c>
      <c r="T11" s="41"/>
      <c r="U11" s="41"/>
      <c r="V11" s="41"/>
    </row>
    <row r="12" spans="1:22" ht="12.75">
      <c r="A12" s="43">
        <v>340</v>
      </c>
      <c r="B12" s="19" t="s">
        <v>103</v>
      </c>
      <c r="C12" s="20" t="s">
        <v>97</v>
      </c>
      <c r="D12" s="44">
        <v>60</v>
      </c>
      <c r="E12" s="44">
        <v>19</v>
      </c>
      <c r="F12" s="44">
        <v>7</v>
      </c>
      <c r="G12" s="44">
        <v>6</v>
      </c>
      <c r="H12" s="44">
        <v>32</v>
      </c>
      <c r="I12" s="45">
        <v>5</v>
      </c>
      <c r="J12" s="45">
        <v>5</v>
      </c>
      <c r="K12" s="45">
        <v>5</v>
      </c>
      <c r="L12" s="36">
        <v>10</v>
      </c>
      <c r="M12" s="36">
        <v>6</v>
      </c>
      <c r="N12" s="36">
        <v>3</v>
      </c>
      <c r="O12" s="37"/>
      <c r="P12" s="37"/>
      <c r="Q12" s="37"/>
      <c r="R12" s="37"/>
      <c r="S12" s="37"/>
      <c r="T12" s="37"/>
      <c r="U12" s="37"/>
      <c r="V12" s="42">
        <v>19</v>
      </c>
    </row>
    <row r="13" spans="1:22" ht="12.75">
      <c r="A13" s="38" t="s">
        <v>98</v>
      </c>
      <c r="B13" s="39"/>
      <c r="C13" s="39"/>
      <c r="D13" s="40"/>
      <c r="E13" s="40"/>
      <c r="F13" s="40"/>
      <c r="G13" s="40"/>
      <c r="H13" s="40"/>
      <c r="I13" s="40"/>
      <c r="J13" s="40"/>
      <c r="K13" s="40"/>
      <c r="L13" s="41">
        <v>0.5263157894736842</v>
      </c>
      <c r="M13" s="41">
        <v>0.3157894736842105</v>
      </c>
      <c r="N13" s="41">
        <v>0.15789473684210525</v>
      </c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43">
        <v>340</v>
      </c>
      <c r="B14" s="19" t="s">
        <v>113</v>
      </c>
      <c r="C14" s="20" t="s">
        <v>99</v>
      </c>
      <c r="D14" s="44">
        <v>80</v>
      </c>
      <c r="E14" s="44">
        <v>23</v>
      </c>
      <c r="F14" s="44">
        <v>25</v>
      </c>
      <c r="G14" s="44">
        <v>10</v>
      </c>
      <c r="H14" s="44">
        <v>58</v>
      </c>
      <c r="I14" s="45">
        <v>5</v>
      </c>
      <c r="J14" s="45">
        <v>5</v>
      </c>
      <c r="K14" s="45">
        <v>5</v>
      </c>
      <c r="L14" s="36">
        <v>9</v>
      </c>
      <c r="M14" s="36">
        <v>10</v>
      </c>
      <c r="N14" s="36">
        <v>2</v>
      </c>
      <c r="O14" s="37"/>
      <c r="P14" s="37"/>
      <c r="Q14" s="36">
        <v>2</v>
      </c>
      <c r="R14" s="37"/>
      <c r="S14" s="37"/>
      <c r="T14" s="37"/>
      <c r="U14" s="37"/>
      <c r="V14" s="42">
        <v>23</v>
      </c>
    </row>
    <row r="15" spans="1:22" ht="12.75">
      <c r="A15" s="38" t="s">
        <v>100</v>
      </c>
      <c r="B15" s="39"/>
      <c r="C15" s="39"/>
      <c r="D15" s="40"/>
      <c r="E15" s="40"/>
      <c r="F15" s="40"/>
      <c r="G15" s="40"/>
      <c r="H15" s="40"/>
      <c r="I15" s="40"/>
      <c r="J15" s="40"/>
      <c r="K15" s="40"/>
      <c r="L15" s="41">
        <v>0.391304347826087</v>
      </c>
      <c r="M15" s="41">
        <v>0.43478260869565216</v>
      </c>
      <c r="N15" s="41">
        <v>0.08695652173913043</v>
      </c>
      <c r="O15" s="41"/>
      <c r="P15" s="41"/>
      <c r="Q15" s="41">
        <v>0.08695652173913043</v>
      </c>
      <c r="R15" s="41"/>
      <c r="S15" s="41"/>
      <c r="T15" s="41"/>
      <c r="U15" s="41"/>
      <c r="V15" s="41"/>
    </row>
    <row r="16" spans="1:22" ht="12.75">
      <c r="A16" s="43">
        <v>340</v>
      </c>
      <c r="B16" s="19" t="s">
        <v>114</v>
      </c>
      <c r="C16" s="20" t="s">
        <v>109</v>
      </c>
      <c r="D16" s="44">
        <v>130</v>
      </c>
      <c r="E16" s="44">
        <v>46</v>
      </c>
      <c r="F16" s="44">
        <v>18</v>
      </c>
      <c r="G16" s="44">
        <v>21</v>
      </c>
      <c r="H16" s="44">
        <v>85</v>
      </c>
      <c r="I16" s="45">
        <v>5</v>
      </c>
      <c r="J16" s="45">
        <v>5</v>
      </c>
      <c r="K16" s="45">
        <v>5</v>
      </c>
      <c r="L16" s="36">
        <v>25</v>
      </c>
      <c r="M16" s="36">
        <v>13</v>
      </c>
      <c r="N16" s="36">
        <v>4</v>
      </c>
      <c r="O16" s="36">
        <v>2</v>
      </c>
      <c r="P16" s="36">
        <v>1</v>
      </c>
      <c r="Q16" s="37"/>
      <c r="R16" s="36">
        <v>1</v>
      </c>
      <c r="S16" s="37"/>
      <c r="T16" s="37"/>
      <c r="U16" s="37"/>
      <c r="V16" s="42">
        <v>46</v>
      </c>
    </row>
    <row r="17" spans="1:22" ht="12.75">
      <c r="A17" s="38" t="s">
        <v>110</v>
      </c>
      <c r="B17" s="39"/>
      <c r="C17" s="39"/>
      <c r="D17" s="40"/>
      <c r="E17" s="40"/>
      <c r="F17" s="40"/>
      <c r="G17" s="40"/>
      <c r="H17" s="40"/>
      <c r="I17" s="40"/>
      <c r="J17" s="40"/>
      <c r="K17" s="40"/>
      <c r="L17" s="41">
        <v>0.5434782608695652</v>
      </c>
      <c r="M17" s="41">
        <v>0.2826086956521739</v>
      </c>
      <c r="N17" s="41">
        <v>0.08695652173913043</v>
      </c>
      <c r="O17" s="41">
        <v>0.043478260869565216</v>
      </c>
      <c r="P17" s="41">
        <v>0.021739130434782608</v>
      </c>
      <c r="Q17" s="41"/>
      <c r="R17" s="41">
        <v>0.021739130434782608</v>
      </c>
      <c r="S17" s="41"/>
      <c r="T17" s="41"/>
      <c r="U17" s="41"/>
      <c r="V17" s="41"/>
    </row>
    <row r="18" spans="1:22" ht="12.75">
      <c r="A18" s="25" t="s">
        <v>33</v>
      </c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9">
        <v>3584</v>
      </c>
      <c r="M18" s="29">
        <v>6090</v>
      </c>
      <c r="N18" s="29">
        <v>5370</v>
      </c>
      <c r="O18" s="29">
        <v>4029</v>
      </c>
      <c r="P18" s="29">
        <v>2957</v>
      </c>
      <c r="Q18" s="29">
        <v>2094</v>
      </c>
      <c r="R18" s="29">
        <v>1372</v>
      </c>
      <c r="S18" s="29">
        <v>833</v>
      </c>
      <c r="T18" s="29">
        <v>297</v>
      </c>
      <c r="U18" s="29">
        <v>44</v>
      </c>
      <c r="V18" s="29">
        <v>26670</v>
      </c>
    </row>
    <row r="19" spans="1:22" ht="12.75">
      <c r="A19" s="30" t="s">
        <v>34</v>
      </c>
      <c r="B19" s="31"/>
      <c r="C19" s="32"/>
      <c r="D19" s="33"/>
      <c r="E19" s="33"/>
      <c r="F19" s="33"/>
      <c r="G19" s="33"/>
      <c r="H19" s="33"/>
      <c r="I19" s="33"/>
      <c r="J19" s="33"/>
      <c r="K19" s="33"/>
      <c r="L19" s="35">
        <v>0.13438320209973753</v>
      </c>
      <c r="M19" s="35">
        <v>0.2283464566929134</v>
      </c>
      <c r="N19" s="35">
        <v>0.2013498312710911</v>
      </c>
      <c r="O19" s="35">
        <v>0.15106861642294714</v>
      </c>
      <c r="P19" s="35">
        <v>0.11087364079490064</v>
      </c>
      <c r="Q19" s="35">
        <v>0.07851518560179978</v>
      </c>
      <c r="R19" s="35">
        <v>0.051443569553805774</v>
      </c>
      <c r="S19" s="35">
        <v>0.031233595800524934</v>
      </c>
      <c r="T19" s="35">
        <v>0.011136107986501687</v>
      </c>
      <c r="U19" s="35">
        <v>0.0016497937757780278</v>
      </c>
      <c r="V19" s="23"/>
    </row>
    <row r="20" spans="1:22" ht="12.75">
      <c r="A20" s="50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3"/>
    </row>
    <row r="22" ht="15.75" customHeight="1"/>
    <row r="23" ht="15.75" customHeight="1"/>
    <row r="24" ht="15.75" customHeight="1"/>
    <row r="25" ht="15.75" customHeight="1"/>
    <row r="26" ht="15.75" customHeight="1"/>
    <row r="27" ht="27" customHeight="1"/>
    <row r="28" ht="15.75" customHeight="1"/>
    <row r="29" ht="36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40.5" customHeight="1"/>
    <row r="43" ht="15.75" customHeight="1"/>
    <row r="44" ht="15.75" customHeight="1"/>
    <row r="45" ht="15.7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57" customHeight="1"/>
    <row r="115" ht="57" customHeight="1"/>
    <row r="116" ht="57" customHeight="1"/>
    <row r="117" ht="57" customHeight="1"/>
    <row r="118" ht="57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45.75" customHeight="1"/>
    <row r="140" ht="45.75" customHeight="1"/>
    <row r="141" ht="45.75" customHeight="1"/>
    <row r="142" ht="45.75" customHeight="1"/>
    <row r="143" ht="4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</sheetData>
  <mergeCells count="3">
    <mergeCell ref="I3:I4"/>
    <mergeCell ref="J3:K3"/>
    <mergeCell ref="E4:H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headerFooter alignWithMargins="0">
    <oddFooter>&amp;C&amp;P&amp;R&amp;D</oddFooter>
  </headerFooter>
  <rowBreaks count="5" manualBreakCount="5">
    <brk id="41" max="255" man="1"/>
    <brk id="62" max="21" man="1"/>
    <brk id="86" max="21" man="1"/>
    <brk id="109" max="21" man="1"/>
    <brk id="133" max="21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9"/>
  <dimension ref="B1:L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32.57421875" style="0" bestFit="1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111</v>
      </c>
    </row>
    <row r="2" ht="8.25" customHeight="1"/>
    <row r="3" ht="15.75">
      <c r="B3" s="61" t="s">
        <v>159</v>
      </c>
    </row>
    <row r="4" ht="15.75">
      <c r="B4" s="61" t="s">
        <v>150</v>
      </c>
    </row>
    <row r="5" spans="2:12" s="103" customFormat="1" ht="9" customHeight="1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6" customHeight="1">
      <c r="B8" s="102"/>
      <c r="D8" s="104"/>
      <c r="G8" s="104"/>
      <c r="J8" s="104"/>
      <c r="K8" s="104"/>
      <c r="L8" s="105"/>
    </row>
    <row r="9" spans="2:12" s="103" customFormat="1" ht="11.25" customHeight="1">
      <c r="B9" s="155" t="s">
        <v>134</v>
      </c>
      <c r="C9" s="174" t="s">
        <v>193</v>
      </c>
      <c r="D9" s="104"/>
      <c r="E9" s="112">
        <v>2</v>
      </c>
      <c r="F9" s="112">
        <v>1</v>
      </c>
      <c r="G9" s="112"/>
      <c r="H9" s="112"/>
      <c r="I9" s="112"/>
      <c r="J9" s="112"/>
      <c r="K9" s="113"/>
      <c r="L9" s="114">
        <v>48</v>
      </c>
    </row>
    <row r="10" spans="2:12" s="103" customFormat="1" ht="11.25" customHeight="1">
      <c r="B10" s="156"/>
      <c r="C10" s="175"/>
      <c r="D10" s="104"/>
      <c r="E10" s="115">
        <v>0.041666666666666664</v>
      </c>
      <c r="F10" s="115">
        <v>0.020833333333333332</v>
      </c>
      <c r="G10" s="115"/>
      <c r="H10" s="115"/>
      <c r="I10" s="115"/>
      <c r="J10" s="115"/>
      <c r="K10" s="113"/>
      <c r="L10" s="116"/>
    </row>
    <row r="11" spans="2:12" s="103" customFormat="1" ht="11.25" customHeight="1">
      <c r="B11" s="156"/>
      <c r="C11" s="174" t="s">
        <v>186</v>
      </c>
      <c r="D11" s="104"/>
      <c r="E11" s="112">
        <v>3</v>
      </c>
      <c r="F11" s="112">
        <v>1</v>
      </c>
      <c r="G11" s="112"/>
      <c r="H11" s="112"/>
      <c r="I11" s="112"/>
      <c r="J11" s="112"/>
      <c r="K11" s="113"/>
      <c r="L11" s="114">
        <v>58</v>
      </c>
    </row>
    <row r="12" spans="2:12" s="103" customFormat="1" ht="11.25" customHeight="1">
      <c r="B12" s="156"/>
      <c r="C12" s="175"/>
      <c r="D12" s="104"/>
      <c r="E12" s="115">
        <v>0.05172413793103448</v>
      </c>
      <c r="F12" s="115">
        <v>0.017241379310344827</v>
      </c>
      <c r="G12" s="115"/>
      <c r="H12" s="115"/>
      <c r="I12" s="115"/>
      <c r="J12" s="115"/>
      <c r="K12" s="113"/>
      <c r="L12" s="116"/>
    </row>
    <row r="13" spans="2:12" s="103" customFormat="1" ht="11.25" customHeight="1">
      <c r="B13" s="156"/>
      <c r="C13" s="174" t="s">
        <v>189</v>
      </c>
      <c r="D13" s="104"/>
      <c r="E13" s="112">
        <v>2</v>
      </c>
      <c r="F13" s="112">
        <v>1</v>
      </c>
      <c r="G13" s="112">
        <v>1</v>
      </c>
      <c r="H13" s="112">
        <v>1</v>
      </c>
      <c r="I13" s="112"/>
      <c r="J13" s="112"/>
      <c r="K13" s="113"/>
      <c r="L13" s="114">
        <v>19</v>
      </c>
    </row>
    <row r="14" spans="2:12" s="103" customFormat="1" ht="11.25" customHeight="1">
      <c r="B14" s="156"/>
      <c r="C14" s="175"/>
      <c r="D14" s="104"/>
      <c r="E14" s="115">
        <v>0.10526315789473684</v>
      </c>
      <c r="F14" s="115">
        <v>0.05263157894736842</v>
      </c>
      <c r="G14" s="115">
        <v>0.05263157894736842</v>
      </c>
      <c r="H14" s="115">
        <v>0.05263157894736842</v>
      </c>
      <c r="I14" s="115"/>
      <c r="J14" s="115"/>
      <c r="K14" s="113"/>
      <c r="L14" s="116"/>
    </row>
    <row r="15" spans="2:12" s="103" customFormat="1" ht="11.25" customHeight="1">
      <c r="B15" s="156"/>
      <c r="C15" s="174" t="s">
        <v>187</v>
      </c>
      <c r="D15" s="104"/>
      <c r="E15" s="112">
        <v>0</v>
      </c>
      <c r="F15" s="112"/>
      <c r="G15" s="112"/>
      <c r="H15" s="112"/>
      <c r="I15" s="112"/>
      <c r="J15" s="112"/>
      <c r="K15" s="113"/>
      <c r="L15" s="114">
        <v>19</v>
      </c>
    </row>
    <row r="16" spans="2:12" s="103" customFormat="1" ht="11.25" customHeight="1">
      <c r="B16" s="156"/>
      <c r="C16" s="175"/>
      <c r="D16" s="104"/>
      <c r="E16" s="115">
        <v>0</v>
      </c>
      <c r="F16" s="115"/>
      <c r="G16" s="115"/>
      <c r="H16" s="115"/>
      <c r="I16" s="115"/>
      <c r="J16" s="115"/>
      <c r="K16" s="113"/>
      <c r="L16" s="116"/>
    </row>
    <row r="17" spans="2:12" s="103" customFormat="1" ht="11.25" customHeight="1">
      <c r="B17" s="156"/>
      <c r="C17" s="174" t="s">
        <v>188</v>
      </c>
      <c r="D17" s="104"/>
      <c r="E17" s="112">
        <v>2</v>
      </c>
      <c r="F17" s="112">
        <v>2</v>
      </c>
      <c r="G17" s="112"/>
      <c r="H17" s="112"/>
      <c r="I17" s="112"/>
      <c r="J17" s="112"/>
      <c r="K17" s="113"/>
      <c r="L17" s="114">
        <v>23</v>
      </c>
    </row>
    <row r="18" spans="2:12" s="103" customFormat="1" ht="11.25" customHeight="1">
      <c r="B18" s="156"/>
      <c r="C18" s="175"/>
      <c r="D18" s="104"/>
      <c r="E18" s="115">
        <v>0.08695652173913043</v>
      </c>
      <c r="F18" s="115">
        <v>0.08695652173913043</v>
      </c>
      <c r="G18" s="115"/>
      <c r="H18" s="115"/>
      <c r="I18" s="115"/>
      <c r="J18" s="115"/>
      <c r="K18" s="113"/>
      <c r="L18" s="116"/>
    </row>
    <row r="19" spans="2:12" s="103" customFormat="1" ht="11.25" customHeight="1">
      <c r="B19" s="156"/>
      <c r="C19" s="174" t="s">
        <v>192</v>
      </c>
      <c r="D19" s="104"/>
      <c r="E19" s="112">
        <v>2</v>
      </c>
      <c r="F19" s="112">
        <v>1</v>
      </c>
      <c r="G19" s="112">
        <v>1</v>
      </c>
      <c r="H19" s="112"/>
      <c r="I19" s="112"/>
      <c r="J19" s="112"/>
      <c r="K19" s="113"/>
      <c r="L19" s="114">
        <v>46</v>
      </c>
    </row>
    <row r="20" spans="2:12" s="103" customFormat="1" ht="11.25" customHeight="1">
      <c r="B20" s="157"/>
      <c r="C20" s="175"/>
      <c r="D20" s="104"/>
      <c r="E20" s="115">
        <v>0.043478260869565216</v>
      </c>
      <c r="F20" s="115">
        <v>0.021739130434782608</v>
      </c>
      <c r="G20" s="115">
        <v>0.021739130434782608</v>
      </c>
      <c r="H20" s="115"/>
      <c r="I20" s="115"/>
      <c r="J20" s="115"/>
      <c r="K20" s="113"/>
      <c r="L20" s="116"/>
    </row>
    <row r="21" spans="2:12" s="103" customFormat="1" ht="12.75" customHeight="1">
      <c r="B21" s="125" t="s">
        <v>133</v>
      </c>
      <c r="C21" s="146"/>
      <c r="D21" s="104"/>
      <c r="E21" s="112">
        <v>7597</v>
      </c>
      <c r="F21" s="112">
        <v>4640</v>
      </c>
      <c r="G21" s="112">
        <v>2546</v>
      </c>
      <c r="H21" s="112">
        <v>1174</v>
      </c>
      <c r="I21" s="112">
        <v>341</v>
      </c>
      <c r="J21" s="112">
        <v>44</v>
      </c>
      <c r="K21" s="113"/>
      <c r="L21" s="114">
        <v>26670</v>
      </c>
    </row>
    <row r="22" spans="2:12" s="103" customFormat="1" ht="12.75">
      <c r="B22" s="147"/>
      <c r="C22" s="148"/>
      <c r="D22" s="104"/>
      <c r="E22" s="115">
        <v>0.28485189351331086</v>
      </c>
      <c r="F22" s="115">
        <v>0.1739782527184102</v>
      </c>
      <c r="G22" s="115">
        <v>0.09546306711661043</v>
      </c>
      <c r="H22" s="115">
        <v>0.04401949756280465</v>
      </c>
      <c r="I22" s="115">
        <v>0.012785901762279716</v>
      </c>
      <c r="J22" s="115">
        <v>0.0016497937757780278</v>
      </c>
      <c r="K22" s="113"/>
      <c r="L22" s="116"/>
    </row>
    <row r="23" spans="2:12" s="103" customFormat="1" ht="12.75">
      <c r="B23" s="163" t="s">
        <v>162</v>
      </c>
      <c r="C23" s="107" t="s">
        <v>193</v>
      </c>
      <c r="D23" s="108"/>
      <c r="E23" s="117">
        <v>0.14627484533368432</v>
      </c>
      <c r="F23" s="117">
        <v>0.11974676724137931</v>
      </c>
      <c r="G23" s="117"/>
      <c r="H23" s="117"/>
      <c r="I23" s="117"/>
      <c r="J23" s="117"/>
      <c r="K23" s="118"/>
      <c r="L23" s="116"/>
    </row>
    <row r="24" spans="2:12" s="103" customFormat="1" ht="12.75">
      <c r="B24" s="164"/>
      <c r="C24" s="107" t="s">
        <v>186</v>
      </c>
      <c r="D24" s="108"/>
      <c r="E24" s="117">
        <v>0.18158256662112537</v>
      </c>
      <c r="F24" s="117">
        <v>0.09910077288941736</v>
      </c>
      <c r="G24" s="117"/>
      <c r="H24" s="117"/>
      <c r="I24" s="117"/>
      <c r="J24" s="117"/>
      <c r="K24" s="118"/>
      <c r="L24" s="116"/>
    </row>
    <row r="25" spans="2:12" s="103" customFormat="1" ht="12.75">
      <c r="B25" s="164"/>
      <c r="C25" s="107" t="s">
        <v>189</v>
      </c>
      <c r="D25" s="108"/>
      <c r="E25" s="117">
        <v>0.3695364513693078</v>
      </c>
      <c r="F25" s="117">
        <v>0.3025181488203267</v>
      </c>
      <c r="G25" s="117">
        <v>0.5513292264439574</v>
      </c>
      <c r="H25" s="117">
        <v>1.1956424280462656</v>
      </c>
      <c r="I25" s="117"/>
      <c r="J25" s="117"/>
      <c r="K25" s="118"/>
      <c r="L25" s="116"/>
    </row>
    <row r="26" spans="2:12" s="103" customFormat="1" ht="12.75">
      <c r="B26" s="164"/>
      <c r="C26" s="107" t="s">
        <v>187</v>
      </c>
      <c r="D26" s="108"/>
      <c r="E26" s="117">
        <v>0</v>
      </c>
      <c r="F26" s="117"/>
      <c r="G26" s="117"/>
      <c r="H26" s="117"/>
      <c r="I26" s="117"/>
      <c r="J26" s="117"/>
      <c r="K26" s="118"/>
      <c r="L26" s="116"/>
    </row>
    <row r="27" spans="2:12" s="103" customFormat="1" ht="12.75">
      <c r="B27" s="164"/>
      <c r="C27" s="107" t="s">
        <v>188</v>
      </c>
      <c r="D27" s="108"/>
      <c r="E27" s="117">
        <v>0.5944735168973445</v>
      </c>
      <c r="F27" s="117">
        <v>0.7261700983029296</v>
      </c>
      <c r="G27" s="117"/>
      <c r="H27" s="117"/>
      <c r="I27" s="117"/>
      <c r="J27" s="117"/>
      <c r="K27" s="118"/>
      <c r="L27" s="116"/>
    </row>
    <row r="28" spans="2:12" s="103" customFormat="1" ht="12.75">
      <c r="B28" s="165"/>
      <c r="C28" s="107" t="s">
        <v>192</v>
      </c>
      <c r="D28" s="108"/>
      <c r="E28" s="117">
        <v>0.15263462121775756</v>
      </c>
      <c r="F28" s="117">
        <v>0.12495314842578711</v>
      </c>
      <c r="G28" s="117">
        <v>0.22772294135728677</v>
      </c>
      <c r="H28" s="117"/>
      <c r="I28" s="117"/>
      <c r="J28" s="117"/>
      <c r="K28" s="118"/>
      <c r="L28" s="116"/>
    </row>
    <row r="29" spans="2:12" s="103" customFormat="1" ht="8.25" customHeight="1">
      <c r="B29" s="110"/>
      <c r="C29" s="110"/>
      <c r="D29" s="108"/>
      <c r="E29" s="111"/>
      <c r="F29" s="111"/>
      <c r="G29" s="111"/>
      <c r="H29" s="111"/>
      <c r="I29" s="111"/>
      <c r="J29" s="111"/>
      <c r="K29" s="108"/>
      <c r="L29" s="105"/>
    </row>
    <row r="30" ht="8.25" customHeight="1"/>
  </sheetData>
  <mergeCells count="11">
    <mergeCell ref="B21:C22"/>
    <mergeCell ref="B23:B28"/>
    <mergeCell ref="B7:C7"/>
    <mergeCell ref="E6:J6"/>
    <mergeCell ref="C9:C10"/>
    <mergeCell ref="C19:C20"/>
    <mergeCell ref="B9:B20"/>
    <mergeCell ref="C17:C18"/>
    <mergeCell ref="C11:C12"/>
    <mergeCell ref="C13:C14"/>
    <mergeCell ref="C15:C1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0" r:id="rId2"/>
  <headerFooter alignWithMargins="0">
    <oddFooter>&amp;C&amp;P&amp;R&amp;D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V10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3.8515625" style="0" hidden="1" customWidth="1"/>
    <col min="3" max="3" width="64.28125" style="0" customWidth="1"/>
    <col min="4" max="5" width="6.8515625" style="0" customWidth="1"/>
    <col min="6" max="6" width="9.140625" style="0" bestFit="1" customWidth="1"/>
    <col min="7" max="7" width="9.57421875" style="0" bestFit="1" customWidth="1"/>
    <col min="8" max="8" width="6.8515625" style="0" customWidth="1"/>
    <col min="9" max="9" width="8.421875" style="0" customWidth="1"/>
    <col min="10" max="11" width="6.8515625" style="0" customWidth="1"/>
    <col min="12" max="21" width="8.28125" style="0" customWidth="1"/>
    <col min="22" max="22" width="8.7109375" style="0" customWidth="1"/>
  </cols>
  <sheetData>
    <row r="1" spans="1:22" ht="15.75">
      <c r="A1" s="1" t="s">
        <v>0</v>
      </c>
      <c r="V1" s="2" t="s">
        <v>115</v>
      </c>
    </row>
    <row r="2" spans="1:22" s="3" customFormat="1" ht="12.75">
      <c r="A2" s="3" t="s">
        <v>2</v>
      </c>
      <c r="V2" s="4"/>
    </row>
    <row r="3" spans="1:11" ht="27.75" customHeight="1">
      <c r="A3" s="3"/>
      <c r="I3" s="123" t="s">
        <v>3</v>
      </c>
      <c r="J3" s="144" t="s">
        <v>4</v>
      </c>
      <c r="K3" s="145"/>
    </row>
    <row r="4" spans="5:11" ht="18.75">
      <c r="E4" s="141" t="s">
        <v>5</v>
      </c>
      <c r="F4" s="142"/>
      <c r="G4" s="142"/>
      <c r="H4" s="143"/>
      <c r="I4" s="124"/>
      <c r="J4" s="5" t="s">
        <v>6</v>
      </c>
      <c r="K4" s="5" t="s">
        <v>7</v>
      </c>
    </row>
    <row r="5" spans="1:22" ht="12.75">
      <c r="A5" s="6" t="s">
        <v>8</v>
      </c>
      <c r="B5" s="7" t="s">
        <v>9</v>
      </c>
      <c r="C5" s="8" t="s">
        <v>10</v>
      </c>
      <c r="D5" s="9" t="s">
        <v>116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16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10" t="s">
        <v>15</v>
      </c>
    </row>
    <row r="6" spans="1:22" s="3" customFormat="1" ht="12.75">
      <c r="A6" s="11">
        <v>370</v>
      </c>
      <c r="B6" s="12" t="s">
        <v>27</v>
      </c>
      <c r="C6" s="13" t="s">
        <v>117</v>
      </c>
      <c r="D6" s="14">
        <v>170</v>
      </c>
      <c r="E6" s="14">
        <v>111</v>
      </c>
      <c r="F6" s="14">
        <v>11</v>
      </c>
      <c r="G6" s="44">
        <v>13</v>
      </c>
      <c r="H6" s="14">
        <v>135</v>
      </c>
      <c r="I6" s="15">
        <v>5</v>
      </c>
      <c r="J6" s="15">
        <v>5</v>
      </c>
      <c r="K6" s="15">
        <v>5</v>
      </c>
      <c r="L6" s="36">
        <v>28</v>
      </c>
      <c r="M6" s="36">
        <v>34</v>
      </c>
      <c r="N6" s="36">
        <v>32</v>
      </c>
      <c r="O6" s="36">
        <v>9</v>
      </c>
      <c r="P6" s="36">
        <v>5</v>
      </c>
      <c r="Q6" s="36">
        <v>1</v>
      </c>
      <c r="R6" s="36">
        <v>1</v>
      </c>
      <c r="S6" s="36">
        <v>1</v>
      </c>
      <c r="T6" s="37"/>
      <c r="U6" s="37"/>
      <c r="V6" s="42">
        <v>111</v>
      </c>
    </row>
    <row r="7" spans="1:22" ht="12.75">
      <c r="A7" s="38" t="s">
        <v>118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1">
        <v>0.25225225225225223</v>
      </c>
      <c r="M7" s="41">
        <v>0.3063063063063063</v>
      </c>
      <c r="N7" s="41">
        <v>0.2882882882882883</v>
      </c>
      <c r="O7" s="41">
        <v>0.08108108108108109</v>
      </c>
      <c r="P7" s="41">
        <v>0.04504504504504504</v>
      </c>
      <c r="Q7" s="41">
        <v>0.009009009009009009</v>
      </c>
      <c r="R7" s="41">
        <v>0.009009009009009009</v>
      </c>
      <c r="S7" s="41">
        <v>0.009009009009009009</v>
      </c>
      <c r="T7" s="41"/>
      <c r="U7" s="41"/>
      <c r="V7" s="41"/>
    </row>
    <row r="8" spans="1:22" ht="12.75">
      <c r="A8" s="25" t="s">
        <v>33</v>
      </c>
      <c r="B8" s="26"/>
      <c r="C8" s="26"/>
      <c r="D8" s="27"/>
      <c r="E8" s="27"/>
      <c r="F8" s="27"/>
      <c r="G8" s="27"/>
      <c r="H8" s="27"/>
      <c r="I8" s="27"/>
      <c r="J8" s="27"/>
      <c r="K8" s="27"/>
      <c r="L8" s="29">
        <v>3584</v>
      </c>
      <c r="M8" s="29">
        <v>6090</v>
      </c>
      <c r="N8" s="29">
        <v>5370</v>
      </c>
      <c r="O8" s="29">
        <v>4029</v>
      </c>
      <c r="P8" s="29">
        <v>2957</v>
      </c>
      <c r="Q8" s="29">
        <v>2094</v>
      </c>
      <c r="R8" s="29">
        <v>1372</v>
      </c>
      <c r="S8" s="29">
        <v>833</v>
      </c>
      <c r="T8" s="29">
        <v>297</v>
      </c>
      <c r="U8" s="29">
        <v>44</v>
      </c>
      <c r="V8" s="29">
        <v>26670</v>
      </c>
    </row>
    <row r="9" spans="1:22" ht="12.75">
      <c r="A9" s="30" t="s">
        <v>34</v>
      </c>
      <c r="B9" s="31"/>
      <c r="C9" s="32"/>
      <c r="D9" s="33"/>
      <c r="E9" s="33"/>
      <c r="F9" s="33"/>
      <c r="G9" s="33"/>
      <c r="H9" s="33"/>
      <c r="I9" s="33"/>
      <c r="J9" s="33"/>
      <c r="K9" s="33"/>
      <c r="L9" s="35">
        <v>0.13438320209973753</v>
      </c>
      <c r="M9" s="35">
        <v>0.2283464566929134</v>
      </c>
      <c r="N9" s="35">
        <v>0.2013498312710911</v>
      </c>
      <c r="O9" s="35">
        <v>0.15106861642294714</v>
      </c>
      <c r="P9" s="35">
        <v>0.11087364079490064</v>
      </c>
      <c r="Q9" s="35">
        <v>0.07851518560179978</v>
      </c>
      <c r="R9" s="35">
        <v>0.051443569553805774</v>
      </c>
      <c r="S9" s="35">
        <v>0.031233595800524934</v>
      </c>
      <c r="T9" s="35">
        <v>0.011136107986501687</v>
      </c>
      <c r="U9" s="35">
        <v>0.0016497937757780278</v>
      </c>
      <c r="V9" s="23"/>
    </row>
    <row r="10" ht="12.75">
      <c r="A10" s="54" t="s">
        <v>119</v>
      </c>
    </row>
  </sheetData>
  <mergeCells count="3">
    <mergeCell ref="J3:K3"/>
    <mergeCell ref="I3:I4"/>
    <mergeCell ref="E4:H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3" r:id="rId2"/>
  <headerFooter alignWithMargins="0">
    <oddFooter>&amp;C&amp;P&amp;R&amp;D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0"/>
  <dimension ref="B1:L1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26.140625" style="0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115</v>
      </c>
    </row>
    <row r="3" ht="15.75">
      <c r="B3" s="61" t="s">
        <v>159</v>
      </c>
    </row>
    <row r="4" ht="15.75">
      <c r="B4" s="61" t="s">
        <v>150</v>
      </c>
    </row>
    <row r="5" spans="2:12" s="103" customFormat="1" ht="12.75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12.75">
      <c r="B8" s="102"/>
      <c r="D8" s="104"/>
      <c r="G8" s="104"/>
      <c r="J8" s="104"/>
      <c r="K8" s="104"/>
      <c r="L8" s="105"/>
    </row>
    <row r="9" spans="2:12" s="103" customFormat="1" ht="12.75" customHeight="1">
      <c r="B9" s="155" t="s">
        <v>134</v>
      </c>
      <c r="C9" s="153" t="s">
        <v>194</v>
      </c>
      <c r="D9" s="104"/>
      <c r="E9" s="91">
        <v>8</v>
      </c>
      <c r="F9" s="91">
        <v>3</v>
      </c>
      <c r="G9" s="91">
        <v>2</v>
      </c>
      <c r="H9" s="91">
        <v>1</v>
      </c>
      <c r="I9" s="91"/>
      <c r="J9" s="91"/>
      <c r="K9" s="104"/>
      <c r="L9" s="106">
        <v>111</v>
      </c>
    </row>
    <row r="10" spans="2:12" s="103" customFormat="1" ht="12.75">
      <c r="B10" s="156"/>
      <c r="C10" s="154"/>
      <c r="D10" s="104"/>
      <c r="E10" s="92">
        <v>0.07207207207207207</v>
      </c>
      <c r="F10" s="92">
        <v>0.02702702702702703</v>
      </c>
      <c r="G10" s="92">
        <v>0.018018018018018018</v>
      </c>
      <c r="H10" s="92">
        <v>0.009009009009009009</v>
      </c>
      <c r="I10" s="92"/>
      <c r="J10" s="92"/>
      <c r="K10" s="104"/>
      <c r="L10" s="105"/>
    </row>
    <row r="11" spans="2:12" s="103" customFormat="1" ht="12.75" customHeight="1">
      <c r="B11" s="125" t="s">
        <v>133</v>
      </c>
      <c r="C11" s="146"/>
      <c r="D11" s="104"/>
      <c r="E11" s="91">
        <v>7597</v>
      </c>
      <c r="F11" s="91">
        <v>4640</v>
      </c>
      <c r="G11" s="91">
        <v>2546</v>
      </c>
      <c r="H11" s="91">
        <v>1174</v>
      </c>
      <c r="I11" s="91">
        <v>341</v>
      </c>
      <c r="J11" s="91">
        <v>44</v>
      </c>
      <c r="K11" s="104"/>
      <c r="L11" s="106">
        <v>26670</v>
      </c>
    </row>
    <row r="12" spans="2:12" s="103" customFormat="1" ht="12.75">
      <c r="B12" s="147"/>
      <c r="C12" s="148"/>
      <c r="D12" s="104"/>
      <c r="E12" s="92">
        <v>0.28485189351331086</v>
      </c>
      <c r="F12" s="92">
        <v>0.1739782527184102</v>
      </c>
      <c r="G12" s="92">
        <v>0.09546306711661043</v>
      </c>
      <c r="H12" s="92">
        <v>0.04401949756280465</v>
      </c>
      <c r="I12" s="92">
        <v>0.012785901762279716</v>
      </c>
      <c r="J12" s="92">
        <v>0.0016497937757780278</v>
      </c>
      <c r="K12" s="104"/>
      <c r="L12" s="105"/>
    </row>
    <row r="13" spans="2:12" s="103" customFormat="1" ht="12.75" customHeight="1">
      <c r="B13" s="159" t="s">
        <v>162</v>
      </c>
      <c r="C13" s="161" t="s">
        <v>194</v>
      </c>
      <c r="D13" s="108"/>
      <c r="E13" s="158">
        <v>0.2530159486852918</v>
      </c>
      <c r="F13" s="158">
        <v>0.15534715750232994</v>
      </c>
      <c r="G13" s="158">
        <v>0.18874333878261607</v>
      </c>
      <c r="H13" s="158">
        <v>0.20465951471062205</v>
      </c>
      <c r="I13" s="158"/>
      <c r="J13" s="158"/>
      <c r="K13" s="108"/>
      <c r="L13" s="105"/>
    </row>
    <row r="14" spans="2:12" s="103" customFormat="1" ht="12.75">
      <c r="B14" s="160"/>
      <c r="C14" s="162"/>
      <c r="D14" s="108"/>
      <c r="E14" s="158"/>
      <c r="F14" s="158"/>
      <c r="G14" s="158"/>
      <c r="H14" s="158"/>
      <c r="I14" s="158"/>
      <c r="J14" s="158"/>
      <c r="K14" s="108"/>
      <c r="L14" s="105"/>
    </row>
    <row r="15" spans="2:12" s="103" customFormat="1" ht="12.75">
      <c r="B15" s="102"/>
      <c r="D15" s="104"/>
      <c r="G15" s="104"/>
      <c r="J15" s="104"/>
      <c r="K15" s="104"/>
      <c r="L15" s="105"/>
    </row>
  </sheetData>
  <mergeCells count="13">
    <mergeCell ref="E6:J6"/>
    <mergeCell ref="C9:C10"/>
    <mergeCell ref="B9:B10"/>
    <mergeCell ref="B11:C12"/>
    <mergeCell ref="B13:B14"/>
    <mergeCell ref="B7:C7"/>
    <mergeCell ref="C13:C14"/>
    <mergeCell ref="I13:I14"/>
    <mergeCell ref="J13:J14"/>
    <mergeCell ref="E13:E14"/>
    <mergeCell ref="F13:F14"/>
    <mergeCell ref="G13:G14"/>
    <mergeCell ref="H13:H1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&amp;C&amp;P&amp;R&amp;D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0"/>
  <dimension ref="A1:V15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3.8515625" style="0" hidden="1" customWidth="1"/>
    <col min="3" max="3" width="66.140625" style="0" customWidth="1"/>
    <col min="4" max="5" width="6.8515625" style="0" customWidth="1"/>
    <col min="6" max="6" width="9.140625" style="0" bestFit="1" customWidth="1"/>
    <col min="7" max="7" width="9.57421875" style="0" bestFit="1" customWidth="1"/>
    <col min="8" max="8" width="6.8515625" style="0" customWidth="1"/>
    <col min="9" max="9" width="8.28125" style="0" customWidth="1"/>
    <col min="10" max="11" width="6.8515625" style="0" customWidth="1"/>
    <col min="12" max="21" width="8.28125" style="0" customWidth="1"/>
    <col min="22" max="22" width="8.7109375" style="0" customWidth="1"/>
  </cols>
  <sheetData>
    <row r="1" spans="1:22" ht="15.75">
      <c r="A1" s="1" t="s">
        <v>0</v>
      </c>
      <c r="V1" s="2" t="s">
        <v>120</v>
      </c>
    </row>
    <row r="2" spans="1:22" s="3" customFormat="1" ht="12.75">
      <c r="A2" s="3" t="s">
        <v>2</v>
      </c>
      <c r="V2" s="4"/>
    </row>
    <row r="3" spans="1:12" ht="33.75" customHeight="1">
      <c r="A3" s="3"/>
      <c r="I3" s="123" t="s">
        <v>3</v>
      </c>
      <c r="J3" s="144" t="s">
        <v>4</v>
      </c>
      <c r="K3" s="145"/>
      <c r="L3" s="55"/>
    </row>
    <row r="4" spans="5:12" ht="18.75">
      <c r="E4" s="141" t="s">
        <v>5</v>
      </c>
      <c r="F4" s="142"/>
      <c r="G4" s="142"/>
      <c r="H4" s="143"/>
      <c r="I4" s="124"/>
      <c r="J4" s="5" t="s">
        <v>6</v>
      </c>
      <c r="K4" s="5" t="s">
        <v>7</v>
      </c>
      <c r="L4" s="55"/>
    </row>
    <row r="5" spans="1:22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16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10" t="s">
        <v>15</v>
      </c>
    </row>
    <row r="6" spans="1:22" ht="12.75">
      <c r="A6" s="43">
        <v>820</v>
      </c>
      <c r="B6" s="19" t="s">
        <v>30</v>
      </c>
      <c r="C6" s="20" t="s">
        <v>95</v>
      </c>
      <c r="D6" s="44">
        <v>250</v>
      </c>
      <c r="E6" s="44">
        <v>94</v>
      </c>
      <c r="F6" s="44">
        <v>67</v>
      </c>
      <c r="G6" s="44">
        <v>89</v>
      </c>
      <c r="H6" s="44">
        <v>250</v>
      </c>
      <c r="I6" s="45">
        <v>5.81</v>
      </c>
      <c r="J6" s="45">
        <v>6.35</v>
      </c>
      <c r="K6" s="45">
        <v>6.31</v>
      </c>
      <c r="L6" s="37"/>
      <c r="M6" s="37"/>
      <c r="N6" s="36">
        <v>28</v>
      </c>
      <c r="O6" s="36">
        <v>29</v>
      </c>
      <c r="P6" s="36">
        <v>22</v>
      </c>
      <c r="Q6" s="36">
        <v>10</v>
      </c>
      <c r="R6" s="36">
        <v>3</v>
      </c>
      <c r="S6" s="36">
        <v>2</v>
      </c>
      <c r="T6" s="37"/>
      <c r="U6" s="37"/>
      <c r="V6" s="42">
        <v>94</v>
      </c>
    </row>
    <row r="7" spans="1:22" ht="12.75">
      <c r="A7" s="38" t="s">
        <v>96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1"/>
      <c r="M7" s="41"/>
      <c r="N7" s="41">
        <v>0.2978723404255319</v>
      </c>
      <c r="O7" s="41">
        <v>0.30851063829787234</v>
      </c>
      <c r="P7" s="41">
        <v>0.23404255319148937</v>
      </c>
      <c r="Q7" s="41">
        <v>0.10638297872340426</v>
      </c>
      <c r="R7" s="41">
        <v>0.031914893617021274</v>
      </c>
      <c r="S7" s="41">
        <v>0.02127659574468085</v>
      </c>
      <c r="T7" s="41"/>
      <c r="U7" s="41"/>
      <c r="V7" s="41"/>
    </row>
    <row r="8" spans="1:22" ht="12.75">
      <c r="A8" s="43">
        <v>820</v>
      </c>
      <c r="B8" s="19" t="s">
        <v>70</v>
      </c>
      <c r="C8" s="20" t="s">
        <v>101</v>
      </c>
      <c r="D8" s="44">
        <v>80</v>
      </c>
      <c r="E8" s="44">
        <v>43</v>
      </c>
      <c r="F8" s="44">
        <v>20</v>
      </c>
      <c r="G8" s="44">
        <v>27</v>
      </c>
      <c r="H8" s="44">
        <v>90</v>
      </c>
      <c r="I8" s="45">
        <v>5.5</v>
      </c>
      <c r="J8" s="45">
        <v>5.82</v>
      </c>
      <c r="K8" s="45">
        <v>5.81</v>
      </c>
      <c r="L8" s="37"/>
      <c r="M8" s="36">
        <v>17</v>
      </c>
      <c r="N8" s="36">
        <v>15</v>
      </c>
      <c r="O8" s="36">
        <v>5</v>
      </c>
      <c r="P8" s="36">
        <v>3</v>
      </c>
      <c r="Q8" s="36">
        <v>3</v>
      </c>
      <c r="R8" s="37"/>
      <c r="S8" s="37"/>
      <c r="T8" s="37"/>
      <c r="U8" s="37"/>
      <c r="V8" s="42">
        <v>43</v>
      </c>
    </row>
    <row r="9" spans="1:22" ht="12.75">
      <c r="A9" s="38" t="s">
        <v>102</v>
      </c>
      <c r="B9" s="39"/>
      <c r="C9" s="39"/>
      <c r="D9" s="40"/>
      <c r="E9" s="40"/>
      <c r="F9" s="40"/>
      <c r="G9" s="40"/>
      <c r="H9" s="40"/>
      <c r="I9" s="40"/>
      <c r="J9" s="40"/>
      <c r="K9" s="40"/>
      <c r="L9" s="41"/>
      <c r="M9" s="41">
        <v>0.3953488372093023</v>
      </c>
      <c r="N9" s="41">
        <v>0.3488372093023256</v>
      </c>
      <c r="O9" s="41">
        <v>0.11627906976744186</v>
      </c>
      <c r="P9" s="41">
        <v>0.06976744186046512</v>
      </c>
      <c r="Q9" s="41">
        <v>0.06976744186046512</v>
      </c>
      <c r="R9" s="41"/>
      <c r="S9" s="41"/>
      <c r="T9" s="41"/>
      <c r="U9" s="41"/>
      <c r="V9" s="41"/>
    </row>
    <row r="10" spans="1:22" ht="12.75">
      <c r="A10" s="43">
        <v>820</v>
      </c>
      <c r="B10" s="19" t="s">
        <v>46</v>
      </c>
      <c r="C10" s="20" t="s">
        <v>97</v>
      </c>
      <c r="D10" s="44">
        <v>100</v>
      </c>
      <c r="E10" s="44">
        <v>41</v>
      </c>
      <c r="F10" s="44">
        <v>26</v>
      </c>
      <c r="G10" s="44">
        <v>35</v>
      </c>
      <c r="H10" s="44">
        <v>102</v>
      </c>
      <c r="I10" s="45">
        <v>5.48</v>
      </c>
      <c r="J10" s="45">
        <v>5.75</v>
      </c>
      <c r="K10" s="45">
        <v>5.54</v>
      </c>
      <c r="L10" s="37"/>
      <c r="M10" s="36">
        <v>10</v>
      </c>
      <c r="N10" s="36">
        <v>13</v>
      </c>
      <c r="O10" s="36">
        <v>11</v>
      </c>
      <c r="P10" s="36">
        <v>2</v>
      </c>
      <c r="Q10" s="36">
        <v>2</v>
      </c>
      <c r="R10" s="36">
        <v>2</v>
      </c>
      <c r="S10" s="36">
        <v>1</v>
      </c>
      <c r="T10" s="37"/>
      <c r="U10" s="37"/>
      <c r="V10" s="42">
        <v>41</v>
      </c>
    </row>
    <row r="11" spans="1:22" ht="12.75">
      <c r="A11" s="38" t="s">
        <v>98</v>
      </c>
      <c r="B11" s="39"/>
      <c r="C11" s="39"/>
      <c r="D11" s="40"/>
      <c r="E11" s="40"/>
      <c r="F11" s="40"/>
      <c r="G11" s="40"/>
      <c r="H11" s="40"/>
      <c r="I11" s="40"/>
      <c r="J11" s="40"/>
      <c r="K11" s="40"/>
      <c r="L11" s="41"/>
      <c r="M11" s="41">
        <v>0.24390243902439024</v>
      </c>
      <c r="N11" s="41">
        <v>0.3170731707317073</v>
      </c>
      <c r="O11" s="41">
        <v>0.2682926829268293</v>
      </c>
      <c r="P11" s="41">
        <v>0.04878048780487805</v>
      </c>
      <c r="Q11" s="41">
        <v>0.04878048780487805</v>
      </c>
      <c r="R11" s="41">
        <v>0.04878048780487805</v>
      </c>
      <c r="S11" s="41">
        <v>0.024390243902439025</v>
      </c>
      <c r="T11" s="41"/>
      <c r="U11" s="41"/>
      <c r="V11" s="41"/>
    </row>
    <row r="12" spans="1:22" ht="12.75">
      <c r="A12" s="43">
        <v>820</v>
      </c>
      <c r="B12" s="19" t="s">
        <v>63</v>
      </c>
      <c r="C12" s="20" t="s">
        <v>99</v>
      </c>
      <c r="D12" s="44">
        <v>170</v>
      </c>
      <c r="E12" s="44">
        <v>99</v>
      </c>
      <c r="F12" s="44">
        <v>45</v>
      </c>
      <c r="G12" s="44">
        <v>36</v>
      </c>
      <c r="H12" s="44">
        <v>180</v>
      </c>
      <c r="I12" s="45">
        <v>5.73</v>
      </c>
      <c r="J12" s="45">
        <v>5.91</v>
      </c>
      <c r="K12" s="45">
        <v>5.91</v>
      </c>
      <c r="L12" s="37"/>
      <c r="M12" s="36">
        <v>10</v>
      </c>
      <c r="N12" s="36">
        <v>43</v>
      </c>
      <c r="O12" s="36">
        <v>23</v>
      </c>
      <c r="P12" s="36">
        <v>14</v>
      </c>
      <c r="Q12" s="36">
        <v>4</v>
      </c>
      <c r="R12" s="36">
        <v>1</v>
      </c>
      <c r="S12" s="36">
        <v>2</v>
      </c>
      <c r="T12" s="36">
        <v>2</v>
      </c>
      <c r="U12" s="37"/>
      <c r="V12" s="42">
        <v>99</v>
      </c>
    </row>
    <row r="13" spans="1:22" ht="12.75">
      <c r="A13" s="38" t="s">
        <v>100</v>
      </c>
      <c r="B13" s="39"/>
      <c r="C13" s="39"/>
      <c r="D13" s="40"/>
      <c r="E13" s="40"/>
      <c r="F13" s="40"/>
      <c r="G13" s="40"/>
      <c r="H13" s="40"/>
      <c r="I13" s="40"/>
      <c r="J13" s="40"/>
      <c r="K13" s="40"/>
      <c r="L13" s="41"/>
      <c r="M13" s="41">
        <v>0.10101010101010101</v>
      </c>
      <c r="N13" s="41">
        <v>0.43434343434343436</v>
      </c>
      <c r="O13" s="41">
        <v>0.23232323232323232</v>
      </c>
      <c r="P13" s="41">
        <v>0.1414141414141414</v>
      </c>
      <c r="Q13" s="41">
        <v>0.04040404040404041</v>
      </c>
      <c r="R13" s="41">
        <v>0.010101010101010102</v>
      </c>
      <c r="S13" s="41">
        <v>0.020202020202020204</v>
      </c>
      <c r="T13" s="41">
        <v>0.020202020202020204</v>
      </c>
      <c r="U13" s="41"/>
      <c r="V13" s="41"/>
    </row>
    <row r="14" spans="1:22" ht="12.75">
      <c r="A14" s="25" t="s">
        <v>33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9">
        <v>3584</v>
      </c>
      <c r="M14" s="29">
        <v>6090</v>
      </c>
      <c r="N14" s="29">
        <v>5370</v>
      </c>
      <c r="O14" s="29">
        <v>4029</v>
      </c>
      <c r="P14" s="29">
        <v>2957</v>
      </c>
      <c r="Q14" s="29">
        <v>2094</v>
      </c>
      <c r="R14" s="29">
        <v>1372</v>
      </c>
      <c r="S14" s="29">
        <v>833</v>
      </c>
      <c r="T14" s="29">
        <v>297</v>
      </c>
      <c r="U14" s="29">
        <v>44</v>
      </c>
      <c r="V14" s="29">
        <v>26670</v>
      </c>
    </row>
    <row r="15" spans="1:22" ht="12.75">
      <c r="A15" s="30" t="s">
        <v>34</v>
      </c>
      <c r="B15" s="31"/>
      <c r="C15" s="32"/>
      <c r="D15" s="33"/>
      <c r="E15" s="33"/>
      <c r="F15" s="33"/>
      <c r="G15" s="33"/>
      <c r="H15" s="33"/>
      <c r="I15" s="33"/>
      <c r="J15" s="33"/>
      <c r="K15" s="33"/>
      <c r="L15" s="35">
        <v>0.13438320209973753</v>
      </c>
      <c r="M15" s="35">
        <v>0.2283464566929134</v>
      </c>
      <c r="N15" s="35">
        <v>0.2013498312710911</v>
      </c>
      <c r="O15" s="35">
        <v>0.15106861642294714</v>
      </c>
      <c r="P15" s="35">
        <v>0.11087364079490064</v>
      </c>
      <c r="Q15" s="35">
        <v>0.07851518560179978</v>
      </c>
      <c r="R15" s="35">
        <v>0.051443569553805774</v>
      </c>
      <c r="S15" s="35">
        <v>0.031233595800524934</v>
      </c>
      <c r="T15" s="35">
        <v>0.011136107986501687</v>
      </c>
      <c r="U15" s="35">
        <v>0.0016497937757780278</v>
      </c>
      <c r="V15" s="23"/>
    </row>
    <row r="17" ht="21.75" customHeight="1"/>
    <row r="18" ht="21.75" customHeight="1"/>
    <row r="19" ht="34.5" customHeight="1"/>
    <row r="20" ht="34.5" customHeight="1"/>
    <row r="21" ht="34.5" customHeight="1"/>
    <row r="22" ht="34.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44.25" customHeight="1"/>
    <row r="37" ht="21.75" customHeight="1"/>
    <row r="38" ht="21.75" customHeight="1"/>
    <row r="39" ht="21.75" customHeight="1"/>
    <row r="40" ht="102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51.75" customHeight="1"/>
    <row r="58" ht="21.75" customHeight="1"/>
    <row r="59" ht="21.75" customHeight="1"/>
    <row r="60" ht="21.75" customHeight="1"/>
    <row r="61" ht="21.75" customHeight="1"/>
    <row r="62" ht="63" customHeight="1"/>
    <row r="63" ht="21.75" customHeight="1"/>
    <row r="64" ht="21.75" customHeight="1"/>
    <row r="65" ht="48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34.5" customHeight="1"/>
    <row r="78" ht="21.75" customHeight="1"/>
    <row r="79" ht="21.75" customHeight="1"/>
    <row r="80" ht="21.75" customHeight="1"/>
    <row r="81" ht="21.75" customHeight="1"/>
    <row r="82" ht="58.5" customHeight="1"/>
    <row r="83" ht="58.5" customHeight="1"/>
    <row r="84" ht="58.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mergeCells count="3">
    <mergeCell ref="J3:K3"/>
    <mergeCell ref="I3:I4"/>
    <mergeCell ref="E4:H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headerFooter alignWithMargins="0">
    <oddFooter>&amp;C&amp;P&amp;R&amp;D</oddFooter>
  </headerFooter>
  <rowBreaks count="3" manualBreakCount="3">
    <brk id="35" max="21" man="1"/>
    <brk id="56" max="21" man="1"/>
    <brk id="76" max="21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8"/>
  <dimension ref="B1:L2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34.140625" style="0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120</v>
      </c>
    </row>
    <row r="2" ht="8.25" customHeight="1"/>
    <row r="3" ht="15.75">
      <c r="B3" s="61" t="s">
        <v>159</v>
      </c>
    </row>
    <row r="4" ht="15.75">
      <c r="B4" s="61" t="s">
        <v>150</v>
      </c>
    </row>
    <row r="5" spans="2:12" s="103" customFormat="1" ht="9" customHeight="1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6" customHeight="1">
      <c r="B8" s="102"/>
      <c r="D8" s="104"/>
      <c r="G8" s="104"/>
      <c r="J8" s="104"/>
      <c r="K8" s="104"/>
      <c r="L8" s="105"/>
    </row>
    <row r="9" spans="2:12" s="103" customFormat="1" ht="12.75">
      <c r="B9" s="155" t="s">
        <v>134</v>
      </c>
      <c r="C9" s="174" t="s">
        <v>186</v>
      </c>
      <c r="D9" s="104"/>
      <c r="E9" s="119">
        <v>37</v>
      </c>
      <c r="F9" s="119">
        <v>15</v>
      </c>
      <c r="G9" s="119">
        <v>5</v>
      </c>
      <c r="H9" s="119">
        <v>2</v>
      </c>
      <c r="I9" s="119"/>
      <c r="J9" s="119"/>
      <c r="K9" s="104"/>
      <c r="L9" s="120">
        <v>94</v>
      </c>
    </row>
    <row r="10" spans="2:12" s="103" customFormat="1" ht="12.75">
      <c r="B10" s="156"/>
      <c r="C10" s="175"/>
      <c r="D10" s="104"/>
      <c r="E10" s="121">
        <v>0.39361702127659576</v>
      </c>
      <c r="F10" s="121">
        <v>0.1595744680851064</v>
      </c>
      <c r="G10" s="121">
        <v>0.05319148936170213</v>
      </c>
      <c r="H10" s="121">
        <v>0.02127659574468085</v>
      </c>
      <c r="I10" s="121"/>
      <c r="J10" s="121"/>
      <c r="K10" s="104"/>
      <c r="L10" s="105"/>
    </row>
    <row r="11" spans="2:12" s="103" customFormat="1" ht="12.75">
      <c r="B11" s="156"/>
      <c r="C11" s="174" t="s">
        <v>189</v>
      </c>
      <c r="D11" s="104"/>
      <c r="E11" s="119">
        <v>6</v>
      </c>
      <c r="F11" s="119">
        <v>3</v>
      </c>
      <c r="G11" s="119"/>
      <c r="H11" s="119"/>
      <c r="I11" s="119"/>
      <c r="J11" s="119"/>
      <c r="K11" s="104"/>
      <c r="L11" s="120">
        <v>43</v>
      </c>
    </row>
    <row r="12" spans="2:12" s="103" customFormat="1" ht="12.75">
      <c r="B12" s="156"/>
      <c r="C12" s="175"/>
      <c r="D12" s="104"/>
      <c r="E12" s="121">
        <v>0.13953488372093023</v>
      </c>
      <c r="F12" s="121">
        <v>0.06976744186046512</v>
      </c>
      <c r="G12" s="121"/>
      <c r="H12" s="121"/>
      <c r="I12" s="121"/>
      <c r="J12" s="121"/>
      <c r="K12" s="104"/>
      <c r="L12" s="105"/>
    </row>
    <row r="13" spans="2:12" s="103" customFormat="1" ht="12.75">
      <c r="B13" s="156"/>
      <c r="C13" s="174" t="s">
        <v>187</v>
      </c>
      <c r="D13" s="104"/>
      <c r="E13" s="119">
        <v>7</v>
      </c>
      <c r="F13" s="119">
        <v>5</v>
      </c>
      <c r="G13" s="119">
        <v>3</v>
      </c>
      <c r="H13" s="119">
        <v>1</v>
      </c>
      <c r="I13" s="119"/>
      <c r="J13" s="119"/>
      <c r="K13" s="104"/>
      <c r="L13" s="120">
        <v>41</v>
      </c>
    </row>
    <row r="14" spans="2:12" s="103" customFormat="1" ht="12.75">
      <c r="B14" s="156"/>
      <c r="C14" s="175"/>
      <c r="D14" s="104"/>
      <c r="E14" s="121">
        <v>0.17073170731707318</v>
      </c>
      <c r="F14" s="121">
        <v>0.12195121951219512</v>
      </c>
      <c r="G14" s="121">
        <v>0.07317073170731707</v>
      </c>
      <c r="H14" s="121">
        <v>0.024390243902439025</v>
      </c>
      <c r="I14" s="121"/>
      <c r="J14" s="121"/>
      <c r="K14" s="104"/>
      <c r="L14" s="105"/>
    </row>
    <row r="15" spans="2:12" s="103" customFormat="1" ht="12.75">
      <c r="B15" s="156"/>
      <c r="C15" s="174" t="s">
        <v>188</v>
      </c>
      <c r="D15" s="104"/>
      <c r="E15" s="119">
        <v>23</v>
      </c>
      <c r="F15" s="119">
        <v>9</v>
      </c>
      <c r="G15" s="119">
        <v>5</v>
      </c>
      <c r="H15" s="119">
        <v>4</v>
      </c>
      <c r="I15" s="119">
        <v>2</v>
      </c>
      <c r="J15" s="119"/>
      <c r="K15" s="104"/>
      <c r="L15" s="120">
        <v>99</v>
      </c>
    </row>
    <row r="16" spans="2:12" s="103" customFormat="1" ht="12.75">
      <c r="B16" s="157"/>
      <c r="C16" s="175"/>
      <c r="D16" s="104"/>
      <c r="E16" s="121">
        <v>0.23232323232323232</v>
      </c>
      <c r="F16" s="121">
        <v>0.09090909090909091</v>
      </c>
      <c r="G16" s="121">
        <v>0.050505050505050504</v>
      </c>
      <c r="H16" s="121">
        <v>0.04040404040404041</v>
      </c>
      <c r="I16" s="121">
        <v>0.020202020202020204</v>
      </c>
      <c r="J16" s="121"/>
      <c r="K16" s="104"/>
      <c r="L16" s="105"/>
    </row>
    <row r="17" spans="2:12" s="103" customFormat="1" ht="12.75" customHeight="1">
      <c r="B17" s="125" t="s">
        <v>133</v>
      </c>
      <c r="C17" s="146"/>
      <c r="D17" s="104"/>
      <c r="E17" s="119">
        <v>7597</v>
      </c>
      <c r="F17" s="119">
        <v>4640</v>
      </c>
      <c r="G17" s="119">
        <v>2546</v>
      </c>
      <c r="H17" s="119">
        <v>1174</v>
      </c>
      <c r="I17" s="119">
        <v>341</v>
      </c>
      <c r="J17" s="119">
        <v>44</v>
      </c>
      <c r="K17" s="104"/>
      <c r="L17" s="120">
        <v>26670</v>
      </c>
    </row>
    <row r="18" spans="2:12" s="103" customFormat="1" ht="12.75">
      <c r="B18" s="147"/>
      <c r="C18" s="148"/>
      <c r="D18" s="104"/>
      <c r="E18" s="121">
        <v>0.28485189351331086</v>
      </c>
      <c r="F18" s="121">
        <v>0.1739782527184102</v>
      </c>
      <c r="G18" s="121">
        <v>0.09546306711661043</v>
      </c>
      <c r="H18" s="121">
        <v>0.04401949756280465</v>
      </c>
      <c r="I18" s="121">
        <v>0.012785901762279716</v>
      </c>
      <c r="J18" s="121">
        <v>0.0016497937757780278</v>
      </c>
      <c r="K18" s="104"/>
      <c r="L18" s="105"/>
    </row>
    <row r="19" spans="2:12" s="103" customFormat="1" ht="12.75">
      <c r="B19" s="163" t="s">
        <v>162</v>
      </c>
      <c r="C19" s="107" t="s">
        <v>186</v>
      </c>
      <c r="D19" s="108"/>
      <c r="E19" s="122">
        <v>1.38183045379055</v>
      </c>
      <c r="F19" s="122">
        <v>0.9172092809977991</v>
      </c>
      <c r="G19" s="122">
        <v>0.5571944309805953</v>
      </c>
      <c r="H19" s="122">
        <v>0.48334481133785206</v>
      </c>
      <c r="I19" s="122"/>
      <c r="J19" s="122"/>
      <c r="K19" s="108"/>
      <c r="L19" s="105"/>
    </row>
    <row r="20" spans="2:12" s="103" customFormat="1" ht="12.75">
      <c r="B20" s="164"/>
      <c r="C20" s="107" t="s">
        <v>189</v>
      </c>
      <c r="D20" s="108"/>
      <c r="E20" s="122">
        <v>0.48985064483838475</v>
      </c>
      <c r="F20" s="122">
        <v>0.40101242983159585</v>
      </c>
      <c r="G20" s="122"/>
      <c r="H20" s="122"/>
      <c r="I20" s="122"/>
      <c r="J20" s="122"/>
      <c r="K20" s="108"/>
      <c r="L20" s="105"/>
    </row>
    <row r="21" spans="2:12" s="103" customFormat="1" ht="12.75">
      <c r="B21" s="164"/>
      <c r="C21" s="107" t="s">
        <v>187</v>
      </c>
      <c r="D21" s="108"/>
      <c r="E21" s="122">
        <v>0.5993700979526578</v>
      </c>
      <c r="F21" s="122">
        <v>0.7009566862910008</v>
      </c>
      <c r="G21" s="122">
        <v>0.766482095300136</v>
      </c>
      <c r="H21" s="122">
        <v>0.5540781983629036</v>
      </c>
      <c r="I21" s="122"/>
      <c r="J21" s="122"/>
      <c r="K21" s="108"/>
      <c r="L21" s="105"/>
    </row>
    <row r="22" spans="2:12" s="103" customFormat="1" ht="12.75">
      <c r="B22" s="165"/>
      <c r="C22" s="107" t="s">
        <v>188</v>
      </c>
      <c r="D22" s="108"/>
      <c r="E22" s="122">
        <v>0.8155930770120581</v>
      </c>
      <c r="F22" s="122">
        <v>0.5225313479623824</v>
      </c>
      <c r="G22" s="122">
        <v>0.5290532981027875</v>
      </c>
      <c r="H22" s="122">
        <v>0.9178669144597595</v>
      </c>
      <c r="I22" s="122">
        <v>1.5800231049497913</v>
      </c>
      <c r="J22" s="122"/>
      <c r="K22" s="108"/>
      <c r="L22" s="105"/>
    </row>
    <row r="23" spans="2:12" s="103" customFormat="1" ht="8.25" customHeight="1">
      <c r="B23" s="110"/>
      <c r="C23" s="110"/>
      <c r="D23" s="108"/>
      <c r="E23" s="111"/>
      <c r="F23" s="111"/>
      <c r="G23" s="111"/>
      <c r="H23" s="111"/>
      <c r="I23" s="111"/>
      <c r="J23" s="111"/>
      <c r="K23" s="108"/>
      <c r="L23" s="105"/>
    </row>
    <row r="24" ht="8.25" customHeight="1"/>
  </sheetData>
  <mergeCells count="9">
    <mergeCell ref="B17:C18"/>
    <mergeCell ref="B19:B22"/>
    <mergeCell ref="B7:C7"/>
    <mergeCell ref="E6:J6"/>
    <mergeCell ref="C9:C10"/>
    <mergeCell ref="C15:C16"/>
    <mergeCell ref="B9:B16"/>
    <mergeCell ref="C11:C12"/>
    <mergeCell ref="C13:C1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&amp;C&amp;P&amp;R&amp;D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1"/>
  <dimension ref="A1:V13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3.8515625" style="0" hidden="1" customWidth="1"/>
    <col min="3" max="3" width="67.28125" style="0" customWidth="1"/>
    <col min="4" max="5" width="6.8515625" style="0" customWidth="1"/>
    <col min="6" max="6" width="9.140625" style="0" bestFit="1" customWidth="1"/>
    <col min="7" max="7" width="9.57421875" style="0" bestFit="1" customWidth="1"/>
    <col min="8" max="8" width="6.8515625" style="0" customWidth="1"/>
    <col min="9" max="9" width="8.57421875" style="0" customWidth="1"/>
    <col min="10" max="11" width="6.8515625" style="0" customWidth="1"/>
    <col min="12" max="21" width="8.28125" style="0" customWidth="1"/>
    <col min="22" max="22" width="8.7109375" style="0" customWidth="1"/>
  </cols>
  <sheetData>
    <row r="1" spans="1:22" ht="15.75">
      <c r="A1" s="1" t="s">
        <v>0</v>
      </c>
      <c r="V1" s="2" t="s">
        <v>121</v>
      </c>
    </row>
    <row r="2" spans="1:22" s="3" customFormat="1" ht="12.75">
      <c r="A2" s="3" t="s">
        <v>2</v>
      </c>
      <c r="V2" s="4"/>
    </row>
    <row r="3" spans="1:14" ht="25.5" customHeight="1">
      <c r="A3" s="3"/>
      <c r="I3" s="123" t="s">
        <v>3</v>
      </c>
      <c r="J3" s="144" t="s">
        <v>4</v>
      </c>
      <c r="K3" s="145"/>
      <c r="L3" s="55"/>
      <c r="M3" s="55"/>
      <c r="N3" s="55"/>
    </row>
    <row r="4" spans="5:14" ht="18.75">
      <c r="E4" s="141" t="s">
        <v>5</v>
      </c>
      <c r="F4" s="142"/>
      <c r="G4" s="142"/>
      <c r="H4" s="143"/>
      <c r="I4" s="124"/>
      <c r="J4" s="5" t="s">
        <v>6</v>
      </c>
      <c r="K4" s="5" t="s">
        <v>7</v>
      </c>
      <c r="L4" s="55"/>
      <c r="M4" s="55"/>
      <c r="N4" s="55"/>
    </row>
    <row r="5" spans="1:22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16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10" t="s">
        <v>15</v>
      </c>
    </row>
    <row r="6" spans="1:22" ht="12.75">
      <c r="A6" s="43">
        <v>830</v>
      </c>
      <c r="B6" s="19" t="s">
        <v>30</v>
      </c>
      <c r="C6" s="20" t="s">
        <v>128</v>
      </c>
      <c r="D6" s="14">
        <v>75</v>
      </c>
      <c r="E6" s="14">
        <v>40</v>
      </c>
      <c r="F6" s="14">
        <v>17</v>
      </c>
      <c r="G6" s="44">
        <v>18</v>
      </c>
      <c r="H6" s="14">
        <v>75</v>
      </c>
      <c r="I6" s="15">
        <v>5</v>
      </c>
      <c r="J6" s="15">
        <v>5</v>
      </c>
      <c r="K6" s="15">
        <v>5</v>
      </c>
      <c r="L6" s="36">
        <v>14</v>
      </c>
      <c r="M6" s="36">
        <v>12</v>
      </c>
      <c r="N6" s="36">
        <v>8</v>
      </c>
      <c r="O6" s="36">
        <v>2</v>
      </c>
      <c r="P6" s="36">
        <v>1</v>
      </c>
      <c r="Q6" s="36">
        <v>1</v>
      </c>
      <c r="R6" s="36">
        <v>2</v>
      </c>
      <c r="S6" s="37"/>
      <c r="T6" s="37"/>
      <c r="U6" s="37"/>
      <c r="V6" s="42">
        <v>40</v>
      </c>
    </row>
    <row r="7" spans="1:22" ht="12.75">
      <c r="A7" s="38" t="s">
        <v>122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1">
        <v>0.35</v>
      </c>
      <c r="M7" s="41">
        <v>0.3</v>
      </c>
      <c r="N7" s="41">
        <v>0.2</v>
      </c>
      <c r="O7" s="41">
        <v>0.05</v>
      </c>
      <c r="P7" s="41">
        <v>0.025</v>
      </c>
      <c r="Q7" s="41">
        <v>0.025</v>
      </c>
      <c r="R7" s="41">
        <v>0.05</v>
      </c>
      <c r="S7" s="41"/>
      <c r="T7" s="41"/>
      <c r="U7" s="41"/>
      <c r="V7" s="41"/>
    </row>
    <row r="8" spans="1:22" ht="12.75">
      <c r="A8" s="43">
        <v>830</v>
      </c>
      <c r="B8" s="19" t="s">
        <v>70</v>
      </c>
      <c r="C8" s="20" t="s">
        <v>123</v>
      </c>
      <c r="D8" s="14">
        <v>75</v>
      </c>
      <c r="E8" s="14">
        <v>41</v>
      </c>
      <c r="F8" s="14">
        <v>7</v>
      </c>
      <c r="G8" s="44">
        <v>15</v>
      </c>
      <c r="H8" s="14">
        <v>63</v>
      </c>
      <c r="I8" s="15">
        <v>5</v>
      </c>
      <c r="J8" s="15">
        <v>5</v>
      </c>
      <c r="K8" s="15">
        <v>5</v>
      </c>
      <c r="L8" s="36">
        <v>12</v>
      </c>
      <c r="M8" s="36">
        <v>18</v>
      </c>
      <c r="N8" s="36">
        <v>3</v>
      </c>
      <c r="O8" s="36">
        <v>4</v>
      </c>
      <c r="P8" s="36">
        <v>1</v>
      </c>
      <c r="Q8" s="36">
        <v>3</v>
      </c>
      <c r="R8" s="37"/>
      <c r="S8" s="37"/>
      <c r="T8" s="37"/>
      <c r="U8" s="37"/>
      <c r="V8" s="42">
        <v>41</v>
      </c>
    </row>
    <row r="9" spans="1:22" ht="12.75">
      <c r="A9" s="38" t="s">
        <v>124</v>
      </c>
      <c r="B9" s="39"/>
      <c r="C9" s="39"/>
      <c r="D9" s="40"/>
      <c r="E9" s="40"/>
      <c r="F9" s="40"/>
      <c r="G9" s="40"/>
      <c r="H9" s="40"/>
      <c r="I9" s="40"/>
      <c r="J9" s="40"/>
      <c r="K9" s="40"/>
      <c r="L9" s="41">
        <v>0.2926829268292683</v>
      </c>
      <c r="M9" s="41">
        <v>0.43902439024390244</v>
      </c>
      <c r="N9" s="41">
        <v>0.07317073170731707</v>
      </c>
      <c r="O9" s="41">
        <v>0.0975609756097561</v>
      </c>
      <c r="P9" s="41">
        <v>0.024390243902439025</v>
      </c>
      <c r="Q9" s="41">
        <v>0.07317073170731707</v>
      </c>
      <c r="R9" s="41"/>
      <c r="S9" s="41"/>
      <c r="T9" s="41"/>
      <c r="U9" s="41"/>
      <c r="V9" s="41"/>
    </row>
    <row r="10" spans="1:22" ht="12.75">
      <c r="A10" s="43">
        <v>830</v>
      </c>
      <c r="B10" s="19" t="s">
        <v>46</v>
      </c>
      <c r="C10" s="20" t="s">
        <v>125</v>
      </c>
      <c r="D10" s="14">
        <v>75</v>
      </c>
      <c r="E10" s="14">
        <v>35</v>
      </c>
      <c r="F10" s="14">
        <v>13</v>
      </c>
      <c r="G10" s="44">
        <v>24</v>
      </c>
      <c r="H10" s="14">
        <v>72</v>
      </c>
      <c r="I10" s="15">
        <v>5</v>
      </c>
      <c r="J10" s="15">
        <v>5</v>
      </c>
      <c r="K10" s="15">
        <v>5</v>
      </c>
      <c r="L10" s="36">
        <v>9</v>
      </c>
      <c r="M10" s="36">
        <v>14</v>
      </c>
      <c r="N10" s="36">
        <v>6</v>
      </c>
      <c r="O10" s="36">
        <v>3</v>
      </c>
      <c r="P10" s="36">
        <v>2</v>
      </c>
      <c r="Q10" s="37"/>
      <c r="R10" s="37"/>
      <c r="S10" s="36">
        <v>1</v>
      </c>
      <c r="T10" s="37"/>
      <c r="U10" s="37"/>
      <c r="V10" s="42">
        <v>35</v>
      </c>
    </row>
    <row r="11" spans="1:22" ht="12.75">
      <c r="A11" s="38" t="s">
        <v>126</v>
      </c>
      <c r="B11" s="39"/>
      <c r="C11" s="39"/>
      <c r="D11" s="40"/>
      <c r="E11" s="40"/>
      <c r="F11" s="40"/>
      <c r="G11" s="40"/>
      <c r="H11" s="40"/>
      <c r="I11" s="40"/>
      <c r="J11" s="40"/>
      <c r="K11" s="40"/>
      <c r="L11" s="41">
        <v>0.2571428571428571</v>
      </c>
      <c r="M11" s="41">
        <v>0.4</v>
      </c>
      <c r="N11" s="41">
        <v>0.17142857142857143</v>
      </c>
      <c r="O11" s="41">
        <v>0.08571428571428572</v>
      </c>
      <c r="P11" s="41">
        <v>0.05714285714285714</v>
      </c>
      <c r="Q11" s="41"/>
      <c r="R11" s="41"/>
      <c r="S11" s="41">
        <v>0.02857142857142857</v>
      </c>
      <c r="T11" s="41"/>
      <c r="U11" s="41"/>
      <c r="V11" s="41"/>
    </row>
    <row r="12" spans="1:22" ht="12.75">
      <c r="A12" s="25" t="s">
        <v>33</v>
      </c>
      <c r="B12" s="26"/>
      <c r="C12" s="26"/>
      <c r="D12" s="40"/>
      <c r="E12" s="40"/>
      <c r="F12" s="40"/>
      <c r="G12" s="40"/>
      <c r="H12" s="40"/>
      <c r="I12" s="40"/>
      <c r="J12" s="40"/>
      <c r="K12" s="40"/>
      <c r="L12" s="29">
        <v>3584</v>
      </c>
      <c r="M12" s="29">
        <v>6090</v>
      </c>
      <c r="N12" s="29">
        <v>5370</v>
      </c>
      <c r="O12" s="29">
        <v>4029</v>
      </c>
      <c r="P12" s="29">
        <v>2957</v>
      </c>
      <c r="Q12" s="29">
        <v>2094</v>
      </c>
      <c r="R12" s="29">
        <v>1372</v>
      </c>
      <c r="S12" s="29">
        <v>833</v>
      </c>
      <c r="T12" s="29">
        <v>297</v>
      </c>
      <c r="U12" s="29">
        <v>44</v>
      </c>
      <c r="V12" s="29">
        <v>26670</v>
      </c>
    </row>
    <row r="13" spans="1:22" ht="12.75">
      <c r="A13" s="30" t="s">
        <v>34</v>
      </c>
      <c r="B13" s="31"/>
      <c r="C13" s="32"/>
      <c r="D13" s="40"/>
      <c r="E13" s="40"/>
      <c r="F13" s="40"/>
      <c r="G13" s="40"/>
      <c r="H13" s="40"/>
      <c r="I13" s="40"/>
      <c r="J13" s="40"/>
      <c r="K13" s="56"/>
      <c r="L13" s="35">
        <v>0.13438320209973753</v>
      </c>
      <c r="M13" s="35">
        <v>0.2283464566929134</v>
      </c>
      <c r="N13" s="35">
        <v>0.2013498312710911</v>
      </c>
      <c r="O13" s="35">
        <v>0.15106861642294714</v>
      </c>
      <c r="P13" s="35">
        <v>0.11087364079490064</v>
      </c>
      <c r="Q13" s="35">
        <v>0.07851518560179978</v>
      </c>
      <c r="R13" s="35">
        <v>0.051443569553805774</v>
      </c>
      <c r="S13" s="35">
        <v>0.031233595800524934</v>
      </c>
      <c r="T13" s="35">
        <v>0.011136107986501687</v>
      </c>
      <c r="U13" s="35">
        <v>0.0016497937757780278</v>
      </c>
      <c r="V13" s="23"/>
    </row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44.25" customHeight="1"/>
    <row r="35" ht="23.25" customHeight="1"/>
    <row r="36" ht="23.25" customHeight="1"/>
    <row r="37" ht="57" customHeight="1"/>
    <row r="38" ht="57" customHeight="1"/>
    <row r="39" ht="57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32.25" customHeight="1"/>
    <row r="55" ht="23.25" customHeight="1"/>
    <row r="56" ht="23.25" customHeight="1"/>
    <row r="57" ht="23.25" customHeight="1"/>
    <row r="58" ht="23.25" customHeight="1"/>
    <row r="59" ht="47.25" customHeight="1"/>
    <row r="60" ht="47.25" customHeight="1"/>
    <row r="61" ht="47.25" customHeight="1"/>
    <row r="62" ht="47.25" customHeight="1"/>
    <row r="63" ht="47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</sheetData>
  <mergeCells count="3">
    <mergeCell ref="J3:K3"/>
    <mergeCell ref="I3:I4"/>
    <mergeCell ref="E4:H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headerFooter alignWithMargins="0">
    <oddFooter>&amp;C&amp;P&amp;R&amp;D</oddFooter>
  </headerFooter>
  <rowBreaks count="2" manualBreakCount="2">
    <brk id="33" max="21" man="1"/>
    <brk id="53" max="21" man="1"/>
  </row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9"/>
  <dimension ref="B1:L2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34.8515625" style="0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121</v>
      </c>
    </row>
    <row r="2" ht="8.25" customHeight="1"/>
    <row r="3" ht="15.75">
      <c r="B3" s="61" t="s">
        <v>159</v>
      </c>
    </row>
    <row r="4" ht="15.75">
      <c r="B4" s="61" t="s">
        <v>150</v>
      </c>
    </row>
    <row r="5" spans="2:12" s="103" customFormat="1" ht="9" customHeight="1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6" customHeight="1">
      <c r="B8" s="102"/>
      <c r="D8" s="104"/>
      <c r="G8" s="104"/>
      <c r="J8" s="104"/>
      <c r="K8" s="104"/>
      <c r="L8" s="105"/>
    </row>
    <row r="9" spans="2:12" s="103" customFormat="1" ht="12.75">
      <c r="B9" s="155" t="s">
        <v>134</v>
      </c>
      <c r="C9" s="174" t="s">
        <v>195</v>
      </c>
      <c r="D9" s="104"/>
      <c r="E9" s="119">
        <v>4</v>
      </c>
      <c r="F9" s="119">
        <v>3</v>
      </c>
      <c r="G9" s="119">
        <v>2</v>
      </c>
      <c r="H9" s="119"/>
      <c r="I9" s="119"/>
      <c r="J9" s="119"/>
      <c r="K9" s="104"/>
      <c r="L9" s="120">
        <v>40</v>
      </c>
    </row>
    <row r="10" spans="2:12" s="103" customFormat="1" ht="12.75">
      <c r="B10" s="156"/>
      <c r="C10" s="175"/>
      <c r="D10" s="104"/>
      <c r="E10" s="121">
        <v>0.1</v>
      </c>
      <c r="F10" s="121">
        <v>0.075</v>
      </c>
      <c r="G10" s="121">
        <v>0.05</v>
      </c>
      <c r="H10" s="121"/>
      <c r="I10" s="121"/>
      <c r="J10" s="121"/>
      <c r="K10" s="104"/>
      <c r="L10" s="105"/>
    </row>
    <row r="11" spans="2:12" s="103" customFormat="1" ht="12.75">
      <c r="B11" s="156"/>
      <c r="C11" s="174" t="s">
        <v>196</v>
      </c>
      <c r="D11" s="104"/>
      <c r="E11" s="119">
        <v>4</v>
      </c>
      <c r="F11" s="119">
        <v>3</v>
      </c>
      <c r="G11" s="119"/>
      <c r="H11" s="119"/>
      <c r="I11" s="119"/>
      <c r="J11" s="119"/>
      <c r="K11" s="104"/>
      <c r="L11" s="120">
        <v>41</v>
      </c>
    </row>
    <row r="12" spans="2:12" s="103" customFormat="1" ht="12.75">
      <c r="B12" s="156"/>
      <c r="C12" s="175"/>
      <c r="D12" s="104"/>
      <c r="E12" s="121">
        <v>0.0975609756097561</v>
      </c>
      <c r="F12" s="121">
        <v>0.07317073170731707</v>
      </c>
      <c r="G12" s="121"/>
      <c r="H12" s="121"/>
      <c r="I12" s="121"/>
      <c r="J12" s="121"/>
      <c r="K12" s="104"/>
      <c r="L12" s="105"/>
    </row>
    <row r="13" spans="2:12" s="103" customFormat="1" ht="12.75">
      <c r="B13" s="156"/>
      <c r="C13" s="174" t="s">
        <v>197</v>
      </c>
      <c r="D13" s="104"/>
      <c r="E13" s="119">
        <v>3</v>
      </c>
      <c r="F13" s="119">
        <v>1</v>
      </c>
      <c r="G13" s="119">
        <v>1</v>
      </c>
      <c r="H13" s="119">
        <v>1</v>
      </c>
      <c r="I13" s="119"/>
      <c r="J13" s="119"/>
      <c r="K13" s="104"/>
      <c r="L13" s="120">
        <v>35</v>
      </c>
    </row>
    <row r="14" spans="2:12" s="103" customFormat="1" ht="12.75">
      <c r="B14" s="157"/>
      <c r="C14" s="175"/>
      <c r="D14" s="104"/>
      <c r="E14" s="121">
        <v>0.08571428571428572</v>
      </c>
      <c r="F14" s="121">
        <v>0.02857142857142857</v>
      </c>
      <c r="G14" s="121">
        <v>0.02857142857142857</v>
      </c>
      <c r="H14" s="121">
        <v>0.02857142857142857</v>
      </c>
      <c r="I14" s="121"/>
      <c r="J14" s="121"/>
      <c r="K14" s="104"/>
      <c r="L14" s="105"/>
    </row>
    <row r="15" spans="2:12" s="103" customFormat="1" ht="12.75" customHeight="1">
      <c r="B15" s="125" t="s">
        <v>133</v>
      </c>
      <c r="C15" s="146"/>
      <c r="D15" s="104"/>
      <c r="E15" s="119">
        <v>7597</v>
      </c>
      <c r="F15" s="119">
        <v>4640</v>
      </c>
      <c r="G15" s="119">
        <v>2546</v>
      </c>
      <c r="H15" s="119">
        <v>1174</v>
      </c>
      <c r="I15" s="119">
        <v>341</v>
      </c>
      <c r="J15" s="119">
        <v>44</v>
      </c>
      <c r="K15" s="104"/>
      <c r="L15" s="120">
        <v>26670</v>
      </c>
    </row>
    <row r="16" spans="2:12" s="103" customFormat="1" ht="12.75">
      <c r="B16" s="147"/>
      <c r="C16" s="148"/>
      <c r="D16" s="104"/>
      <c r="E16" s="121">
        <v>0.28485189351331086</v>
      </c>
      <c r="F16" s="121">
        <v>0.1739782527184102</v>
      </c>
      <c r="G16" s="121">
        <v>0.09546306711661043</v>
      </c>
      <c r="H16" s="121">
        <v>0.04401949756280465</v>
      </c>
      <c r="I16" s="121">
        <v>0.012785901762279716</v>
      </c>
      <c r="J16" s="121">
        <v>0.0016497937757780278</v>
      </c>
      <c r="K16" s="104"/>
      <c r="L16" s="105"/>
    </row>
    <row r="17" spans="2:12" s="103" customFormat="1" ht="12.75">
      <c r="B17" s="163" t="s">
        <v>162</v>
      </c>
      <c r="C17" s="107" t="s">
        <v>195</v>
      </c>
      <c r="D17" s="108"/>
      <c r="E17" s="122">
        <v>0.3510596288008424</v>
      </c>
      <c r="F17" s="122">
        <v>0.4310883620689655</v>
      </c>
      <c r="G17" s="122">
        <v>0.5237627651217597</v>
      </c>
      <c r="H17" s="122"/>
      <c r="I17" s="122"/>
      <c r="J17" s="122"/>
      <c r="K17" s="108"/>
      <c r="L17" s="105"/>
    </row>
    <row r="18" spans="2:12" s="103" customFormat="1" ht="12.75">
      <c r="B18" s="164"/>
      <c r="C18" s="107" t="s">
        <v>196</v>
      </c>
      <c r="D18" s="108"/>
      <c r="E18" s="122">
        <v>0.34249719883009017</v>
      </c>
      <c r="F18" s="122">
        <v>0.4205740117746005</v>
      </c>
      <c r="G18" s="122"/>
      <c r="H18" s="122"/>
      <c r="I18" s="122"/>
      <c r="J18" s="122"/>
      <c r="K18" s="108"/>
      <c r="L18" s="105"/>
    </row>
    <row r="19" spans="2:12" s="103" customFormat="1" ht="12.75">
      <c r="B19" s="165"/>
      <c r="C19" s="107" t="s">
        <v>197</v>
      </c>
      <c r="D19" s="108"/>
      <c r="E19" s="122">
        <v>0.3009082532578649</v>
      </c>
      <c r="F19" s="122">
        <v>0.1642241379310345</v>
      </c>
      <c r="G19" s="122">
        <v>0.2992930086410055</v>
      </c>
      <c r="H19" s="122">
        <v>0.6490630323679727</v>
      </c>
      <c r="I19" s="122"/>
      <c r="J19" s="122"/>
      <c r="K19" s="108"/>
      <c r="L19" s="105"/>
    </row>
    <row r="20" spans="2:12" s="103" customFormat="1" ht="8.25" customHeight="1">
      <c r="B20" s="110"/>
      <c r="C20" s="110"/>
      <c r="D20" s="108"/>
      <c r="E20" s="111"/>
      <c r="F20" s="111"/>
      <c r="G20" s="111"/>
      <c r="H20" s="111"/>
      <c r="I20" s="111"/>
      <c r="J20" s="111"/>
      <c r="K20" s="108"/>
      <c r="L20" s="105"/>
    </row>
    <row r="21" ht="8.25" customHeight="1"/>
  </sheetData>
  <mergeCells count="8">
    <mergeCell ref="B15:C16"/>
    <mergeCell ref="B17:B19"/>
    <mergeCell ref="B7:C7"/>
    <mergeCell ref="E6:J6"/>
    <mergeCell ref="C9:C10"/>
    <mergeCell ref="C13:C14"/>
    <mergeCell ref="B9:B14"/>
    <mergeCell ref="C11:C1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&amp;C&amp;P&amp;R&amp;D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V9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3.8515625" style="0" hidden="1" customWidth="1"/>
    <col min="3" max="3" width="64.28125" style="0" customWidth="1"/>
    <col min="4" max="5" width="6.8515625" style="0" customWidth="1"/>
    <col min="6" max="6" width="9.140625" style="0" bestFit="1" customWidth="1"/>
    <col min="7" max="7" width="9.57421875" style="0" bestFit="1" customWidth="1"/>
    <col min="8" max="8" width="6.8515625" style="0" customWidth="1"/>
    <col min="9" max="9" width="8.57421875" style="0" customWidth="1"/>
    <col min="10" max="11" width="6.8515625" style="0" customWidth="1"/>
    <col min="12" max="21" width="8.28125" style="0" customWidth="1"/>
    <col min="22" max="22" width="8.7109375" style="0" customWidth="1"/>
  </cols>
  <sheetData>
    <row r="1" spans="1:22" ht="15.75">
      <c r="A1" s="1" t="s">
        <v>0</v>
      </c>
      <c r="V1" s="2" t="s">
        <v>127</v>
      </c>
    </row>
    <row r="2" spans="1:22" s="3" customFormat="1" ht="12.75">
      <c r="A2" s="3" t="s">
        <v>2</v>
      </c>
      <c r="V2" s="4"/>
    </row>
    <row r="3" spans="1:12" ht="24.75" customHeight="1">
      <c r="A3" s="3"/>
      <c r="I3" s="123" t="s">
        <v>3</v>
      </c>
      <c r="J3" s="144" t="s">
        <v>4</v>
      </c>
      <c r="K3" s="145"/>
      <c r="L3" s="55"/>
    </row>
    <row r="4" spans="5:12" ht="18.75">
      <c r="E4" s="141" t="s">
        <v>5</v>
      </c>
      <c r="F4" s="142"/>
      <c r="G4" s="142"/>
      <c r="H4" s="143"/>
      <c r="I4" s="124"/>
      <c r="J4" s="5" t="s">
        <v>6</v>
      </c>
      <c r="K4" s="5" t="s">
        <v>7</v>
      </c>
      <c r="L4" s="55"/>
    </row>
    <row r="5" spans="1:22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16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10" t="s">
        <v>15</v>
      </c>
    </row>
    <row r="6" spans="1:22" s="3" customFormat="1" ht="12.75">
      <c r="A6" s="11">
        <v>860</v>
      </c>
      <c r="B6" s="12" t="s">
        <v>30</v>
      </c>
      <c r="C6" s="13" t="s">
        <v>97</v>
      </c>
      <c r="D6" s="14">
        <v>45</v>
      </c>
      <c r="E6" s="14">
        <v>8</v>
      </c>
      <c r="F6" s="14">
        <v>12</v>
      </c>
      <c r="G6" s="44">
        <v>4</v>
      </c>
      <c r="H6" s="14">
        <v>24</v>
      </c>
      <c r="I6" s="15">
        <v>5</v>
      </c>
      <c r="J6" s="15">
        <v>5</v>
      </c>
      <c r="K6" s="15">
        <v>5</v>
      </c>
      <c r="L6" s="36">
        <v>2</v>
      </c>
      <c r="M6" s="36">
        <v>3</v>
      </c>
      <c r="N6" s="36">
        <v>1</v>
      </c>
      <c r="O6" s="37"/>
      <c r="P6" s="37"/>
      <c r="Q6" s="37"/>
      <c r="R6" s="36">
        <v>2</v>
      </c>
      <c r="S6" s="37"/>
      <c r="T6" s="37"/>
      <c r="U6" s="37"/>
      <c r="V6" s="42">
        <v>8</v>
      </c>
    </row>
    <row r="7" spans="1:22" ht="12.75">
      <c r="A7" s="38" t="s">
        <v>98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1">
        <v>0.25</v>
      </c>
      <c r="M7" s="41">
        <v>0.375</v>
      </c>
      <c r="N7" s="41">
        <v>0.125</v>
      </c>
      <c r="O7" s="41"/>
      <c r="P7" s="41"/>
      <c r="Q7" s="41"/>
      <c r="R7" s="41">
        <v>0.25</v>
      </c>
      <c r="S7" s="41"/>
      <c r="T7" s="41"/>
      <c r="U7" s="41"/>
      <c r="V7" s="41"/>
    </row>
    <row r="8" spans="1:22" ht="12.75">
      <c r="A8" s="25" t="s">
        <v>33</v>
      </c>
      <c r="B8" s="26"/>
      <c r="C8" s="26"/>
      <c r="D8" s="27"/>
      <c r="E8" s="27"/>
      <c r="F8" s="27"/>
      <c r="G8" s="27"/>
      <c r="H8" s="27"/>
      <c r="I8" s="27"/>
      <c r="J8" s="27"/>
      <c r="K8" s="27"/>
      <c r="L8" s="29">
        <v>3584</v>
      </c>
      <c r="M8" s="29">
        <v>6090</v>
      </c>
      <c r="N8" s="29">
        <v>5370</v>
      </c>
      <c r="O8" s="29">
        <v>4029</v>
      </c>
      <c r="P8" s="29">
        <v>2957</v>
      </c>
      <c r="Q8" s="29">
        <v>2094</v>
      </c>
      <c r="R8" s="29">
        <v>1372</v>
      </c>
      <c r="S8" s="29">
        <v>833</v>
      </c>
      <c r="T8" s="29">
        <v>297</v>
      </c>
      <c r="U8" s="29">
        <v>44</v>
      </c>
      <c r="V8" s="29">
        <v>26670</v>
      </c>
    </row>
    <row r="9" spans="1:22" ht="12.75">
      <c r="A9" s="30" t="s">
        <v>34</v>
      </c>
      <c r="B9" s="31"/>
      <c r="C9" s="32"/>
      <c r="D9" s="33"/>
      <c r="E9" s="33"/>
      <c r="F9" s="33"/>
      <c r="G9" s="33"/>
      <c r="H9" s="33"/>
      <c r="I9" s="33"/>
      <c r="J9" s="33"/>
      <c r="K9" s="33"/>
      <c r="L9" s="35">
        <v>0.13438320209973753</v>
      </c>
      <c r="M9" s="35">
        <v>0.2283464566929134</v>
      </c>
      <c r="N9" s="35">
        <v>0.2013498312710911</v>
      </c>
      <c r="O9" s="35">
        <v>0.15106861642294714</v>
      </c>
      <c r="P9" s="35">
        <v>0.11087364079490064</v>
      </c>
      <c r="Q9" s="35">
        <v>0.07851518560179978</v>
      </c>
      <c r="R9" s="35">
        <v>0.051443569553805774</v>
      </c>
      <c r="S9" s="35">
        <v>0.031233595800524934</v>
      </c>
      <c r="T9" s="35">
        <v>0.011136107986501687</v>
      </c>
      <c r="U9" s="35">
        <v>0.0016497937757780278</v>
      </c>
      <c r="V9" s="23"/>
    </row>
  </sheetData>
  <mergeCells count="3">
    <mergeCell ref="J3:K3"/>
    <mergeCell ref="I3:I4"/>
    <mergeCell ref="E4:H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3" r:id="rId2"/>
  <headerFooter alignWithMargins="0">
    <oddFooter>&amp;C&amp;P&amp;R&amp;D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2"/>
  <dimension ref="B1:L1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27.8515625" style="0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127</v>
      </c>
    </row>
    <row r="3" ht="15.75">
      <c r="B3" s="61" t="s">
        <v>159</v>
      </c>
    </row>
    <row r="4" ht="15.75">
      <c r="B4" s="61" t="s">
        <v>150</v>
      </c>
    </row>
    <row r="5" spans="2:12" s="103" customFormat="1" ht="12.75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12.75">
      <c r="B8" s="102"/>
      <c r="D8" s="104"/>
      <c r="G8" s="104"/>
      <c r="J8" s="104"/>
      <c r="K8" s="104"/>
      <c r="L8" s="105"/>
    </row>
    <row r="9" spans="2:12" s="103" customFormat="1" ht="12.75" customHeight="1">
      <c r="B9" s="155" t="s">
        <v>134</v>
      </c>
      <c r="C9" s="153" t="s">
        <v>187</v>
      </c>
      <c r="D9" s="104"/>
      <c r="E9" s="91">
        <v>2</v>
      </c>
      <c r="F9" s="91">
        <v>2</v>
      </c>
      <c r="G9" s="91">
        <v>2</v>
      </c>
      <c r="H9" s="91"/>
      <c r="I9" s="91"/>
      <c r="J9" s="91"/>
      <c r="K9" s="104"/>
      <c r="L9" s="106">
        <v>8</v>
      </c>
    </row>
    <row r="10" spans="2:12" s="103" customFormat="1" ht="12.75">
      <c r="B10" s="156"/>
      <c r="C10" s="154"/>
      <c r="D10" s="104"/>
      <c r="E10" s="92">
        <v>0.25</v>
      </c>
      <c r="F10" s="92">
        <v>0.25</v>
      </c>
      <c r="G10" s="92">
        <v>0.25</v>
      </c>
      <c r="H10" s="92"/>
      <c r="I10" s="92"/>
      <c r="J10" s="92"/>
      <c r="K10" s="104"/>
      <c r="L10" s="105"/>
    </row>
    <row r="11" spans="2:12" s="103" customFormat="1" ht="12.75" customHeight="1">
      <c r="B11" s="125" t="s">
        <v>133</v>
      </c>
      <c r="C11" s="146"/>
      <c r="D11" s="104"/>
      <c r="E11" s="91">
        <v>7597</v>
      </c>
      <c r="F11" s="91">
        <v>4640</v>
      </c>
      <c r="G11" s="91">
        <v>2546</v>
      </c>
      <c r="H11" s="91">
        <v>1174</v>
      </c>
      <c r="I11" s="91">
        <v>341</v>
      </c>
      <c r="J11" s="91">
        <v>44</v>
      </c>
      <c r="K11" s="104"/>
      <c r="L11" s="106">
        <v>26670</v>
      </c>
    </row>
    <row r="12" spans="2:12" s="103" customFormat="1" ht="12.75">
      <c r="B12" s="147"/>
      <c r="C12" s="148"/>
      <c r="D12" s="104"/>
      <c r="E12" s="92">
        <v>0.28485189351331086</v>
      </c>
      <c r="F12" s="92">
        <v>0.1739782527184102</v>
      </c>
      <c r="G12" s="92">
        <v>0.09546306711661043</v>
      </c>
      <c r="H12" s="92">
        <v>0.04401949756280465</v>
      </c>
      <c r="I12" s="92">
        <v>0.012785901762279716</v>
      </c>
      <c r="J12" s="92">
        <v>0.0016497937757780278</v>
      </c>
      <c r="K12" s="104"/>
      <c r="L12" s="105"/>
    </row>
    <row r="13" spans="2:12" s="103" customFormat="1" ht="12.75" customHeight="1">
      <c r="B13" s="159" t="s">
        <v>162</v>
      </c>
      <c r="C13" s="161" t="s">
        <v>187</v>
      </c>
      <c r="D13" s="108"/>
      <c r="E13" s="158">
        <v>0.8776490720021061</v>
      </c>
      <c r="F13" s="158">
        <v>1.4369612068965518</v>
      </c>
      <c r="G13" s="158">
        <v>2.618813825608798</v>
      </c>
      <c r="H13" s="158"/>
      <c r="I13" s="158"/>
      <c r="J13" s="158"/>
      <c r="K13" s="108"/>
      <c r="L13" s="105"/>
    </row>
    <row r="14" spans="2:12" s="103" customFormat="1" ht="12.75">
      <c r="B14" s="160"/>
      <c r="C14" s="162"/>
      <c r="D14" s="108"/>
      <c r="E14" s="158"/>
      <c r="F14" s="158"/>
      <c r="G14" s="158"/>
      <c r="H14" s="158"/>
      <c r="I14" s="158"/>
      <c r="J14" s="158"/>
      <c r="K14" s="108"/>
      <c r="L14" s="105"/>
    </row>
    <row r="15" spans="2:12" s="103" customFormat="1" ht="12.75">
      <c r="B15" s="102"/>
      <c r="D15" s="104"/>
      <c r="G15" s="104"/>
      <c r="J15" s="104"/>
      <c r="K15" s="104"/>
      <c r="L15" s="105"/>
    </row>
  </sheetData>
  <mergeCells count="13">
    <mergeCell ref="J13:J14"/>
    <mergeCell ref="E13:E14"/>
    <mergeCell ref="F13:F14"/>
    <mergeCell ref="G13:G14"/>
    <mergeCell ref="H13:H14"/>
    <mergeCell ref="B13:B14"/>
    <mergeCell ref="B7:C7"/>
    <mergeCell ref="C13:C14"/>
    <mergeCell ref="I13:I14"/>
    <mergeCell ref="E6:J6"/>
    <mergeCell ref="C9:C10"/>
    <mergeCell ref="B9:B10"/>
    <mergeCell ref="B11:C1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&amp;C&amp;P&amp;R&amp;D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V11"/>
  <sheetViews>
    <sheetView showGridLines="0" showZeros="0" zoomScaleSheetLayoutView="5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3.8515625" style="0" hidden="1" customWidth="1"/>
    <col min="3" max="3" width="60.28125" style="0" customWidth="1"/>
    <col min="4" max="5" width="6.8515625" style="0" customWidth="1"/>
    <col min="6" max="6" width="9.140625" style="0" bestFit="1" customWidth="1"/>
    <col min="7" max="7" width="9.57421875" style="0" bestFit="1" customWidth="1"/>
    <col min="8" max="8" width="6.8515625" style="0" customWidth="1"/>
    <col min="9" max="9" width="9.7109375" style="0" customWidth="1"/>
    <col min="10" max="11" width="6.8515625" style="0" customWidth="1"/>
    <col min="12" max="21" width="8.28125" style="0" customWidth="1"/>
    <col min="22" max="22" width="8.7109375" style="0" customWidth="1"/>
  </cols>
  <sheetData>
    <row r="1" spans="1:22" ht="15.75">
      <c r="A1" s="1" t="s">
        <v>0</v>
      </c>
      <c r="V1" s="2" t="s">
        <v>1</v>
      </c>
    </row>
    <row r="2" spans="1:22" s="3" customFormat="1" ht="12.75">
      <c r="A2" s="3" t="s">
        <v>2</v>
      </c>
      <c r="V2" s="4"/>
    </row>
    <row r="3" spans="1:11" ht="25.5" customHeight="1">
      <c r="A3" s="3"/>
      <c r="I3" s="123" t="s">
        <v>3</v>
      </c>
      <c r="J3" s="144" t="s">
        <v>4</v>
      </c>
      <c r="K3" s="145"/>
    </row>
    <row r="4" spans="5:11" ht="18.75">
      <c r="E4" s="141" t="s">
        <v>5</v>
      </c>
      <c r="F4" s="142"/>
      <c r="G4" s="142"/>
      <c r="H4" s="143"/>
      <c r="I4" s="124"/>
      <c r="J4" s="5" t="s">
        <v>6</v>
      </c>
      <c r="K4" s="5" t="s">
        <v>7</v>
      </c>
    </row>
    <row r="5" spans="1:22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16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10" t="s">
        <v>15</v>
      </c>
    </row>
    <row r="6" spans="1:22" ht="12.75">
      <c r="A6" s="11">
        <v>200</v>
      </c>
      <c r="B6" s="12" t="s">
        <v>27</v>
      </c>
      <c r="C6" s="13" t="s">
        <v>28</v>
      </c>
      <c r="D6" s="14">
        <v>50</v>
      </c>
      <c r="E6" s="14">
        <v>44</v>
      </c>
      <c r="F6" s="14">
        <v>0</v>
      </c>
      <c r="G6" s="14">
        <v>5</v>
      </c>
      <c r="H6" s="14">
        <v>49</v>
      </c>
      <c r="I6" s="15">
        <v>6.78</v>
      </c>
      <c r="J6" s="15">
        <v>6.91</v>
      </c>
      <c r="K6" s="16">
        <v>6.91</v>
      </c>
      <c r="L6" s="14"/>
      <c r="M6" s="14"/>
      <c r="N6" s="14"/>
      <c r="O6" s="14">
        <v>2</v>
      </c>
      <c r="P6" s="14">
        <v>8</v>
      </c>
      <c r="Q6" s="14">
        <v>6</v>
      </c>
      <c r="R6" s="14">
        <v>10</v>
      </c>
      <c r="S6" s="14">
        <v>7</v>
      </c>
      <c r="T6" s="14">
        <v>8</v>
      </c>
      <c r="U6" s="14">
        <v>3</v>
      </c>
      <c r="V6" s="17">
        <v>44</v>
      </c>
    </row>
    <row r="7" spans="1:22" ht="12.75">
      <c r="A7" s="18" t="s">
        <v>29</v>
      </c>
      <c r="B7" s="19"/>
      <c r="C7" s="20"/>
      <c r="D7" s="21"/>
      <c r="E7" s="21"/>
      <c r="F7" s="21"/>
      <c r="G7" s="21"/>
      <c r="H7" s="21"/>
      <c r="I7" s="21"/>
      <c r="J7" s="21"/>
      <c r="K7" s="22"/>
      <c r="L7" s="23"/>
      <c r="M7" s="23"/>
      <c r="N7" s="23"/>
      <c r="O7" s="23">
        <v>0.045454545454545456</v>
      </c>
      <c r="P7" s="23">
        <v>0.18181818181818182</v>
      </c>
      <c r="Q7" s="23">
        <v>0.13636363636363635</v>
      </c>
      <c r="R7" s="23">
        <v>0.22727272727272727</v>
      </c>
      <c r="S7" s="23">
        <v>0.1590909090909091</v>
      </c>
      <c r="T7" s="23">
        <v>0.18181818181818182</v>
      </c>
      <c r="U7" s="23">
        <v>0.06818181818181818</v>
      </c>
      <c r="V7" s="24"/>
    </row>
    <row r="8" spans="1:22" ht="12.75">
      <c r="A8" s="11">
        <v>200</v>
      </c>
      <c r="B8" s="12" t="s">
        <v>30</v>
      </c>
      <c r="C8" s="13" t="s">
        <v>31</v>
      </c>
      <c r="D8" s="14">
        <v>50</v>
      </c>
      <c r="E8" s="14">
        <v>24</v>
      </c>
      <c r="F8" s="14">
        <v>2</v>
      </c>
      <c r="G8" s="14">
        <v>8</v>
      </c>
      <c r="H8" s="14">
        <v>34</v>
      </c>
      <c r="I8" s="15">
        <v>5</v>
      </c>
      <c r="J8" s="15">
        <v>5</v>
      </c>
      <c r="K8" s="15">
        <v>5</v>
      </c>
      <c r="L8" s="14">
        <v>3</v>
      </c>
      <c r="M8" s="14">
        <v>6</v>
      </c>
      <c r="N8" s="14">
        <v>8</v>
      </c>
      <c r="O8" s="14">
        <v>3</v>
      </c>
      <c r="P8" s="14">
        <v>1</v>
      </c>
      <c r="Q8" s="14"/>
      <c r="R8" s="14">
        <v>2</v>
      </c>
      <c r="S8" s="14"/>
      <c r="T8" s="14">
        <v>1</v>
      </c>
      <c r="U8" s="14"/>
      <c r="V8" s="17">
        <v>24</v>
      </c>
    </row>
    <row r="9" spans="1:22" ht="12.75">
      <c r="A9" s="18" t="s">
        <v>32</v>
      </c>
      <c r="B9" s="19"/>
      <c r="C9" s="20"/>
      <c r="D9" s="21"/>
      <c r="E9" s="21"/>
      <c r="F9" s="21"/>
      <c r="G9" s="21"/>
      <c r="H9" s="21"/>
      <c r="I9" s="21"/>
      <c r="J9" s="21"/>
      <c r="K9" s="21"/>
      <c r="L9" s="23">
        <v>0.125</v>
      </c>
      <c r="M9" s="23">
        <v>0.25</v>
      </c>
      <c r="N9" s="23">
        <v>0.3333333333333333</v>
      </c>
      <c r="O9" s="23">
        <v>0.125</v>
      </c>
      <c r="P9" s="23">
        <v>0.041666666666666664</v>
      </c>
      <c r="Q9" s="23"/>
      <c r="R9" s="23">
        <v>0.08333333333333333</v>
      </c>
      <c r="S9" s="23"/>
      <c r="T9" s="23">
        <v>0.041666666666666664</v>
      </c>
      <c r="U9" s="23"/>
      <c r="V9" s="24"/>
    </row>
    <row r="10" spans="1:22" ht="12.75">
      <c r="A10" s="25" t="s">
        <v>33</v>
      </c>
      <c r="B10" s="26"/>
      <c r="C10" s="26"/>
      <c r="D10" s="27"/>
      <c r="E10" s="27"/>
      <c r="F10" s="27"/>
      <c r="G10" s="27"/>
      <c r="H10" s="27"/>
      <c r="I10" s="27"/>
      <c r="J10" s="27"/>
      <c r="K10" s="28"/>
      <c r="L10" s="29">
        <v>3584</v>
      </c>
      <c r="M10" s="29">
        <v>6090</v>
      </c>
      <c r="N10" s="29">
        <v>5370</v>
      </c>
      <c r="O10" s="29">
        <v>4029</v>
      </c>
      <c r="P10" s="29">
        <v>2957</v>
      </c>
      <c r="Q10" s="29">
        <v>2094</v>
      </c>
      <c r="R10" s="29">
        <v>1372</v>
      </c>
      <c r="S10" s="29">
        <v>833</v>
      </c>
      <c r="T10" s="29">
        <v>297</v>
      </c>
      <c r="U10" s="29">
        <v>44</v>
      </c>
      <c r="V10" s="29">
        <v>26670</v>
      </c>
    </row>
    <row r="11" spans="1:22" ht="12.75">
      <c r="A11" s="30" t="s">
        <v>34</v>
      </c>
      <c r="B11" s="31"/>
      <c r="C11" s="32"/>
      <c r="D11" s="33"/>
      <c r="E11" s="33"/>
      <c r="F11" s="33"/>
      <c r="G11" s="33"/>
      <c r="H11" s="33"/>
      <c r="I11" s="33"/>
      <c r="J11" s="33"/>
      <c r="K11" s="34"/>
      <c r="L11" s="35">
        <v>0.13438320209973753</v>
      </c>
      <c r="M11" s="35">
        <v>0.2283464566929134</v>
      </c>
      <c r="N11" s="35">
        <v>0.2013498312710911</v>
      </c>
      <c r="O11" s="35">
        <v>0.15106861642294714</v>
      </c>
      <c r="P11" s="35">
        <v>0.11087364079490064</v>
      </c>
      <c r="Q11" s="35">
        <v>0.07851518560179978</v>
      </c>
      <c r="R11" s="35">
        <v>0.051443569553805774</v>
      </c>
      <c r="S11" s="35">
        <v>0.031233595800524934</v>
      </c>
      <c r="T11" s="35">
        <v>0.011136107986501687</v>
      </c>
      <c r="U11" s="35">
        <v>0.0016497937757780278</v>
      </c>
      <c r="V11" s="23"/>
    </row>
    <row r="20" ht="36.75" customHeight="1"/>
    <row r="21" ht="36.75" customHeight="1"/>
    <row r="22" ht="36.75" customHeight="1"/>
    <row r="23" ht="36.75" customHeight="1"/>
    <row r="24" ht="39.75" customHeight="1"/>
    <row r="51" ht="32.25" customHeight="1"/>
    <row r="55" ht="27.75" customHeight="1"/>
    <row r="56" ht="27.75" customHeight="1"/>
    <row r="57" ht="27.75" customHeight="1"/>
    <row r="60" ht="41.25" customHeight="1"/>
    <row r="68" ht="41.25" customHeight="1"/>
    <row r="69" ht="41.25" customHeight="1"/>
    <row r="70" ht="41.25" customHeight="1"/>
  </sheetData>
  <mergeCells count="3">
    <mergeCell ref="E4:H4"/>
    <mergeCell ref="J3:K3"/>
    <mergeCell ref="I3:I4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2"/>
  <headerFooter alignWithMargins="0">
    <oddFooter>&amp;C&amp;P&amp;R&amp;D</oddFooter>
  </headerFooter>
  <rowBreaks count="1" manualBreakCount="1">
    <brk id="49" max="2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/>
  <dimension ref="B1:L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22.8515625" style="0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1</v>
      </c>
    </row>
    <row r="3" ht="15.75">
      <c r="B3" s="61" t="s">
        <v>159</v>
      </c>
    </row>
    <row r="4" ht="15.75">
      <c r="B4" s="61" t="s">
        <v>150</v>
      </c>
    </row>
    <row r="5" spans="2:12" s="103" customFormat="1" ht="12.75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12.75">
      <c r="B8" s="102"/>
      <c r="D8" s="104"/>
      <c r="G8" s="104"/>
      <c r="J8" s="104"/>
      <c r="K8" s="104"/>
      <c r="L8" s="105"/>
    </row>
    <row r="9" spans="2:12" s="103" customFormat="1" ht="12.75" customHeight="1">
      <c r="B9" s="155" t="s">
        <v>134</v>
      </c>
      <c r="C9" s="153" t="s">
        <v>160</v>
      </c>
      <c r="D9" s="104"/>
      <c r="E9" s="91">
        <v>42</v>
      </c>
      <c r="F9" s="91">
        <v>34</v>
      </c>
      <c r="G9" s="91">
        <v>28</v>
      </c>
      <c r="H9" s="91">
        <v>18</v>
      </c>
      <c r="I9" s="91">
        <v>11</v>
      </c>
      <c r="J9" s="91">
        <v>3</v>
      </c>
      <c r="K9" s="104"/>
      <c r="L9" s="106">
        <v>44</v>
      </c>
    </row>
    <row r="10" spans="2:12" s="103" customFormat="1" ht="12.75">
      <c r="B10" s="156"/>
      <c r="C10" s="154"/>
      <c r="D10" s="104"/>
      <c r="E10" s="92">
        <v>0.9545454545454546</v>
      </c>
      <c r="F10" s="92">
        <v>0.7727272727272727</v>
      </c>
      <c r="G10" s="92">
        <v>0.6363636363636364</v>
      </c>
      <c r="H10" s="92">
        <v>0.4090909090909091</v>
      </c>
      <c r="I10" s="92">
        <v>0.25</v>
      </c>
      <c r="J10" s="92">
        <v>0.06818181818181818</v>
      </c>
      <c r="K10" s="104"/>
      <c r="L10" s="105"/>
    </row>
    <row r="11" spans="2:12" s="103" customFormat="1" ht="12.75" customHeight="1">
      <c r="B11" s="156"/>
      <c r="C11" s="153" t="s">
        <v>161</v>
      </c>
      <c r="D11" s="104"/>
      <c r="E11" s="91">
        <v>4</v>
      </c>
      <c r="F11" s="91">
        <v>3</v>
      </c>
      <c r="G11" s="91">
        <v>3</v>
      </c>
      <c r="H11" s="91">
        <v>1</v>
      </c>
      <c r="I11" s="91">
        <v>1</v>
      </c>
      <c r="J11" s="91"/>
      <c r="K11" s="104"/>
      <c r="L11" s="106">
        <v>24</v>
      </c>
    </row>
    <row r="12" spans="2:12" s="103" customFormat="1" ht="12.75">
      <c r="B12" s="157"/>
      <c r="C12" s="154"/>
      <c r="D12" s="104"/>
      <c r="E12" s="92">
        <v>0.16666666666666666</v>
      </c>
      <c r="F12" s="92">
        <v>0.125</v>
      </c>
      <c r="G12" s="92">
        <v>0.125</v>
      </c>
      <c r="H12" s="92">
        <v>0.041666666666666664</v>
      </c>
      <c r="I12" s="92">
        <v>0.041666666666666664</v>
      </c>
      <c r="J12" s="92"/>
      <c r="K12" s="104"/>
      <c r="L12" s="105"/>
    </row>
    <row r="13" spans="2:12" s="103" customFormat="1" ht="12.75" customHeight="1">
      <c r="B13" s="125" t="s">
        <v>133</v>
      </c>
      <c r="C13" s="146"/>
      <c r="D13" s="104"/>
      <c r="E13" s="91">
        <v>7597</v>
      </c>
      <c r="F13" s="91">
        <v>4640</v>
      </c>
      <c r="G13" s="91">
        <v>2546</v>
      </c>
      <c r="H13" s="91">
        <v>1174</v>
      </c>
      <c r="I13" s="91">
        <v>341</v>
      </c>
      <c r="J13" s="91">
        <v>44</v>
      </c>
      <c r="K13" s="104"/>
      <c r="L13" s="106">
        <v>26670</v>
      </c>
    </row>
    <row r="14" spans="2:12" s="103" customFormat="1" ht="12.75">
      <c r="B14" s="147"/>
      <c r="C14" s="148"/>
      <c r="D14" s="104"/>
      <c r="E14" s="92">
        <v>0.28485189351331086</v>
      </c>
      <c r="F14" s="92">
        <v>0.1739782527184102</v>
      </c>
      <c r="G14" s="92">
        <v>0.09546306711661043</v>
      </c>
      <c r="H14" s="92">
        <v>0.04401949756280465</v>
      </c>
      <c r="I14" s="92">
        <v>0.012785901762279716</v>
      </c>
      <c r="J14" s="92">
        <v>0.0016497937757780278</v>
      </c>
      <c r="K14" s="104"/>
      <c r="L14" s="105"/>
    </row>
    <row r="15" spans="2:12" s="103" customFormat="1" ht="12.75">
      <c r="B15" s="149" t="s">
        <v>162</v>
      </c>
      <c r="C15" s="107" t="s">
        <v>160</v>
      </c>
      <c r="D15" s="108"/>
      <c r="E15" s="109">
        <v>3.351023729462587</v>
      </c>
      <c r="F15" s="109">
        <v>4.441516457680251</v>
      </c>
      <c r="G15" s="109">
        <v>6.6660715560951225</v>
      </c>
      <c r="H15" s="109">
        <v>9.293402508905066</v>
      </c>
      <c r="I15" s="109">
        <v>19.552785923753664</v>
      </c>
      <c r="J15" s="109">
        <v>41.32747933884297</v>
      </c>
      <c r="K15" s="108"/>
      <c r="L15" s="105"/>
    </row>
    <row r="16" spans="2:12" s="103" customFormat="1" ht="12.75">
      <c r="B16" s="150"/>
      <c r="C16" s="107" t="s">
        <v>161</v>
      </c>
      <c r="D16" s="108"/>
      <c r="E16" s="109">
        <v>0.5850993813347373</v>
      </c>
      <c r="F16" s="109">
        <v>0.7184806034482759</v>
      </c>
      <c r="G16" s="109">
        <v>1.309406912804399</v>
      </c>
      <c r="H16" s="109">
        <v>0.9465502555366269</v>
      </c>
      <c r="I16" s="109">
        <v>3.258797653958944</v>
      </c>
      <c r="J16" s="109"/>
      <c r="K16" s="108"/>
      <c r="L16" s="105"/>
    </row>
    <row r="17" spans="2:12" s="103" customFormat="1" ht="25.5" customHeight="1">
      <c r="B17" s="110"/>
      <c r="C17" s="110"/>
      <c r="D17" s="108"/>
      <c r="E17" s="111"/>
      <c r="F17" s="111"/>
      <c r="G17" s="111"/>
      <c r="H17" s="111"/>
      <c r="I17" s="111"/>
      <c r="J17" s="111"/>
      <c r="K17" s="108"/>
      <c r="L17" s="105"/>
    </row>
    <row r="18" spans="2:12" s="103" customFormat="1" ht="12.75">
      <c r="B18" s="102"/>
      <c r="D18" s="104"/>
      <c r="G18" s="104"/>
      <c r="J18" s="104"/>
      <c r="K18" s="104"/>
      <c r="L18" s="105"/>
    </row>
  </sheetData>
  <mergeCells count="7">
    <mergeCell ref="B13:C14"/>
    <mergeCell ref="B15:B16"/>
    <mergeCell ref="B7:C7"/>
    <mergeCell ref="E6:J6"/>
    <mergeCell ref="C9:C10"/>
    <mergeCell ref="C11:C12"/>
    <mergeCell ref="B9:B1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&amp;C&amp;P&amp;R&amp;D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U9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3.8515625" style="0" hidden="1" customWidth="1"/>
    <col min="3" max="3" width="56.421875" style="0" customWidth="1"/>
    <col min="4" max="5" width="6.8515625" style="0" customWidth="1"/>
    <col min="6" max="6" width="9.57421875" style="0" bestFit="1" customWidth="1"/>
    <col min="7" max="7" width="6.8515625" style="0" customWidth="1"/>
    <col min="8" max="8" width="9.421875" style="0" customWidth="1"/>
    <col min="9" max="10" width="6.8515625" style="0" customWidth="1"/>
    <col min="11" max="20" width="8.28125" style="0" customWidth="1"/>
    <col min="21" max="21" width="8.7109375" style="0" customWidth="1"/>
  </cols>
  <sheetData>
    <row r="1" spans="1:21" ht="15.75">
      <c r="A1" s="1" t="s">
        <v>0</v>
      </c>
      <c r="U1" s="2" t="s">
        <v>35</v>
      </c>
    </row>
    <row r="2" spans="1:21" s="3" customFormat="1" ht="12.75">
      <c r="A2" s="3" t="s">
        <v>2</v>
      </c>
      <c r="U2" s="4"/>
    </row>
    <row r="3" spans="1:10" ht="28.5" customHeight="1">
      <c r="A3" s="3"/>
      <c r="H3" s="123" t="s">
        <v>3</v>
      </c>
      <c r="I3" s="144" t="s">
        <v>4</v>
      </c>
      <c r="J3" s="145"/>
    </row>
    <row r="4" spans="5:10" ht="18.75">
      <c r="E4" s="141" t="s">
        <v>5</v>
      </c>
      <c r="F4" s="142"/>
      <c r="G4" s="143"/>
      <c r="H4" s="124"/>
      <c r="I4" s="5" t="s">
        <v>6</v>
      </c>
      <c r="J4" s="5" t="s">
        <v>7</v>
      </c>
    </row>
    <row r="5" spans="1:21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14</v>
      </c>
      <c r="G5" s="9" t="s">
        <v>15</v>
      </c>
      <c r="H5" s="9" t="s">
        <v>16</v>
      </c>
      <c r="I5" s="9" t="s">
        <v>16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  <c r="R5" s="9" t="s">
        <v>24</v>
      </c>
      <c r="S5" s="9" t="s">
        <v>25</v>
      </c>
      <c r="T5" s="9" t="s">
        <v>26</v>
      </c>
      <c r="U5" s="10" t="s">
        <v>15</v>
      </c>
    </row>
    <row r="6" spans="1:21" s="3" customFormat="1" ht="12.75">
      <c r="A6" s="11">
        <v>210</v>
      </c>
      <c r="B6" s="12" t="s">
        <v>27</v>
      </c>
      <c r="C6" s="13" t="s">
        <v>36</v>
      </c>
      <c r="D6" s="14">
        <v>380</v>
      </c>
      <c r="E6" s="14">
        <v>339</v>
      </c>
      <c r="F6" s="14">
        <v>44</v>
      </c>
      <c r="G6" s="14">
        <v>383</v>
      </c>
      <c r="H6" s="15">
        <v>6.67</v>
      </c>
      <c r="I6" s="15">
        <v>6.87</v>
      </c>
      <c r="J6" s="16">
        <v>6.87</v>
      </c>
      <c r="K6" s="14"/>
      <c r="L6" s="14"/>
      <c r="M6" s="36"/>
      <c r="N6" s="36">
        <v>44</v>
      </c>
      <c r="O6" s="36">
        <v>121</v>
      </c>
      <c r="P6" s="36">
        <v>73</v>
      </c>
      <c r="Q6" s="36">
        <v>50</v>
      </c>
      <c r="R6" s="36">
        <v>38</v>
      </c>
      <c r="S6" s="36">
        <v>9</v>
      </c>
      <c r="T6" s="36">
        <v>4</v>
      </c>
      <c r="U6" s="14">
        <v>339</v>
      </c>
    </row>
    <row r="7" spans="1:21" ht="12.75">
      <c r="A7" s="18" t="s">
        <v>37</v>
      </c>
      <c r="B7" s="31"/>
      <c r="C7" s="32"/>
      <c r="D7" s="21"/>
      <c r="E7" s="21"/>
      <c r="F7" s="21"/>
      <c r="G7" s="21"/>
      <c r="H7" s="21"/>
      <c r="I7" s="21"/>
      <c r="J7" s="21"/>
      <c r="K7" s="23"/>
      <c r="L7" s="23"/>
      <c r="M7" s="23">
        <v>0</v>
      </c>
      <c r="N7" s="23">
        <v>0.12979351032448377</v>
      </c>
      <c r="O7" s="23">
        <v>0.35693215339233036</v>
      </c>
      <c r="P7" s="23">
        <v>0.2153392330383481</v>
      </c>
      <c r="Q7" s="23">
        <v>0.14749262536873156</v>
      </c>
      <c r="R7" s="23">
        <v>0.11209439528023599</v>
      </c>
      <c r="S7" s="23">
        <v>0.02654867256637168</v>
      </c>
      <c r="T7" s="23">
        <v>0.011799410029498525</v>
      </c>
      <c r="U7" s="23"/>
    </row>
    <row r="8" spans="1:21" ht="12.75">
      <c r="A8" s="25" t="s">
        <v>33</v>
      </c>
      <c r="B8" s="26"/>
      <c r="C8" s="26"/>
      <c r="D8" s="27"/>
      <c r="E8" s="27"/>
      <c r="F8" s="27"/>
      <c r="G8" s="27"/>
      <c r="H8" s="27"/>
      <c r="I8" s="27"/>
      <c r="J8" s="27"/>
      <c r="K8" s="29">
        <v>3584</v>
      </c>
      <c r="L8" s="29">
        <v>6090</v>
      </c>
      <c r="M8" s="29">
        <v>5370</v>
      </c>
      <c r="N8" s="29">
        <v>4029</v>
      </c>
      <c r="O8" s="29">
        <v>2957</v>
      </c>
      <c r="P8" s="29">
        <v>2094</v>
      </c>
      <c r="Q8" s="29">
        <v>1372</v>
      </c>
      <c r="R8" s="29">
        <v>833</v>
      </c>
      <c r="S8" s="29">
        <v>297</v>
      </c>
      <c r="T8" s="29">
        <v>44</v>
      </c>
      <c r="U8" s="29">
        <v>26670</v>
      </c>
    </row>
    <row r="9" spans="1:21" ht="12.75">
      <c r="A9" s="30" t="s">
        <v>34</v>
      </c>
      <c r="B9" s="31"/>
      <c r="C9" s="32"/>
      <c r="D9" s="33"/>
      <c r="E9" s="33"/>
      <c r="F9" s="33"/>
      <c r="G9" s="33"/>
      <c r="H9" s="33"/>
      <c r="I9" s="33"/>
      <c r="J9" s="33"/>
      <c r="K9" s="35">
        <v>0.13438320209973753</v>
      </c>
      <c r="L9" s="35">
        <v>0.2283464566929134</v>
      </c>
      <c r="M9" s="35">
        <v>0.2013498312710911</v>
      </c>
      <c r="N9" s="35">
        <v>0.15106861642294714</v>
      </c>
      <c r="O9" s="35">
        <v>0.11087364079490064</v>
      </c>
      <c r="P9" s="35">
        <v>0.07851518560179978</v>
      </c>
      <c r="Q9" s="35">
        <v>0.051443569553805774</v>
      </c>
      <c r="R9" s="35">
        <v>0.031233595800524934</v>
      </c>
      <c r="S9" s="35">
        <v>0.011136107986501687</v>
      </c>
      <c r="T9" s="35">
        <v>0.0016497937757780278</v>
      </c>
      <c r="U9" s="23"/>
    </row>
    <row r="16" ht="24.75" customHeight="1"/>
    <row r="18" ht="18.75" customHeight="1"/>
  </sheetData>
  <mergeCells count="3">
    <mergeCell ref="I3:J3"/>
    <mergeCell ref="H3:H4"/>
    <mergeCell ref="E4:G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8" r:id="rId2"/>
  <headerFooter alignWithMargins="0">
    <oddFooter>&amp;C&amp;P&amp;R&amp;D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/>
  <dimension ref="B1:L1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22.8515625" style="0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35</v>
      </c>
    </row>
    <row r="3" ht="15.75">
      <c r="B3" s="61" t="s">
        <v>159</v>
      </c>
    </row>
    <row r="4" ht="15.75">
      <c r="B4" s="61" t="s">
        <v>150</v>
      </c>
    </row>
    <row r="5" spans="2:12" s="103" customFormat="1" ht="12.75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12.75">
      <c r="B8" s="102"/>
      <c r="D8" s="104"/>
      <c r="G8" s="104"/>
      <c r="J8" s="104"/>
      <c r="K8" s="104"/>
      <c r="L8" s="105"/>
    </row>
    <row r="9" spans="2:12" s="103" customFormat="1" ht="12.75" customHeight="1">
      <c r="B9" s="155" t="s">
        <v>134</v>
      </c>
      <c r="C9" s="153" t="s">
        <v>163</v>
      </c>
      <c r="D9" s="104"/>
      <c r="E9" s="91">
        <v>295</v>
      </c>
      <c r="F9" s="91">
        <v>174</v>
      </c>
      <c r="G9" s="91">
        <v>101</v>
      </c>
      <c r="H9" s="91">
        <v>51</v>
      </c>
      <c r="I9" s="91">
        <v>13</v>
      </c>
      <c r="J9" s="91">
        <v>4</v>
      </c>
      <c r="K9" s="104"/>
      <c r="L9" s="106">
        <v>340</v>
      </c>
    </row>
    <row r="10" spans="2:12" s="103" customFormat="1" ht="12.75">
      <c r="B10" s="156"/>
      <c r="C10" s="154"/>
      <c r="D10" s="104"/>
      <c r="E10" s="92">
        <v>0.8676470588235294</v>
      </c>
      <c r="F10" s="92">
        <v>0.5117647058823529</v>
      </c>
      <c r="G10" s="92">
        <v>0.29705882352941176</v>
      </c>
      <c r="H10" s="92">
        <v>0.15</v>
      </c>
      <c r="I10" s="92">
        <v>0.03823529411764706</v>
      </c>
      <c r="J10" s="92">
        <v>0.011764705882352941</v>
      </c>
      <c r="K10" s="104"/>
      <c r="L10" s="105"/>
    </row>
    <row r="11" spans="2:12" s="103" customFormat="1" ht="12.75" customHeight="1">
      <c r="B11" s="125" t="s">
        <v>133</v>
      </c>
      <c r="C11" s="146"/>
      <c r="D11" s="104"/>
      <c r="E11" s="91">
        <v>7597</v>
      </c>
      <c r="F11" s="91">
        <v>4640</v>
      </c>
      <c r="G11" s="91">
        <v>2546</v>
      </c>
      <c r="H11" s="91">
        <v>1174</v>
      </c>
      <c r="I11" s="91">
        <v>341</v>
      </c>
      <c r="J11" s="91">
        <v>44</v>
      </c>
      <c r="K11" s="104"/>
      <c r="L11" s="106">
        <v>26670</v>
      </c>
    </row>
    <row r="12" spans="2:12" s="103" customFormat="1" ht="12.75">
      <c r="B12" s="147"/>
      <c r="C12" s="148"/>
      <c r="D12" s="104"/>
      <c r="E12" s="92">
        <v>0.28485189351331086</v>
      </c>
      <c r="F12" s="92">
        <v>0.1739782527184102</v>
      </c>
      <c r="G12" s="92">
        <v>0.09546306711661043</v>
      </c>
      <c r="H12" s="92">
        <v>0.04401949756280465</v>
      </c>
      <c r="I12" s="92">
        <v>0.012785901762279716</v>
      </c>
      <c r="J12" s="92">
        <v>0.0016497937757780278</v>
      </c>
      <c r="K12" s="104"/>
      <c r="L12" s="105"/>
    </row>
    <row r="13" spans="2:12" s="103" customFormat="1" ht="12.75" customHeight="1">
      <c r="B13" s="159" t="s">
        <v>162</v>
      </c>
      <c r="C13" s="161" t="s">
        <v>163</v>
      </c>
      <c r="D13" s="108"/>
      <c r="E13" s="158">
        <v>3.045958544007309</v>
      </c>
      <c r="F13" s="158">
        <v>2.9415441176470587</v>
      </c>
      <c r="G13" s="158">
        <v>3.1117670163116307</v>
      </c>
      <c r="H13" s="158">
        <v>3.4075809199318567</v>
      </c>
      <c r="I13" s="158">
        <v>2.9904260824564433</v>
      </c>
      <c r="J13" s="158">
        <v>7.1310160427807485</v>
      </c>
      <c r="K13" s="108"/>
      <c r="L13" s="105"/>
    </row>
    <row r="14" spans="2:12" s="103" customFormat="1" ht="12.75">
      <c r="B14" s="160"/>
      <c r="C14" s="162"/>
      <c r="D14" s="108"/>
      <c r="E14" s="158"/>
      <c r="F14" s="158"/>
      <c r="G14" s="158"/>
      <c r="H14" s="158"/>
      <c r="I14" s="158"/>
      <c r="J14" s="158"/>
      <c r="K14" s="108"/>
      <c r="L14" s="105"/>
    </row>
    <row r="15" spans="2:12" s="103" customFormat="1" ht="12.75">
      <c r="B15" s="102"/>
      <c r="D15" s="104"/>
      <c r="G15" s="104"/>
      <c r="J15" s="104"/>
      <c r="K15" s="104"/>
      <c r="L15" s="105"/>
    </row>
  </sheetData>
  <mergeCells count="13">
    <mergeCell ref="E6:J6"/>
    <mergeCell ref="C9:C10"/>
    <mergeCell ref="B9:B10"/>
    <mergeCell ref="B11:C12"/>
    <mergeCell ref="B13:B14"/>
    <mergeCell ref="B7:C7"/>
    <mergeCell ref="C13:C14"/>
    <mergeCell ref="I13:I14"/>
    <mergeCell ref="J13:J14"/>
    <mergeCell ref="E13:E14"/>
    <mergeCell ref="F13:F14"/>
    <mergeCell ref="G13:G14"/>
    <mergeCell ref="H13:H1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&amp;C&amp;P&amp;R&amp;D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U9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3.8515625" style="0" hidden="1" customWidth="1"/>
    <col min="3" max="3" width="56.421875" style="0" customWidth="1"/>
    <col min="4" max="5" width="6.8515625" style="0" customWidth="1"/>
    <col min="6" max="6" width="9.57421875" style="0" bestFit="1" customWidth="1"/>
    <col min="7" max="7" width="6.8515625" style="0" customWidth="1"/>
    <col min="8" max="8" width="9.00390625" style="0" customWidth="1"/>
    <col min="9" max="10" width="6.8515625" style="0" customWidth="1"/>
    <col min="11" max="20" width="8.28125" style="0" customWidth="1"/>
    <col min="21" max="21" width="8.7109375" style="0" customWidth="1"/>
  </cols>
  <sheetData>
    <row r="1" spans="1:21" ht="15.75">
      <c r="A1" s="1" t="s">
        <v>0</v>
      </c>
      <c r="U1" s="2" t="s">
        <v>38</v>
      </c>
    </row>
    <row r="2" ht="12.75">
      <c r="A2" s="3" t="s">
        <v>2</v>
      </c>
    </row>
    <row r="3" spans="1:10" ht="27.75" customHeight="1">
      <c r="A3" s="3"/>
      <c r="H3" s="123" t="s">
        <v>3</v>
      </c>
      <c r="I3" s="144" t="s">
        <v>4</v>
      </c>
      <c r="J3" s="145"/>
    </row>
    <row r="4" spans="5:10" ht="18.75">
      <c r="E4" s="141" t="s">
        <v>5</v>
      </c>
      <c r="F4" s="142"/>
      <c r="G4" s="143"/>
      <c r="H4" s="124"/>
      <c r="I4" s="5" t="s">
        <v>6</v>
      </c>
      <c r="J4" s="5" t="s">
        <v>7</v>
      </c>
    </row>
    <row r="5" spans="1:21" ht="12.75">
      <c r="A5" s="6" t="s">
        <v>8</v>
      </c>
      <c r="B5" s="7" t="s">
        <v>9</v>
      </c>
      <c r="C5" s="8" t="s">
        <v>10</v>
      </c>
      <c r="D5" s="9" t="s">
        <v>11</v>
      </c>
      <c r="E5" s="9" t="s">
        <v>12</v>
      </c>
      <c r="F5" s="9" t="s">
        <v>14</v>
      </c>
      <c r="G5" s="9" t="s">
        <v>15</v>
      </c>
      <c r="H5" s="9" t="s">
        <v>16</v>
      </c>
      <c r="I5" s="9" t="s">
        <v>16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  <c r="R5" s="9" t="s">
        <v>24</v>
      </c>
      <c r="S5" s="9" t="s">
        <v>25</v>
      </c>
      <c r="T5" s="9" t="s">
        <v>26</v>
      </c>
      <c r="U5" s="10" t="s">
        <v>15</v>
      </c>
    </row>
    <row r="6" spans="1:21" s="3" customFormat="1" ht="12.75">
      <c r="A6" s="11">
        <v>220</v>
      </c>
      <c r="B6" s="12" t="s">
        <v>27</v>
      </c>
      <c r="C6" s="13" t="s">
        <v>39</v>
      </c>
      <c r="D6" s="14">
        <v>260</v>
      </c>
      <c r="E6" s="14">
        <v>263</v>
      </c>
      <c r="F6" s="14">
        <v>8</v>
      </c>
      <c r="G6" s="14">
        <v>271</v>
      </c>
      <c r="H6" s="15">
        <v>5</v>
      </c>
      <c r="I6" s="15">
        <v>5.22</v>
      </c>
      <c r="J6" s="15">
        <v>5</v>
      </c>
      <c r="K6" s="36">
        <v>38</v>
      </c>
      <c r="L6" s="36">
        <v>78</v>
      </c>
      <c r="M6" s="36">
        <v>86</v>
      </c>
      <c r="N6" s="36">
        <v>20</v>
      </c>
      <c r="O6" s="36">
        <v>16</v>
      </c>
      <c r="P6" s="36">
        <v>11</v>
      </c>
      <c r="Q6" s="36">
        <v>9</v>
      </c>
      <c r="R6" s="36">
        <v>3</v>
      </c>
      <c r="S6" s="36">
        <v>2</v>
      </c>
      <c r="T6" s="37"/>
      <c r="U6" s="14">
        <v>263</v>
      </c>
    </row>
    <row r="7" spans="1:21" ht="12.75">
      <c r="A7" s="38" t="s">
        <v>40</v>
      </c>
      <c r="B7" s="39"/>
      <c r="C7" s="39"/>
      <c r="D7" s="40"/>
      <c r="E7" s="40"/>
      <c r="F7" s="40"/>
      <c r="G7" s="40"/>
      <c r="H7" s="40"/>
      <c r="I7" s="40"/>
      <c r="J7" s="40"/>
      <c r="K7" s="41">
        <v>0.1444866920152091</v>
      </c>
      <c r="L7" s="41">
        <v>0.2965779467680608</v>
      </c>
      <c r="M7" s="41">
        <v>0.3269961977186312</v>
      </c>
      <c r="N7" s="41">
        <v>0.07604562737642585</v>
      </c>
      <c r="O7" s="41">
        <v>0.060836501901140684</v>
      </c>
      <c r="P7" s="41">
        <v>0.04182509505703422</v>
      </c>
      <c r="Q7" s="41">
        <v>0.034220532319391636</v>
      </c>
      <c r="R7" s="41">
        <v>0.011406844106463879</v>
      </c>
      <c r="S7" s="41">
        <v>0.0076045627376425855</v>
      </c>
      <c r="T7" s="41"/>
      <c r="U7" s="41"/>
    </row>
    <row r="8" spans="1:21" ht="12.75">
      <c r="A8" s="25" t="s">
        <v>33</v>
      </c>
      <c r="B8" s="26"/>
      <c r="C8" s="26"/>
      <c r="D8" s="27"/>
      <c r="E8" s="27"/>
      <c r="F8" s="27"/>
      <c r="G8" s="27"/>
      <c r="H8" s="27"/>
      <c r="I8" s="27"/>
      <c r="J8" s="27"/>
      <c r="K8" s="29">
        <v>3584</v>
      </c>
      <c r="L8" s="29">
        <v>6090</v>
      </c>
      <c r="M8" s="29">
        <v>5370</v>
      </c>
      <c r="N8" s="29">
        <v>4029</v>
      </c>
      <c r="O8" s="29">
        <v>2957</v>
      </c>
      <c r="P8" s="29">
        <v>2094</v>
      </c>
      <c r="Q8" s="29">
        <v>1372</v>
      </c>
      <c r="R8" s="29">
        <v>833</v>
      </c>
      <c r="S8" s="29">
        <v>297</v>
      </c>
      <c r="T8" s="29">
        <v>44</v>
      </c>
      <c r="U8" s="29">
        <v>26670</v>
      </c>
    </row>
    <row r="9" spans="1:21" ht="12.75">
      <c r="A9" s="30" t="s">
        <v>34</v>
      </c>
      <c r="B9" s="31"/>
      <c r="C9" s="32"/>
      <c r="D9" s="33"/>
      <c r="E9" s="33"/>
      <c r="F9" s="33"/>
      <c r="G9" s="33"/>
      <c r="H9" s="33"/>
      <c r="I9" s="33"/>
      <c r="J9" s="33"/>
      <c r="K9" s="35">
        <v>0.13438320209973753</v>
      </c>
      <c r="L9" s="35">
        <v>0.2283464566929134</v>
      </c>
      <c r="M9" s="35">
        <v>0.2013498312710911</v>
      </c>
      <c r="N9" s="35">
        <v>0.15106861642294714</v>
      </c>
      <c r="O9" s="35">
        <v>0.11087364079490064</v>
      </c>
      <c r="P9" s="35">
        <v>0.07851518560179978</v>
      </c>
      <c r="Q9" s="35">
        <v>0.051443569553805774</v>
      </c>
      <c r="R9" s="35">
        <v>0.031233595800524934</v>
      </c>
      <c r="S9" s="35">
        <v>0.011136107986501687</v>
      </c>
      <c r="T9" s="35">
        <v>0.0016497937757780278</v>
      </c>
      <c r="U9" s="23"/>
    </row>
    <row r="17" ht="28.5" customHeight="1"/>
  </sheetData>
  <mergeCells count="3">
    <mergeCell ref="E4:G4"/>
    <mergeCell ref="I3:J3"/>
    <mergeCell ref="H3:H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8" r:id="rId2"/>
  <headerFooter alignWithMargins="0">
    <oddFooter>&amp;C&amp;P&amp;R&amp;D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/>
  <dimension ref="B1:L1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22.8515625" style="0" customWidth="1"/>
    <col min="4" max="4" width="2.00390625" style="85" customWidth="1"/>
    <col min="5" max="6" width="9.421875" style="0" customWidth="1"/>
    <col min="7" max="7" width="9.421875" style="85" customWidth="1"/>
    <col min="8" max="9" width="9.421875" style="0" customWidth="1"/>
    <col min="10" max="10" width="9.421875" style="85" customWidth="1"/>
    <col min="11" max="11" width="2.00390625" style="85" customWidth="1"/>
    <col min="12" max="12" width="9.8515625" style="101" customWidth="1"/>
    <col min="13" max="13" width="2.421875" style="0" customWidth="1"/>
  </cols>
  <sheetData>
    <row r="1" ht="15.75">
      <c r="L1" s="2" t="s">
        <v>38</v>
      </c>
    </row>
    <row r="3" ht="15.75">
      <c r="B3" s="61" t="s">
        <v>159</v>
      </c>
    </row>
    <row r="4" ht="15.75">
      <c r="B4" s="61" t="s">
        <v>150</v>
      </c>
    </row>
    <row r="5" spans="2:12" s="103" customFormat="1" ht="12.75">
      <c r="B5" s="102"/>
      <c r="D5" s="104"/>
      <c r="G5" s="104"/>
      <c r="J5" s="104"/>
      <c r="K5" s="104"/>
      <c r="L5" s="105"/>
    </row>
    <row r="6" spans="2:12" s="103" customFormat="1" ht="12.75">
      <c r="B6" s="102"/>
      <c r="D6" s="104"/>
      <c r="E6" s="152" t="s">
        <v>151</v>
      </c>
      <c r="F6" s="152"/>
      <c r="G6" s="152"/>
      <c r="H6" s="152"/>
      <c r="I6" s="152"/>
      <c r="J6" s="152"/>
      <c r="K6" s="104"/>
      <c r="L6" s="105"/>
    </row>
    <row r="7" spans="2:12" s="103" customFormat="1" ht="12.75">
      <c r="B7" s="151"/>
      <c r="C7" s="151"/>
      <c r="D7" s="104"/>
      <c r="E7" s="89" t="s">
        <v>153</v>
      </c>
      <c r="F7" s="89" t="s">
        <v>154</v>
      </c>
      <c r="G7" s="89" t="s">
        <v>155</v>
      </c>
      <c r="H7" s="89" t="s">
        <v>156</v>
      </c>
      <c r="I7" s="89" t="s">
        <v>157</v>
      </c>
      <c r="J7" s="89" t="s">
        <v>158</v>
      </c>
      <c r="K7" s="104"/>
      <c r="L7" s="89" t="s">
        <v>15</v>
      </c>
    </row>
    <row r="8" spans="2:12" s="103" customFormat="1" ht="12.75">
      <c r="B8" s="102"/>
      <c r="D8" s="104"/>
      <c r="G8" s="104"/>
      <c r="J8" s="104"/>
      <c r="K8" s="104"/>
      <c r="L8" s="105"/>
    </row>
    <row r="9" spans="2:12" s="103" customFormat="1" ht="12.75" customHeight="1">
      <c r="B9" s="155" t="s">
        <v>134</v>
      </c>
      <c r="C9" s="153" t="s">
        <v>164</v>
      </c>
      <c r="D9" s="104"/>
      <c r="E9" s="91">
        <v>41</v>
      </c>
      <c r="F9" s="91">
        <v>25</v>
      </c>
      <c r="G9" s="91">
        <v>14</v>
      </c>
      <c r="H9" s="91">
        <v>5</v>
      </c>
      <c r="I9" s="91">
        <v>2</v>
      </c>
      <c r="J9" s="91"/>
      <c r="K9" s="104"/>
      <c r="L9" s="106">
        <v>263</v>
      </c>
    </row>
    <row r="10" spans="2:12" s="103" customFormat="1" ht="12.75">
      <c r="B10" s="156"/>
      <c r="C10" s="154"/>
      <c r="D10" s="104"/>
      <c r="E10" s="92">
        <v>0.155893536121673</v>
      </c>
      <c r="F10" s="92">
        <v>0.09505703422053231</v>
      </c>
      <c r="G10" s="92">
        <v>0.053231939163498096</v>
      </c>
      <c r="H10" s="92">
        <v>0.019011406844106463</v>
      </c>
      <c r="I10" s="92">
        <v>0.0076045627376425855</v>
      </c>
      <c r="J10" s="92"/>
      <c r="K10" s="104"/>
      <c r="L10" s="105"/>
    </row>
    <row r="11" spans="2:12" s="103" customFormat="1" ht="12.75" customHeight="1">
      <c r="B11" s="125" t="s">
        <v>133</v>
      </c>
      <c r="C11" s="146"/>
      <c r="D11" s="104"/>
      <c r="E11" s="91">
        <v>7597</v>
      </c>
      <c r="F11" s="91">
        <v>4640</v>
      </c>
      <c r="G11" s="91">
        <v>2546</v>
      </c>
      <c r="H11" s="91">
        <v>1174</v>
      </c>
      <c r="I11" s="91">
        <v>341</v>
      </c>
      <c r="J11" s="91">
        <v>44</v>
      </c>
      <c r="K11" s="104"/>
      <c r="L11" s="106">
        <v>26670</v>
      </c>
    </row>
    <row r="12" spans="2:12" s="103" customFormat="1" ht="12.75">
      <c r="B12" s="147"/>
      <c r="C12" s="148"/>
      <c r="D12" s="104"/>
      <c r="E12" s="92">
        <v>0.28485189351331086</v>
      </c>
      <c r="F12" s="92">
        <v>0.1739782527184102</v>
      </c>
      <c r="G12" s="92">
        <v>0.09546306711661043</v>
      </c>
      <c r="H12" s="92">
        <v>0.04401949756280465</v>
      </c>
      <c r="I12" s="92">
        <v>0.012785901762279716</v>
      </c>
      <c r="J12" s="92">
        <v>0.0016497937757780278</v>
      </c>
      <c r="K12" s="104"/>
      <c r="L12" s="105"/>
    </row>
    <row r="13" spans="2:12" s="103" customFormat="1" ht="12.75" customHeight="1">
      <c r="B13" s="159" t="s">
        <v>162</v>
      </c>
      <c r="C13" s="161" t="s">
        <v>164</v>
      </c>
      <c r="D13" s="108"/>
      <c r="E13" s="158">
        <v>0.5472792692332524</v>
      </c>
      <c r="F13" s="158">
        <v>0.5463730824701717</v>
      </c>
      <c r="G13" s="158">
        <v>0.557618152981341</v>
      </c>
      <c r="H13" s="158">
        <v>0.43188604815359405</v>
      </c>
      <c r="I13" s="158">
        <v>0.5947615490115183</v>
      </c>
      <c r="J13" s="158"/>
      <c r="K13" s="108"/>
      <c r="L13" s="105"/>
    </row>
    <row r="14" spans="2:12" s="103" customFormat="1" ht="12.75">
      <c r="B14" s="160"/>
      <c r="C14" s="162"/>
      <c r="D14" s="108"/>
      <c r="E14" s="158"/>
      <c r="F14" s="158"/>
      <c r="G14" s="158"/>
      <c r="H14" s="158"/>
      <c r="I14" s="158"/>
      <c r="J14" s="158"/>
      <c r="K14" s="108"/>
      <c r="L14" s="105"/>
    </row>
    <row r="15" spans="2:12" s="103" customFormat="1" ht="12.75">
      <c r="B15" s="102"/>
      <c r="D15" s="104"/>
      <c r="G15" s="104"/>
      <c r="J15" s="104"/>
      <c r="K15" s="104"/>
      <c r="L15" s="105"/>
    </row>
  </sheetData>
  <mergeCells count="13">
    <mergeCell ref="J13:J14"/>
    <mergeCell ref="E13:E14"/>
    <mergeCell ref="F13:F14"/>
    <mergeCell ref="G13:G14"/>
    <mergeCell ref="H13:H14"/>
    <mergeCell ref="B13:B14"/>
    <mergeCell ref="B7:C7"/>
    <mergeCell ref="C13:C14"/>
    <mergeCell ref="I13:I14"/>
    <mergeCell ref="E6:J6"/>
    <mergeCell ref="C9:C10"/>
    <mergeCell ref="B9:B10"/>
    <mergeCell ref="B11:C1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2004-05-03T14:14:56Z</cp:lastPrinted>
  <dcterms:created xsi:type="dcterms:W3CDTF">2004-05-03T09:51:15Z</dcterms:created>
  <dcterms:modified xsi:type="dcterms:W3CDTF">2004-05-21T11:06:08Z</dcterms:modified>
  <cp:category/>
  <cp:version/>
  <cp:contentType/>
  <cp:contentStatus/>
</cp:coreProperties>
</file>