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EF\SEF-Comu\TRANSPARENCIA\Execucions trimestrals\2025\WEB\"/>
    </mc:Choice>
  </mc:AlternateContent>
  <xr:revisionPtr revIDLastSave="0" documentId="13_ncr:1_{2FD272C6-D5E0-455A-B87F-F7B0BDD96D1E}" xr6:coauthVersionLast="47" xr6:coauthVersionMax="47" xr10:uidLastSave="{00000000-0000-0000-0000-000000000000}"/>
  <bookViews>
    <workbookView xWindow="-25320" yWindow="270" windowWidth="25440" windowHeight="15270" xr2:uid="{242A6683-DA69-434B-8890-BD9B86EA0720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  <c r="F33" i="1" s="1"/>
  <c r="D33" i="1"/>
  <c r="C33" i="1"/>
  <c r="B33" i="1"/>
  <c r="F32" i="1"/>
  <c r="F31" i="1"/>
  <c r="C30" i="1"/>
  <c r="C34" i="1" s="1"/>
  <c r="E29" i="1"/>
  <c r="F29" i="1" s="1"/>
  <c r="D29" i="1"/>
  <c r="C29" i="1"/>
  <c r="B29" i="1"/>
  <c r="F28" i="1"/>
  <c r="F27" i="1"/>
  <c r="E26" i="1"/>
  <c r="D26" i="1"/>
  <c r="C26" i="1"/>
  <c r="B26" i="1"/>
  <c r="B30" i="1" s="1"/>
  <c r="B34" i="1" s="1"/>
  <c r="F25" i="1"/>
  <c r="F24" i="1"/>
  <c r="F23" i="1"/>
  <c r="F22" i="1"/>
  <c r="F26" i="1" l="1"/>
  <c r="D30" i="1"/>
  <c r="D34" i="1" s="1"/>
  <c r="E30" i="1"/>
  <c r="F30" i="1" s="1"/>
  <c r="E34" i="1" l="1"/>
  <c r="F34" i="1" s="1"/>
</calcChain>
</file>

<file path=xl/sharedStrings.xml><?xml version="1.0" encoding="utf-8"?>
<sst xmlns="http://schemas.openxmlformats.org/spreadsheetml/2006/main" count="43" uniqueCount="41">
  <si>
    <t>Pressupost ingressos</t>
  </si>
  <si>
    <t>Previsions</t>
  </si>
  <si>
    <r>
      <rPr>
        <b/>
        <sz val="11"/>
        <rFont val="Calibri"/>
        <family val="2"/>
      </rPr>
      <t>Drets reconeguts nets
(DRN)</t>
    </r>
  </si>
  <si>
    <t>%</t>
  </si>
  <si>
    <t>Inicials (PI)</t>
  </si>
  <si>
    <t>Definitives (PD)</t>
  </si>
  <si>
    <t>nets (DRN)</t>
  </si>
  <si>
    <t>DRN/PD 2025</t>
  </si>
  <si>
    <t>CAP. 3. TAXES, PREUS PÚBLICS I ALTRES INGRESSOS</t>
  </si>
  <si>
    <t>CAP. 4. TRANSFERÈNCIES CORRENTS</t>
  </si>
  <si>
    <t>CAP. 5. INGRESSOS PATRIMONIALS</t>
  </si>
  <si>
    <t>INGRESSOS CORRENTS</t>
  </si>
  <si>
    <t>CAP. 7. TRANSFERÈNCIES I SUBVENCIONS DE CAPITAL</t>
  </si>
  <si>
    <t>INGRESSOS DE CAPITAL</t>
  </si>
  <si>
    <t>INGRESSOS NO FINANCERS</t>
  </si>
  <si>
    <t>CAP. 8. ACTIUS FINANCERS</t>
  </si>
  <si>
    <t>CAP. 9 PASSIUS FINANCERS</t>
  </si>
  <si>
    <t>INGRESSOS FINANCERS</t>
  </si>
  <si>
    <t>T O T A L   I N G R E S S O S  2 0 2 5</t>
  </si>
  <si>
    <t>Pressupost de despeses</t>
  </si>
  <si>
    <t>Pressupost Inicial (PI)</t>
  </si>
  <si>
    <t>Pressupost Definitiu (PD)</t>
  </si>
  <si>
    <t>Despeses Compromeses</t>
  </si>
  <si>
    <r>
      <rPr>
        <b/>
        <sz val="11"/>
        <rFont val="Calibri"/>
        <family val="2"/>
      </rPr>
      <t>Obligacions reconegudes netes (ORN)
2024</t>
    </r>
  </si>
  <si>
    <t xml:space="preserve"> ORN/PD 25</t>
  </si>
  <si>
    <t>CAP. 1 .  DESPESES DE PERSONAL</t>
  </si>
  <si>
    <t>CAP. 2 .  DESPESES CORRENTS DE BÉNS I SERVEIS</t>
  </si>
  <si>
    <t>CAP. 3 .  DESPESES FINANCERES</t>
  </si>
  <si>
    <t>CAP. 4 .  TRANSFERÈNCIES CORRENTS</t>
  </si>
  <si>
    <t>DESPESES CORRENTS</t>
  </si>
  <si>
    <t>CAP. 6 .  INVERSIONS REALS</t>
  </si>
  <si>
    <t>CAP. 7 .  TRANSFERÈNCIES DE CAPITAL</t>
  </si>
  <si>
    <t>DESPESES DE CAPITAL</t>
  </si>
  <si>
    <t>DESPESES NO FINANCERES</t>
  </si>
  <si>
    <t>CAP. 8 .  ACTIUS FINANCERS</t>
  </si>
  <si>
    <t>CAP. 9 .  PASSIUS FINANCERS</t>
  </si>
  <si>
    <t>DESPESES FINANCERES</t>
  </si>
  <si>
    <t>T O T A L   D E S P E S E S   2 0 2 5</t>
  </si>
  <si>
    <t xml:space="preserve">ESTAT D'EXECUCIÓ DEL PRESSUPOST </t>
  </si>
  <si>
    <t>PERÍODE GENER-MARÇ 2025</t>
  </si>
  <si>
    <t>Data de publicació: 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</si>
</sst>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B4C5E7"/>
        <bgColor rgb="FFFFFFFF"/>
      </patternFill>
    </fill>
    <fill>
      <patternFill patternType="solid">
        <fgColor rgb="FFD5DCE3"/>
        <bgColor rgb="FFFFFFFF"/>
      </patternFill>
    </fill>
    <fill>
      <patternFill patternType="solid">
        <fgColor rgb="FFD0CECE"/>
        <bgColor rgb="FFFFFFFF"/>
      </patternFill>
    </fill>
    <fill>
      <patternFill patternType="solid">
        <fgColor rgb="FFADAAAA"/>
        <bgColor rgb="FFFFFFFF"/>
      </patternFill>
    </fill>
    <fill>
      <patternFill patternType="solid">
        <fgColor rgb="FFD9D9D9"/>
        <bgColor rgb="FF000000"/>
      </patternFill>
    </fill>
    <fill>
      <patternFill patternType="solid">
        <fgColor rgb="FFA6A6A6"/>
        <bgColor rgb="FF0000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left" vertical="top" wrapText="1" indent="3"/>
    </xf>
    <xf numFmtId="0" fontId="2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 indent="3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left" vertical="top" wrapText="1" indent="1"/>
    </xf>
    <xf numFmtId="0" fontId="5" fillId="0" borderId="8" xfId="0" applyFont="1" applyBorder="1" applyAlignment="1">
      <alignment horizontal="left" vertical="top" wrapText="1"/>
    </xf>
    <xf numFmtId="4" fontId="2" fillId="0" borderId="9" xfId="0" applyNumberFormat="1" applyFont="1" applyBorder="1" applyAlignment="1">
      <alignment horizontal="right" vertical="top" shrinkToFit="1"/>
    </xf>
    <xf numFmtId="4" fontId="5" fillId="0" borderId="9" xfId="0" applyNumberFormat="1" applyFont="1" applyBorder="1" applyAlignment="1">
      <alignment horizontal="right" vertical="top" shrinkToFit="1"/>
    </xf>
    <xf numFmtId="10" fontId="2" fillId="0" borderId="9" xfId="0" applyNumberFormat="1" applyFont="1" applyBorder="1" applyAlignment="1">
      <alignment horizontal="right" vertical="top" shrinkToFit="1"/>
    </xf>
    <xf numFmtId="10" fontId="2" fillId="0" borderId="0" xfId="0" applyNumberFormat="1" applyFont="1" applyAlignment="1">
      <alignment horizontal="right" vertical="top" shrinkToFit="1"/>
    </xf>
    <xf numFmtId="4" fontId="2" fillId="0" borderId="0" xfId="0" applyNumberFormat="1" applyFont="1" applyAlignment="1">
      <alignment horizontal="right" vertical="top" shrinkToFit="1"/>
    </xf>
    <xf numFmtId="4" fontId="5" fillId="0" borderId="9" xfId="0" applyNumberFormat="1" applyFont="1" applyBorder="1" applyAlignment="1">
      <alignment horizontal="right" vertical="top"/>
    </xf>
    <xf numFmtId="0" fontId="3" fillId="3" borderId="8" xfId="0" applyFont="1" applyFill="1" applyBorder="1" applyAlignment="1">
      <alignment horizontal="left" vertical="top" wrapText="1"/>
    </xf>
    <xf numFmtId="4" fontId="4" fillId="3" borderId="9" xfId="0" applyNumberFormat="1" applyFont="1" applyFill="1" applyBorder="1" applyAlignment="1">
      <alignment horizontal="right" vertical="top" shrinkToFit="1"/>
    </xf>
    <xf numFmtId="10" fontId="4" fillId="3" borderId="9" xfId="0" applyNumberFormat="1" applyFont="1" applyFill="1" applyBorder="1" applyAlignment="1">
      <alignment horizontal="right" vertical="top" shrinkToFit="1"/>
    </xf>
    <xf numFmtId="10" fontId="4" fillId="0" borderId="0" xfId="0" applyNumberFormat="1" applyFont="1" applyAlignment="1">
      <alignment horizontal="right" vertical="top" shrinkToFit="1"/>
    </xf>
    <xf numFmtId="4" fontId="4" fillId="0" borderId="0" xfId="0" applyNumberFormat="1" applyFont="1" applyAlignment="1">
      <alignment horizontal="right" vertical="top" shrinkToFit="1"/>
    </xf>
    <xf numFmtId="0" fontId="3" fillId="4" borderId="8" xfId="0" applyFont="1" applyFill="1" applyBorder="1" applyAlignment="1">
      <alignment horizontal="left" vertical="top" wrapText="1"/>
    </xf>
    <xf numFmtId="4" fontId="4" fillId="4" borderId="9" xfId="0" applyNumberFormat="1" applyFont="1" applyFill="1" applyBorder="1" applyAlignment="1">
      <alignment horizontal="right" vertical="top" shrinkToFit="1"/>
    </xf>
    <xf numFmtId="10" fontId="4" fillId="4" borderId="9" xfId="0" applyNumberFormat="1" applyFont="1" applyFill="1" applyBorder="1" applyAlignment="1">
      <alignment horizontal="right" vertical="top" shrinkToFit="1"/>
    </xf>
    <xf numFmtId="2" fontId="2" fillId="0" borderId="9" xfId="0" applyNumberFormat="1" applyFont="1" applyBorder="1" applyAlignment="1">
      <alignment horizontal="right" vertical="top" shrinkToFit="1"/>
    </xf>
    <xf numFmtId="0" fontId="3" fillId="5" borderId="8" xfId="0" applyFont="1" applyFill="1" applyBorder="1" applyAlignment="1">
      <alignment horizontal="left" vertical="top" wrapText="1" indent="8"/>
    </xf>
    <xf numFmtId="4" fontId="4" fillId="5" borderId="9" xfId="0" applyNumberFormat="1" applyFont="1" applyFill="1" applyBorder="1" applyAlignment="1">
      <alignment horizontal="right" vertical="top" shrinkToFit="1"/>
    </xf>
    <xf numFmtId="10" fontId="4" fillId="5" borderId="9" xfId="0" applyNumberFormat="1" applyFont="1" applyFill="1" applyBorder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left" vertical="top" wrapText="1" indent="1"/>
    </xf>
    <xf numFmtId="4" fontId="2" fillId="0" borderId="12" xfId="0" applyNumberFormat="1" applyFont="1" applyBorder="1" applyAlignment="1">
      <alignment horizontal="right" vertical="top" shrinkToFit="1"/>
    </xf>
    <xf numFmtId="4" fontId="2" fillId="0" borderId="4" xfId="0" applyNumberFormat="1" applyFont="1" applyBorder="1" applyAlignment="1">
      <alignment horizontal="right" vertical="top" shrinkToFit="1"/>
    </xf>
    <xf numFmtId="4" fontId="5" fillId="0" borderId="4" xfId="0" applyNumberFormat="1" applyFont="1" applyBorder="1" applyAlignment="1">
      <alignment horizontal="right" vertical="top" shrinkToFit="1"/>
    </xf>
    <xf numFmtId="4" fontId="2" fillId="0" borderId="13" xfId="0" applyNumberFormat="1" applyFont="1" applyBorder="1" applyAlignment="1">
      <alignment horizontal="right" vertical="top" shrinkToFit="1"/>
    </xf>
    <xf numFmtId="0" fontId="2" fillId="0" borderId="0" xfId="0" applyFont="1" applyAlignment="1">
      <alignment horizontal="left" wrapText="1"/>
    </xf>
    <xf numFmtId="0" fontId="5" fillId="0" borderId="12" xfId="0" applyFont="1" applyBorder="1" applyAlignment="1">
      <alignment horizontal="left" vertical="top" wrapText="1" indent="1"/>
    </xf>
    <xf numFmtId="4" fontId="5" fillId="0" borderId="12" xfId="0" applyNumberFormat="1" applyFont="1" applyBorder="1" applyAlignment="1">
      <alignment horizontal="right" vertical="top" shrinkToFit="1"/>
    </xf>
    <xf numFmtId="4" fontId="2" fillId="0" borderId="8" xfId="0" applyNumberFormat="1" applyFont="1" applyBorder="1" applyAlignment="1">
      <alignment horizontal="right" vertical="top" shrinkToFit="1"/>
    </xf>
    <xf numFmtId="0" fontId="3" fillId="3" borderId="12" xfId="0" applyFont="1" applyFill="1" applyBorder="1" applyAlignment="1">
      <alignment horizontal="left" vertical="top" wrapText="1"/>
    </xf>
    <xf numFmtId="4" fontId="4" fillId="3" borderId="12" xfId="0" applyNumberFormat="1" applyFont="1" applyFill="1" applyBorder="1" applyAlignment="1">
      <alignment horizontal="right" vertical="top" shrinkToFit="1"/>
    </xf>
    <xf numFmtId="10" fontId="4" fillId="3" borderId="12" xfId="0" applyNumberFormat="1" applyFont="1" applyFill="1" applyBorder="1" applyAlignment="1">
      <alignment horizontal="right" vertical="top" shrinkToFit="1"/>
    </xf>
    <xf numFmtId="0" fontId="3" fillId="4" borderId="12" xfId="0" applyFont="1" applyFill="1" applyBorder="1" applyAlignment="1">
      <alignment horizontal="left" vertical="top" wrapText="1"/>
    </xf>
    <xf numFmtId="4" fontId="4" fillId="4" borderId="12" xfId="0" applyNumberFormat="1" applyFont="1" applyFill="1" applyBorder="1" applyAlignment="1">
      <alignment horizontal="right" vertical="top" shrinkToFit="1"/>
    </xf>
    <xf numFmtId="10" fontId="4" fillId="4" borderId="12" xfId="0" applyNumberFormat="1" applyFont="1" applyFill="1" applyBorder="1" applyAlignment="1">
      <alignment horizontal="right" vertical="top" shrinkToFit="1"/>
    </xf>
    <xf numFmtId="10" fontId="4" fillId="6" borderId="9" xfId="0" applyNumberFormat="1" applyFont="1" applyFill="1" applyBorder="1" applyAlignment="1">
      <alignment horizontal="right" vertical="top" shrinkToFit="1"/>
    </xf>
    <xf numFmtId="0" fontId="3" fillId="5" borderId="12" xfId="0" applyFont="1" applyFill="1" applyBorder="1" applyAlignment="1">
      <alignment horizontal="left" vertical="top" wrapText="1" indent="8"/>
    </xf>
    <xf numFmtId="4" fontId="4" fillId="5" borderId="12" xfId="0" applyNumberFormat="1" applyFont="1" applyFill="1" applyBorder="1" applyAlignment="1">
      <alignment horizontal="right" vertical="top" shrinkToFit="1"/>
    </xf>
    <xf numFmtId="10" fontId="4" fillId="7" borderId="12" xfId="0" applyNumberFormat="1" applyFont="1" applyFill="1" applyBorder="1" applyAlignment="1">
      <alignment horizontal="right" vertical="top" shrinkToFit="1"/>
    </xf>
    <xf numFmtId="0" fontId="1" fillId="0" borderId="0" xfId="0" applyFont="1" applyAlignment="1">
      <alignment horizontal="right" vertical="top"/>
    </xf>
    <xf numFmtId="4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CDDFC-0D10-4240-BD20-46FA96275657}">
  <dimension ref="A2:G36"/>
  <sheetViews>
    <sheetView tabSelected="1" zoomScaleNormal="100" workbookViewId="0">
      <selection activeCell="N13" sqref="N13"/>
    </sheetView>
  </sheetViews>
  <sheetFormatPr defaultRowHeight="15" x14ac:dyDescent="0.25"/>
  <cols>
    <col min="1" max="1" width="48" style="1" customWidth="1"/>
    <col min="2" max="2" width="17" style="1" customWidth="1"/>
    <col min="3" max="3" width="16" style="1" customWidth="1"/>
    <col min="4" max="5" width="17" style="1" customWidth="1"/>
    <col min="6" max="6" width="13.85546875" style="1" customWidth="1"/>
    <col min="7" max="7" width="10.85546875" style="1" customWidth="1"/>
    <col min="8" max="16384" width="9.140625" style="1"/>
  </cols>
  <sheetData>
    <row r="2" spans="1:7" ht="15" customHeight="1" x14ac:dyDescent="0.25">
      <c r="A2" s="55" t="s">
        <v>38</v>
      </c>
      <c r="B2" s="55"/>
      <c r="C2" s="55"/>
      <c r="D2" s="55"/>
      <c r="E2" s="55"/>
      <c r="F2" s="55"/>
      <c r="G2" s="55"/>
    </row>
    <row r="3" spans="1:7" ht="15" customHeight="1" x14ac:dyDescent="0.25">
      <c r="A3" s="54" t="s">
        <v>39</v>
      </c>
      <c r="B3" s="54"/>
      <c r="C3" s="54"/>
      <c r="D3" s="54"/>
      <c r="E3" s="54"/>
      <c r="F3" s="54"/>
      <c r="G3" s="54"/>
    </row>
    <row r="4" spans="1:7" ht="15" customHeight="1" x14ac:dyDescent="0.25">
      <c r="A4" s="54" t="s">
        <v>40</v>
      </c>
      <c r="B4" s="54"/>
      <c r="C4" s="54"/>
      <c r="D4" s="54"/>
      <c r="E4" s="54"/>
      <c r="F4" s="54"/>
      <c r="G4" s="54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8.75" customHeight="1" x14ac:dyDescent="0.25">
      <c r="A6" s="56" t="s">
        <v>0</v>
      </c>
      <c r="B6" s="3" t="s">
        <v>1</v>
      </c>
      <c r="C6" s="3" t="s">
        <v>1</v>
      </c>
      <c r="D6" s="4" t="s">
        <v>2</v>
      </c>
      <c r="E6" s="5" t="s">
        <v>3</v>
      </c>
      <c r="G6" s="58"/>
    </row>
    <row r="7" spans="1:7" x14ac:dyDescent="0.25">
      <c r="A7" s="57"/>
      <c r="B7" s="6" t="s">
        <v>4</v>
      </c>
      <c r="C7" s="7" t="s">
        <v>5</v>
      </c>
      <c r="D7" s="8" t="s">
        <v>6</v>
      </c>
      <c r="E7" s="9" t="s">
        <v>7</v>
      </c>
      <c r="G7" s="58"/>
    </row>
    <row r="8" spans="1:7" x14ac:dyDescent="0.25">
      <c r="A8" s="10" t="s">
        <v>8</v>
      </c>
      <c r="B8" s="11">
        <v>65869180</v>
      </c>
      <c r="C8" s="11">
        <v>65951561.700000003</v>
      </c>
      <c r="D8" s="12">
        <v>24484725.100000001</v>
      </c>
      <c r="E8" s="13">
        <v>0.37125315108345647</v>
      </c>
      <c r="F8" s="14"/>
      <c r="G8" s="15"/>
    </row>
    <row r="9" spans="1:7" x14ac:dyDescent="0.25">
      <c r="A9" s="10" t="s">
        <v>9</v>
      </c>
      <c r="B9" s="11">
        <v>249982676</v>
      </c>
      <c r="C9" s="11">
        <v>250262656.97</v>
      </c>
      <c r="D9" s="12">
        <v>50480941.939999998</v>
      </c>
      <c r="E9" s="13">
        <v>0.2017118436733106</v>
      </c>
      <c r="F9" s="14"/>
      <c r="G9" s="15"/>
    </row>
    <row r="10" spans="1:7" x14ac:dyDescent="0.25">
      <c r="A10" s="10" t="s">
        <v>10</v>
      </c>
      <c r="B10" s="16">
        <v>6203975</v>
      </c>
      <c r="C10" s="16">
        <v>6227054.25</v>
      </c>
      <c r="D10" s="11">
        <v>1687812.94</v>
      </c>
      <c r="E10" s="13">
        <v>0.27104516393124406</v>
      </c>
      <c r="F10" s="14"/>
      <c r="G10" s="15"/>
    </row>
    <row r="11" spans="1:7" x14ac:dyDescent="0.25">
      <c r="A11" s="17" t="s">
        <v>11</v>
      </c>
      <c r="B11" s="18">
        <v>322055831</v>
      </c>
      <c r="C11" s="18">
        <v>322441272.92000002</v>
      </c>
      <c r="D11" s="18">
        <v>76653479.979999989</v>
      </c>
      <c r="E11" s="19">
        <v>0.23772849947475014</v>
      </c>
      <c r="F11" s="20"/>
      <c r="G11" s="21"/>
    </row>
    <row r="12" spans="1:7" ht="18" customHeight="1" x14ac:dyDescent="0.25">
      <c r="A12" s="10" t="s">
        <v>12</v>
      </c>
      <c r="B12" s="11">
        <v>78613546</v>
      </c>
      <c r="C12" s="11">
        <v>78668394.079999998</v>
      </c>
      <c r="D12" s="12">
        <v>12241497.310000001</v>
      </c>
      <c r="E12" s="13">
        <v>0.1556088369816129</v>
      </c>
      <c r="F12" s="14"/>
      <c r="G12" s="15"/>
    </row>
    <row r="13" spans="1:7" x14ac:dyDescent="0.25">
      <c r="A13" s="17" t="s">
        <v>13</v>
      </c>
      <c r="B13" s="18">
        <v>78613546</v>
      </c>
      <c r="C13" s="18">
        <v>78668394.079999998</v>
      </c>
      <c r="D13" s="18">
        <v>12241497.310000001</v>
      </c>
      <c r="E13" s="19">
        <v>0.1556088369816129</v>
      </c>
      <c r="F13" s="20"/>
      <c r="G13" s="21"/>
    </row>
    <row r="14" spans="1:7" x14ac:dyDescent="0.25">
      <c r="A14" s="22" t="s">
        <v>14</v>
      </c>
      <c r="B14" s="23">
        <v>400669377</v>
      </c>
      <c r="C14" s="23">
        <v>401109667</v>
      </c>
      <c r="D14" s="23">
        <v>88894977.289999992</v>
      </c>
      <c r="E14" s="24">
        <v>0.22162262494162224</v>
      </c>
      <c r="F14" s="20"/>
      <c r="G14" s="21"/>
    </row>
    <row r="15" spans="1:7" x14ac:dyDescent="0.25">
      <c r="A15" s="10" t="s">
        <v>15</v>
      </c>
      <c r="B15" s="11">
        <v>10000000</v>
      </c>
      <c r="C15" s="16">
        <v>218240083.91</v>
      </c>
      <c r="D15" s="11">
        <v>0</v>
      </c>
      <c r="E15" s="13">
        <v>0</v>
      </c>
      <c r="F15" s="14"/>
      <c r="G15" s="15"/>
    </row>
    <row r="16" spans="1:7" x14ac:dyDescent="0.25">
      <c r="A16" s="10" t="s">
        <v>16</v>
      </c>
      <c r="B16" s="25">
        <v>0</v>
      </c>
      <c r="C16" s="16">
        <v>1638355.37</v>
      </c>
      <c r="D16" s="11">
        <v>1638355.37</v>
      </c>
      <c r="E16" s="13">
        <v>1</v>
      </c>
      <c r="F16" s="14"/>
      <c r="G16" s="15"/>
    </row>
    <row r="17" spans="1:7" x14ac:dyDescent="0.25">
      <c r="A17" s="22" t="s">
        <v>17</v>
      </c>
      <c r="B17" s="23">
        <v>10000000</v>
      </c>
      <c r="C17" s="23">
        <v>219878439.28</v>
      </c>
      <c r="D17" s="23">
        <v>1638355.37</v>
      </c>
      <c r="E17" s="24">
        <v>7.4511870075340478E-3</v>
      </c>
      <c r="F17" s="20"/>
      <c r="G17" s="21"/>
    </row>
    <row r="18" spans="1:7" x14ac:dyDescent="0.25">
      <c r="A18" s="26" t="s">
        <v>18</v>
      </c>
      <c r="B18" s="27">
        <v>410669377</v>
      </c>
      <c r="C18" s="27">
        <v>620988106.27999997</v>
      </c>
      <c r="D18" s="27">
        <v>90533332.659999996</v>
      </c>
      <c r="E18" s="28">
        <v>0.14578915722289057</v>
      </c>
      <c r="F18" s="20"/>
      <c r="G18" s="21"/>
    </row>
    <row r="19" spans="1:7" x14ac:dyDescent="0.25">
      <c r="A19" s="29"/>
      <c r="B19" s="29"/>
      <c r="C19" s="29"/>
      <c r="D19" s="29"/>
      <c r="E19" s="29"/>
      <c r="F19" s="29"/>
      <c r="G19" s="29"/>
    </row>
    <row r="20" spans="1:7" x14ac:dyDescent="0.25">
      <c r="A20" s="59" t="s">
        <v>19</v>
      </c>
      <c r="B20" s="60" t="s">
        <v>20</v>
      </c>
      <c r="C20" s="60" t="s">
        <v>21</v>
      </c>
      <c r="D20" s="60" t="s">
        <v>22</v>
      </c>
      <c r="E20" s="61" t="s">
        <v>23</v>
      </c>
      <c r="F20" s="30" t="s">
        <v>3</v>
      </c>
      <c r="G20" s="29"/>
    </row>
    <row r="21" spans="1:7" x14ac:dyDescent="0.25">
      <c r="A21" s="59"/>
      <c r="B21" s="60"/>
      <c r="C21" s="60"/>
      <c r="D21" s="60"/>
      <c r="E21" s="61"/>
      <c r="F21" s="31" t="s">
        <v>24</v>
      </c>
      <c r="G21" s="32"/>
    </row>
    <row r="22" spans="1:7" x14ac:dyDescent="0.25">
      <c r="A22" s="33" t="s">
        <v>25</v>
      </c>
      <c r="B22" s="34">
        <v>249002528</v>
      </c>
      <c r="C22" s="35">
        <v>276832340.10000002</v>
      </c>
      <c r="D22" s="36">
        <v>187650341.31</v>
      </c>
      <c r="E22" s="37">
        <v>59278089.969999999</v>
      </c>
      <c r="F22" s="13">
        <f>E22/C22</f>
        <v>0.21412993131000158</v>
      </c>
      <c r="G22" s="38"/>
    </row>
    <row r="23" spans="1:7" x14ac:dyDescent="0.25">
      <c r="A23" s="39" t="s">
        <v>26</v>
      </c>
      <c r="B23" s="34">
        <v>74530887</v>
      </c>
      <c r="C23" s="34">
        <v>98454016.040000007</v>
      </c>
      <c r="D23" s="40">
        <v>26451731.93</v>
      </c>
      <c r="E23" s="41">
        <v>7093999.2599999998</v>
      </c>
      <c r="F23" s="13">
        <f t="shared" ref="F23:F34" si="0">E23/C23</f>
        <v>7.2053934875727588E-2</v>
      </c>
      <c r="G23" s="38"/>
    </row>
    <row r="24" spans="1:7" x14ac:dyDescent="0.25">
      <c r="A24" s="39" t="s">
        <v>27</v>
      </c>
      <c r="B24" s="34">
        <v>141500</v>
      </c>
      <c r="C24" s="34">
        <v>150457.44</v>
      </c>
      <c r="D24" s="34">
        <v>11589.12</v>
      </c>
      <c r="E24" s="41">
        <v>11589.12</v>
      </c>
      <c r="F24" s="13">
        <f t="shared" si="0"/>
        <v>7.7025901809840716E-2</v>
      </c>
      <c r="G24" s="38"/>
    </row>
    <row r="25" spans="1:7" x14ac:dyDescent="0.25">
      <c r="A25" s="39" t="s">
        <v>28</v>
      </c>
      <c r="B25" s="34">
        <v>8646328</v>
      </c>
      <c r="C25" s="34">
        <v>16608665.02</v>
      </c>
      <c r="D25" s="40">
        <v>2454907.92</v>
      </c>
      <c r="E25" s="41">
        <v>1712305.03</v>
      </c>
      <c r="F25" s="13">
        <f t="shared" si="0"/>
        <v>0.10309708985870077</v>
      </c>
      <c r="G25" s="38"/>
    </row>
    <row r="26" spans="1:7" x14ac:dyDescent="0.25">
      <c r="A26" s="42" t="s">
        <v>29</v>
      </c>
      <c r="B26" s="43">
        <f>SUM(B22:B25)</f>
        <v>332321243</v>
      </c>
      <c r="C26" s="43">
        <f>SUM(C22:C25)</f>
        <v>392045478.60000002</v>
      </c>
      <c r="D26" s="43">
        <f>SUM(D22:D25)</f>
        <v>216568570.28</v>
      </c>
      <c r="E26" s="43">
        <f>SUM(E22:E25)</f>
        <v>68095983.379999995</v>
      </c>
      <c r="F26" s="44">
        <f t="shared" si="0"/>
        <v>0.1736940918772274</v>
      </c>
      <c r="G26" s="38"/>
    </row>
    <row r="27" spans="1:7" x14ac:dyDescent="0.25">
      <c r="A27" s="39" t="s">
        <v>30</v>
      </c>
      <c r="B27" s="34">
        <v>68348134</v>
      </c>
      <c r="C27" s="34">
        <v>202474861.08000001</v>
      </c>
      <c r="D27" s="40">
        <v>42321972.57</v>
      </c>
      <c r="E27" s="41">
        <v>14692842.640000001</v>
      </c>
      <c r="F27" s="13">
        <f t="shared" si="0"/>
        <v>7.2566256184241548E-2</v>
      </c>
      <c r="G27" s="38"/>
    </row>
    <row r="28" spans="1:7" x14ac:dyDescent="0.25">
      <c r="A28" s="39" t="s">
        <v>31</v>
      </c>
      <c r="B28" s="34">
        <v>0</v>
      </c>
      <c r="C28" s="34">
        <v>5249770.1900000004</v>
      </c>
      <c r="D28" s="34">
        <v>5249770.1900000004</v>
      </c>
      <c r="E28" s="41">
        <v>5249770.1900000004</v>
      </c>
      <c r="F28" s="13">
        <f t="shared" si="0"/>
        <v>1</v>
      </c>
      <c r="G28" s="38"/>
    </row>
    <row r="29" spans="1:7" x14ac:dyDescent="0.25">
      <c r="A29" s="42" t="s">
        <v>32</v>
      </c>
      <c r="B29" s="43">
        <f>SUM(B27:B28)</f>
        <v>68348134</v>
      </c>
      <c r="C29" s="43">
        <f>SUM(C27:C28)</f>
        <v>207724631.27000001</v>
      </c>
      <c r="D29" s="43">
        <f>SUM(D27:D28)</f>
        <v>47571742.759999998</v>
      </c>
      <c r="E29" s="43">
        <f>SUM(E27:E28)</f>
        <v>19942612.830000002</v>
      </c>
      <c r="F29" s="44">
        <f t="shared" si="0"/>
        <v>9.6005046238732461E-2</v>
      </c>
      <c r="G29" s="38"/>
    </row>
    <row r="30" spans="1:7" x14ac:dyDescent="0.25">
      <c r="A30" s="45" t="s">
        <v>33</v>
      </c>
      <c r="B30" s="46">
        <f>B26+B29</f>
        <v>400669377</v>
      </c>
      <c r="C30" s="46">
        <f>C26+C29</f>
        <v>599770109.87</v>
      </c>
      <c r="D30" s="46">
        <f>D26+D29</f>
        <v>264140313.03999999</v>
      </c>
      <c r="E30" s="46">
        <f>E26+E29</f>
        <v>88038596.209999993</v>
      </c>
      <c r="F30" s="47">
        <f t="shared" si="0"/>
        <v>0.14678723524432108</v>
      </c>
      <c r="G30" s="38"/>
    </row>
    <row r="31" spans="1:7" x14ac:dyDescent="0.25">
      <c r="A31" s="39" t="s">
        <v>34</v>
      </c>
      <c r="B31" s="34">
        <v>10000000</v>
      </c>
      <c r="C31" s="34">
        <v>10006000</v>
      </c>
      <c r="D31" s="34">
        <v>2354</v>
      </c>
      <c r="E31" s="41">
        <v>0</v>
      </c>
      <c r="F31" s="13">
        <f t="shared" si="0"/>
        <v>0</v>
      </c>
      <c r="G31" s="38"/>
    </row>
    <row r="32" spans="1:7" x14ac:dyDescent="0.25">
      <c r="A32" s="39" t="s">
        <v>35</v>
      </c>
      <c r="B32" s="34">
        <v>0</v>
      </c>
      <c r="C32" s="34">
        <v>11211996.41</v>
      </c>
      <c r="D32" s="34">
        <v>2901.62</v>
      </c>
      <c r="E32" s="41">
        <v>2901.62</v>
      </c>
      <c r="F32" s="13">
        <f t="shared" si="0"/>
        <v>2.5879601579358692E-4</v>
      </c>
      <c r="G32" s="38"/>
    </row>
    <row r="33" spans="1:7" x14ac:dyDescent="0.25">
      <c r="A33" s="45" t="s">
        <v>36</v>
      </c>
      <c r="B33" s="46">
        <f>SUM(B31:B32)</f>
        <v>10000000</v>
      </c>
      <c r="C33" s="46">
        <f>SUM(C31:C32)</f>
        <v>21217996.41</v>
      </c>
      <c r="D33" s="46">
        <f>SUM(D31:D32)</f>
        <v>5255.62</v>
      </c>
      <c r="E33" s="46">
        <f>SUM(E31:E32)</f>
        <v>2901.62</v>
      </c>
      <c r="F33" s="48">
        <f t="shared" si="0"/>
        <v>1.3675278023105291E-4</v>
      </c>
      <c r="G33" s="38"/>
    </row>
    <row r="34" spans="1:7" x14ac:dyDescent="0.25">
      <c r="A34" s="49" t="s">
        <v>37</v>
      </c>
      <c r="B34" s="50">
        <f>B30+B33</f>
        <v>410669377</v>
      </c>
      <c r="C34" s="50">
        <f>C30+C33</f>
        <v>620988106.27999997</v>
      </c>
      <c r="D34" s="50">
        <f>D30+D33</f>
        <v>264145568.66</v>
      </c>
      <c r="E34" s="50">
        <f>E30+E33</f>
        <v>88041497.829999998</v>
      </c>
      <c r="F34" s="51">
        <f t="shared" si="0"/>
        <v>0.1417764638962386</v>
      </c>
      <c r="G34" s="38"/>
    </row>
    <row r="36" spans="1:7" x14ac:dyDescent="0.25">
      <c r="A36" s="52"/>
      <c r="B36" s="53"/>
    </row>
  </sheetData>
  <mergeCells count="8">
    <mergeCell ref="A2:G2"/>
    <mergeCell ref="A6:A7"/>
    <mergeCell ref="G6:G7"/>
    <mergeCell ref="A20:A21"/>
    <mergeCell ref="B20:B21"/>
    <mergeCell ref="C20:C21"/>
    <mergeCell ref="D20:D21"/>
    <mergeCell ref="E20:E21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UPC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Noguera</dc:creator>
  <cp:lastModifiedBy>Mercedes Noguera</cp:lastModifiedBy>
  <dcterms:created xsi:type="dcterms:W3CDTF">2026-02-02T14:11:11Z</dcterms:created>
  <dcterms:modified xsi:type="dcterms:W3CDTF">2026-02-03T12:27:44Z</dcterms:modified>
</cp:coreProperties>
</file>