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24226"/>
  <mc:AlternateContent xmlns:mc="http://schemas.openxmlformats.org/markup-compatibility/2006">
    <mc:Choice Requires="x15">
      <x15ac:absPath xmlns:x15ac="http://schemas.microsoft.com/office/spreadsheetml/2010/11/ac" url="G:\SBIB\SBIB-BIB520\BIB520-COMU\Aprenentatge\Estadístiques\DADES 2024\Llibre de dades UPC\"/>
    </mc:Choice>
  </mc:AlternateContent>
  <bookViews>
    <workbookView xWindow="28680" yWindow="-120" windowWidth="29040" windowHeight="15720"/>
  </bookViews>
  <sheets>
    <sheet name="2024" sheetId="9" r:id="rId1"/>
    <sheet name="2023" sheetId="7" r:id="rId2"/>
    <sheet name="2022" sheetId="6" r:id="rId3"/>
    <sheet name="2021" sheetId="1" r:id="rId4"/>
    <sheet name="2020" sheetId="2" r:id="rId5"/>
    <sheet name="2019" sheetId="3" r:id="rId6"/>
    <sheet name="2018" sheetId="4" r:id="rId7"/>
    <sheet name="2017" sheetId="5" r:id="rId8"/>
  </sheets>
  <definedNames>
    <definedName name="_1Àrea_d_impressió" localSheetId="7">'2017'!#REF!</definedName>
    <definedName name="_1Àrea_d_impressió" localSheetId="6">'2018'!#REF!</definedName>
    <definedName name="_1Àrea_d_impressió" localSheetId="5">'2019'!#REF!</definedName>
    <definedName name="_1Àrea_d_impressió" localSheetId="4">'2020'!#REF!</definedName>
    <definedName name="_1Àrea_d_impressió" localSheetId="3">'2021'!#REF!</definedName>
  </definedNames>
  <calcPr calcId="162913"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9" l="1"/>
  <c r="I20" i="9" s="1"/>
  <c r="H18" i="9"/>
  <c r="H20" i="9" s="1"/>
  <c r="G18" i="9"/>
  <c r="G20" i="9" s="1"/>
  <c r="F18" i="9"/>
  <c r="E18" i="9"/>
  <c r="E20" i="9" s="1"/>
  <c r="D18" i="9"/>
  <c r="D20" i="9" s="1"/>
  <c r="C18" i="9"/>
  <c r="D18" i="7"/>
  <c r="H18" i="7" l="1"/>
  <c r="H20" i="7" s="1"/>
  <c r="I18" i="7"/>
  <c r="I20" i="7" s="1"/>
  <c r="G18" i="7"/>
  <c r="G20" i="7" s="1"/>
  <c r="F18" i="7"/>
  <c r="E18" i="7"/>
  <c r="E20" i="7" s="1"/>
  <c r="D20" i="7"/>
  <c r="C18" i="7"/>
  <c r="C20" i="7" l="1"/>
  <c r="D18" i="6"/>
  <c r="I18" i="6" l="1"/>
  <c r="I20" i="6" s="1"/>
  <c r="H18" i="6"/>
  <c r="H20" i="6" s="1"/>
  <c r="G18" i="6"/>
  <c r="G20" i="6" s="1"/>
  <c r="F18" i="6"/>
  <c r="E18" i="6"/>
  <c r="E20" i="6" s="1"/>
  <c r="D20" i="6"/>
  <c r="C18" i="6"/>
  <c r="C20" i="6" s="1"/>
  <c r="C19" i="5"/>
  <c r="D19" i="5"/>
  <c r="D21" i="5" s="1"/>
  <c r="E19" i="5"/>
  <c r="E21" i="5" s="1"/>
  <c r="F19" i="5"/>
  <c r="G19" i="5"/>
  <c r="G21" i="5" s="1"/>
  <c r="H19" i="5"/>
  <c r="I19" i="5"/>
  <c r="C18" i="4" l="1"/>
  <c r="D18" i="4"/>
  <c r="E18" i="4"/>
  <c r="E20" i="4" s="1"/>
  <c r="F18" i="4"/>
  <c r="G18" i="4"/>
  <c r="H18" i="4"/>
  <c r="I18" i="4"/>
  <c r="I20" i="4" s="1"/>
  <c r="G20" i="4"/>
  <c r="H20" i="4"/>
  <c r="C18" i="3" l="1"/>
  <c r="D18" i="3"/>
  <c r="E18" i="3"/>
  <c r="F18" i="3"/>
  <c r="G18" i="3"/>
  <c r="H18" i="3"/>
  <c r="H20" i="3" s="1"/>
  <c r="I18" i="3"/>
  <c r="I20" i="3" s="1"/>
  <c r="D20" i="3"/>
  <c r="E20" i="3"/>
  <c r="G20" i="3"/>
  <c r="C18" i="2" l="1"/>
  <c r="D18" i="2"/>
  <c r="E18" i="2"/>
  <c r="F18" i="2"/>
  <c r="G18" i="2"/>
  <c r="H18" i="2"/>
  <c r="H20" i="2" s="1"/>
  <c r="I18" i="2"/>
  <c r="I20" i="2" s="1"/>
  <c r="D20" i="2"/>
  <c r="E20" i="2"/>
  <c r="G20" i="2"/>
  <c r="F18" i="1" l="1"/>
  <c r="F20" i="1" s="1"/>
  <c r="D18" i="1"/>
  <c r="H18" i="1" l="1"/>
  <c r="H20" i="1" s="1"/>
  <c r="G18" i="1" l="1"/>
  <c r="G20" i="1" s="1"/>
  <c r="I18" i="1"/>
  <c r="I20" i="1" s="1"/>
  <c r="E18" i="1"/>
  <c r="E20" i="1" s="1"/>
  <c r="D20" i="1"/>
  <c r="C18" i="1"/>
  <c r="C20" i="1" s="1"/>
</calcChain>
</file>

<file path=xl/sharedStrings.xml><?xml version="1.0" encoding="utf-8"?>
<sst xmlns="http://schemas.openxmlformats.org/spreadsheetml/2006/main" count="465" uniqueCount="139">
  <si>
    <t>TOTAL</t>
  </si>
  <si>
    <t>ALTRES</t>
  </si>
  <si>
    <t>SUBTOTAL</t>
  </si>
  <si>
    <t>340 EPSEVG</t>
  </si>
  <si>
    <t>310 EPSEB</t>
  </si>
  <si>
    <t>290 ETSAV</t>
  </si>
  <si>
    <t>280 FNB</t>
  </si>
  <si>
    <t>240 ETSEIB</t>
  </si>
  <si>
    <t>210 ETSAB</t>
  </si>
  <si>
    <t>200 FME</t>
  </si>
  <si>
    <t>181 Campus Baix Llobregat</t>
  </si>
  <si>
    <t>170 Campus Terrassa</t>
  </si>
  <si>
    <t>160 Campus Nord</t>
  </si>
  <si>
    <t>Biblioteca</t>
  </si>
  <si>
    <t>Visitants</t>
  </si>
  <si>
    <t>Assistents a cursos de formació</t>
  </si>
  <si>
    <t xml:space="preserve">Hores de formació d'usuaris </t>
  </si>
  <si>
    <t>EVOLUCIÓ INDICADORS BIBLIOTEQUES</t>
  </si>
  <si>
    <t xml:space="preserve"> BIBLIOTEQUES</t>
  </si>
  <si>
    <r>
      <t xml:space="preserve">Usuaris potencials </t>
    </r>
    <r>
      <rPr>
        <b/>
        <vertAlign val="superscript"/>
        <sz val="10"/>
        <color theme="0"/>
        <rFont val="Arial"/>
        <family val="2"/>
      </rPr>
      <t>(1)</t>
    </r>
  </si>
  <si>
    <t>820 EEBE</t>
  </si>
  <si>
    <t>--</t>
  </si>
  <si>
    <t>Consultes a FUTUR, el portal de la Producció Científica dels Investigadors de la UPC</t>
  </si>
  <si>
    <t>Nombre d'activitats revisades al Descriptor de la Recerca i l'Activitat Acadèmica de la UPC.DRAC</t>
  </si>
  <si>
    <t>Recursos d'informació electrònics de pagament o amb llicència (llibres, revistes i bases de dades)</t>
  </si>
  <si>
    <t>Col·leccions de revistes en suport físic</t>
  </si>
  <si>
    <t>Préstecs de llibres</t>
  </si>
  <si>
    <t>Llibres en suport físic</t>
  </si>
  <si>
    <r>
      <t>(1)</t>
    </r>
    <r>
      <rPr>
        <sz val="8"/>
        <color theme="4" tint="-0.499984740745262"/>
        <rFont val="Arial"/>
        <family val="2"/>
      </rPr>
      <t xml:space="preserve"> Inclou estudiantat de grau i màster</t>
    </r>
  </si>
  <si>
    <t>Ocupacions de sales de treball en grup i préstecs d'ordinadors portàtils i altres equipaments</t>
  </si>
  <si>
    <r>
      <t xml:space="preserve">Visitants presencials </t>
    </r>
    <r>
      <rPr>
        <b/>
        <vertAlign val="superscript"/>
        <sz val="10"/>
        <color theme="0"/>
        <rFont val="Arial"/>
        <family val="2"/>
      </rPr>
      <t>(2)</t>
    </r>
  </si>
  <si>
    <t>Consultes a APRÈN, Portal de la producció docent del professorat de la UPC</t>
  </si>
  <si>
    <t>Dades a 31 de desembre de 2021</t>
  </si>
  <si>
    <r>
      <t>(2)</t>
    </r>
    <r>
      <rPr>
        <sz val="8"/>
        <color theme="4" tint="-0.499984740745262"/>
        <rFont val="Arial"/>
        <family val="2"/>
      </rPr>
      <t xml:space="preserve"> Degut a la COVID-19, accés a les biblioteques amb reserva prèvia de lloc d'estudi i reduccions d'aforament </t>
    </r>
  </si>
  <si>
    <r>
      <t>(3)</t>
    </r>
    <r>
      <rPr>
        <sz val="8"/>
        <color theme="4" tint="-0.499984740745262"/>
        <rFont val="Arial"/>
        <family val="2"/>
      </rPr>
      <t xml:space="preserve"> Són els préstecs fets presencialment des de cada biblioteca</t>
    </r>
  </si>
  <si>
    <r>
      <t>(5)</t>
    </r>
    <r>
      <rPr>
        <sz val="8"/>
        <color theme="4" tint="-0.499984740745262"/>
        <rFont val="Arial"/>
        <family val="2"/>
      </rPr>
      <t xml:space="preserve"> A causa de la COVID-19, fora de servei fins el 8 de març de 2021</t>
    </r>
  </si>
  <si>
    <r>
      <t>(7)</t>
    </r>
    <r>
      <rPr>
        <sz val="8"/>
        <color theme="4" tint="-0.499984740745262"/>
        <rFont val="Arial"/>
        <family val="2"/>
      </rPr>
      <t xml:space="preserve"> La Biblioteca del Campus de Manresa dóna servei a l'EPSEM i a la Fundació Universitària del Bages (FUB). Inclou Estudiantat, PDI i PAS de la FUB</t>
    </r>
  </si>
  <si>
    <r>
      <t>(8)</t>
    </r>
    <r>
      <rPr>
        <sz val="8"/>
        <color theme="4" tint="-0.499984740745262"/>
        <rFont val="Arial"/>
        <family val="2"/>
      </rPr>
      <t xml:space="preserve"> Inclou PAS, PDI, estudiants de doctorat, estudiants de formació permanent, estudiants de centres adscrits i altres usuaris externs registrats a la base de dades del Servei de Biblioteques</t>
    </r>
  </si>
  <si>
    <r>
      <t>(9)</t>
    </r>
    <r>
      <rPr>
        <sz val="8"/>
        <color theme="4" tint="-0.499984740745262"/>
        <rFont val="Arial"/>
        <family val="2"/>
      </rPr>
      <t xml:space="preserve"> Inclou les renovacions fetes directament pels usuari al web, així com els préstecs fets des de dels Serveis Generals de Biblioteques</t>
    </r>
  </si>
  <si>
    <t>Mitjana d'hores d'obertura setmanal</t>
  </si>
  <si>
    <r>
      <t xml:space="preserve">Préstecs de llibres </t>
    </r>
    <r>
      <rPr>
        <b/>
        <vertAlign val="superscript"/>
        <sz val="10"/>
        <color theme="0"/>
        <rFont val="Arial"/>
        <family val="2"/>
      </rPr>
      <t>(3)</t>
    </r>
  </si>
  <si>
    <r>
      <t xml:space="preserve">Préstec de portàtils </t>
    </r>
    <r>
      <rPr>
        <b/>
        <vertAlign val="superscript"/>
        <sz val="10"/>
        <color theme="0"/>
        <rFont val="Arial"/>
        <family val="2"/>
      </rPr>
      <t>(4)</t>
    </r>
  </si>
  <si>
    <r>
      <t>Reserva de sales de treball en grup</t>
    </r>
    <r>
      <rPr>
        <b/>
        <vertAlign val="superscript"/>
        <sz val="10"/>
        <color theme="0"/>
        <rFont val="Arial"/>
        <family val="2"/>
      </rPr>
      <t xml:space="preserve"> (5)</t>
    </r>
  </si>
  <si>
    <r>
      <t xml:space="preserve">Préstecs d'equipaments </t>
    </r>
    <r>
      <rPr>
        <b/>
        <vertAlign val="superscript"/>
        <sz val="10"/>
        <color theme="0"/>
        <rFont val="Arial"/>
        <family val="2"/>
      </rPr>
      <t>(6)</t>
    </r>
  </si>
  <si>
    <r>
      <t xml:space="preserve">330 Campus Universitari de Manresa </t>
    </r>
    <r>
      <rPr>
        <vertAlign val="superscript"/>
        <sz val="10"/>
        <color theme="4" tint="-0.499984740745262"/>
        <rFont val="Arial"/>
        <family val="2"/>
      </rPr>
      <t>(7)</t>
    </r>
  </si>
  <si>
    <r>
      <t>(4)</t>
    </r>
    <r>
      <rPr>
        <sz val="8"/>
        <color theme="4" tint="-0.499984740745262"/>
        <rFont val="Arial"/>
        <family val="2"/>
      </rPr>
      <t xml:space="preserve"> El servei de préstec de portàtils per hores torna a funcionar amb normalitat el 8 de març de 2021. Degut a la COVID, els portàtils de les biblioteques es van prestar en un règim diferent a l'habitual</t>
    </r>
  </si>
  <si>
    <r>
      <t>(6)</t>
    </r>
    <r>
      <rPr>
        <sz val="8"/>
        <color theme="4" tint="-0.499984740745262"/>
        <rFont val="Arial"/>
        <family val="2"/>
      </rPr>
      <t xml:space="preserve"> Calculadores, Arduinos, lectors de llibres electrònics, carregadors, material de laboratori, etc. Degut a la COVID-19, fora de servei fins al 8 de març de 2021</t>
    </r>
  </si>
  <si>
    <r>
      <t>Consultes al Catàleg de les biblioteques de la UPC</t>
    </r>
    <r>
      <rPr>
        <vertAlign val="superscript"/>
        <sz val="10"/>
        <color theme="4" tint="-0.499984740745262"/>
        <rFont val="Arial"/>
        <family val="2"/>
      </rPr>
      <t xml:space="preserve"> (1)</t>
    </r>
  </si>
  <si>
    <r>
      <t xml:space="preserve">Consultes al web del Servei de Biblioteques, Publicacions i Arxius </t>
    </r>
    <r>
      <rPr>
        <vertAlign val="superscript"/>
        <sz val="10"/>
        <color theme="4" tint="-0.499984740745262"/>
        <rFont val="Arial"/>
        <family val="2"/>
      </rPr>
      <t>(2)</t>
    </r>
  </si>
  <si>
    <r>
      <t xml:space="preserve">Arxius descarregats a recursos electrònics de pagament o amb llicència </t>
    </r>
    <r>
      <rPr>
        <vertAlign val="superscript"/>
        <sz val="10"/>
        <color theme="4" tint="-0.499984740745262"/>
        <rFont val="Arial"/>
        <family val="2"/>
      </rPr>
      <t>(3)</t>
    </r>
  </si>
  <si>
    <r>
      <rPr>
        <vertAlign val="superscript"/>
        <sz val="8"/>
        <color theme="4" tint="-0.499984740745262"/>
        <rFont val="Arial"/>
        <family val="2"/>
      </rPr>
      <t>(3)</t>
    </r>
    <r>
      <rPr>
        <sz val="8"/>
        <color theme="4" tint="-0.499984740745262"/>
        <rFont val="Arial"/>
        <family val="2"/>
      </rPr>
      <t xml:space="preserve"> A mitjans 2020, els proveïdors de recursos d'informació canvien l'estàndard per mesurar l'ús dels recursos, especialment dels llibres. Ara es comptablitzen descarregues a nivell de títol i no de capítols</t>
    </r>
  </si>
  <si>
    <r>
      <rPr>
        <vertAlign val="superscript"/>
        <sz val="8"/>
        <color theme="4" tint="-0.499984740745262"/>
        <rFont val="Arial"/>
        <family val="2"/>
      </rPr>
      <t xml:space="preserve">(2) </t>
    </r>
    <r>
      <rPr>
        <sz val="8"/>
        <color theme="4" tint="-0.499984740745262"/>
        <rFont val="Arial"/>
        <family val="2"/>
      </rPr>
      <t>Pàgines visitades a http://bibliotecnica.upc.edu i altres webs del Servei</t>
    </r>
  </si>
  <si>
    <r>
      <rPr>
        <vertAlign val="superscript"/>
        <sz val="8"/>
        <color theme="4" tint="-0.499984740745262"/>
        <rFont val="Arial"/>
        <family val="2"/>
      </rPr>
      <t>(1)</t>
    </r>
    <r>
      <rPr>
        <sz val="8"/>
        <color theme="4" tint="-0.499984740745262"/>
        <rFont val="Arial"/>
        <family val="2"/>
      </rPr>
      <t xml:space="preserve"> A  finals de juliol 2021 es posa en marxa el nou DiscoveryUPC, que utilitza noves mètriques per mesurar les consultes</t>
    </r>
  </si>
  <si>
    <t>Dades a 31 de desembre de 2020</t>
  </si>
  <si>
    <r>
      <rPr>
        <vertAlign val="superscript"/>
        <sz val="8"/>
        <color theme="4" tint="-0.499984740745262"/>
        <rFont val="Arial"/>
        <family val="2"/>
      </rPr>
      <t>(2)</t>
    </r>
    <r>
      <rPr>
        <sz val="8"/>
        <color theme="4" tint="-0.499984740745262"/>
        <rFont val="Arial"/>
        <family val="2"/>
      </rPr>
      <t xml:space="preserve"> Durant el primer trimestre del 2020, els proveïdors de recursos d'informació canvien l'estàndard utilitzat per mesurar l'ús dels recursos</t>
    </r>
  </si>
  <si>
    <r>
      <rPr>
        <vertAlign val="superscript"/>
        <sz val="8"/>
        <color theme="4" tint="-0.499984740745262"/>
        <rFont val="Arial"/>
        <family val="2"/>
      </rPr>
      <t xml:space="preserve">(1) </t>
    </r>
    <r>
      <rPr>
        <sz val="8"/>
        <color theme="4" tint="-0.499984740745262"/>
        <rFont val="Arial"/>
        <family val="2"/>
      </rPr>
      <t>Pàgines visitades a http://bibliotecnica.upc.edu i altres webs del Servei</t>
    </r>
  </si>
  <si>
    <r>
      <t xml:space="preserve">Arxius descarregats a recursos electrònics de pagament o amb llicència </t>
    </r>
    <r>
      <rPr>
        <vertAlign val="superscript"/>
        <sz val="10"/>
        <color theme="4" tint="-0.499984740745262"/>
        <rFont val="Arial"/>
        <family val="2"/>
      </rPr>
      <t>(2)</t>
    </r>
  </si>
  <si>
    <r>
      <t xml:space="preserve">Consultes al web del Servei de Biblioteques, Publicacions i Arxius </t>
    </r>
    <r>
      <rPr>
        <vertAlign val="superscript"/>
        <sz val="10"/>
        <color theme="4" tint="-0.499984740745262"/>
        <rFont val="Arial"/>
        <family val="2"/>
      </rPr>
      <t>(1)</t>
    </r>
  </si>
  <si>
    <t>Consultes al Catàleg de les biblioteques de la UPC</t>
  </si>
  <si>
    <r>
      <t>(10)</t>
    </r>
    <r>
      <rPr>
        <sz val="8"/>
        <color theme="4" tint="-0.499984740745262"/>
        <rFont val="Arial"/>
        <family val="2"/>
      </rPr>
      <t xml:space="preserve"> Inclou les renovacions fetes directament pels usuari al web, així com els préstecs fets des de dels Serveis Generals de Biblioteques</t>
    </r>
  </si>
  <si>
    <r>
      <t>(9)</t>
    </r>
    <r>
      <rPr>
        <sz val="8"/>
        <color theme="4" tint="-0.499984740745262"/>
        <rFont val="Arial"/>
        <family val="2"/>
      </rPr>
      <t xml:space="preserve"> Inclou PAS, PDI, estudiants de doctorat, estudiants de formació permanent, estudiants de centres adscrits i altres usuaris externs registrats a la base de dades del Servei de Biblioteques</t>
    </r>
  </si>
  <si>
    <r>
      <t>(8)</t>
    </r>
    <r>
      <rPr>
        <sz val="8"/>
        <color theme="4" tint="-0.499984740745262"/>
        <rFont val="Arial"/>
        <family val="2"/>
      </rPr>
      <t xml:space="preserve"> La Biblioteca del Campus de Manresa dóna servei a l'EPSEM i a la Fundació Universitària del Bages (FUB). Inclou Estudiantat, PDI i PAS de la FUB</t>
    </r>
  </si>
  <si>
    <r>
      <t>(7)</t>
    </r>
    <r>
      <rPr>
        <sz val="8"/>
        <color theme="4" tint="-0.499984740745262"/>
        <rFont val="Arial"/>
        <family val="2"/>
      </rPr>
      <t xml:space="preserve"> Calculadores, Arduinos, lectors de llibres electrònics, carregadors, material de laboratori, etc. Degut a la COVID-19, fora de servei des del 16 de març 2020</t>
    </r>
  </si>
  <si>
    <r>
      <t>(6)</t>
    </r>
    <r>
      <rPr>
        <sz val="8"/>
        <color theme="4" tint="-0.499984740745262"/>
        <rFont val="Arial"/>
        <family val="2"/>
      </rPr>
      <t xml:space="preserve"> A causa de la COVID-19, fora de servei des del 16 de març de 2020</t>
    </r>
  </si>
  <si>
    <r>
      <t>(5)</t>
    </r>
    <r>
      <rPr>
        <sz val="8"/>
        <color theme="4" tint="-0.499984740745262"/>
        <rFont val="Arial"/>
        <family val="2"/>
      </rPr>
      <t xml:space="preserve"> El servei de préstec de portàtils per hores va funcionar de gener a març. Durant el confinament, els portàtils de les biblioteques es van prestar en un règim diferent a l'habitual</t>
    </r>
  </si>
  <si>
    <r>
      <t>(4)</t>
    </r>
    <r>
      <rPr>
        <sz val="8"/>
        <color theme="4" tint="-0.499984740745262"/>
        <rFont val="Arial"/>
        <family val="2"/>
      </rPr>
      <t xml:space="preserve"> Són els préstecs fets presencialment des de cada biblioteca</t>
    </r>
  </si>
  <si>
    <r>
      <t>(3)</t>
    </r>
    <r>
      <rPr>
        <sz val="8"/>
        <color theme="4" tint="-0.499984740745262"/>
        <rFont val="Arial"/>
        <family val="2"/>
      </rPr>
      <t xml:space="preserve"> Degut a la COVID-19, els càlculs s'han fet sobre una setmana d'obertura normal anterior al confinament, seguint les recomanacions de REBIUN (Red de Bibliotecas Universitarias Españolas)</t>
    </r>
  </si>
  <si>
    <r>
      <t>(2)</t>
    </r>
    <r>
      <rPr>
        <sz val="8"/>
        <color theme="4" tint="-0.499984740745262"/>
        <rFont val="Arial"/>
        <family val="2"/>
      </rPr>
      <t xml:space="preserve"> Degut a la COVID-19, biblioteques tancades del 16 de març fins mitjans de juny. A partir de la reobertura, biblioteques obertes amb reducció d'horari i d'aforament, amb reserva prèvia de plaça d'estudi </t>
    </r>
  </si>
  <si>
    <r>
      <t xml:space="preserve">16.276 </t>
    </r>
    <r>
      <rPr>
        <vertAlign val="superscript"/>
        <sz val="10"/>
        <color theme="4" tint="-0.499984740745262"/>
        <rFont val="Arial"/>
        <family val="2"/>
      </rPr>
      <t>(10)</t>
    </r>
  </si>
  <si>
    <r>
      <t xml:space="preserve">25.065 </t>
    </r>
    <r>
      <rPr>
        <vertAlign val="superscript"/>
        <sz val="10"/>
        <color theme="4" tint="-0.499984740745262"/>
        <rFont val="Arial"/>
        <family val="2"/>
      </rPr>
      <t>(9)</t>
    </r>
  </si>
  <si>
    <r>
      <t xml:space="preserve">330 Campus Universitari de Manresa </t>
    </r>
    <r>
      <rPr>
        <vertAlign val="superscript"/>
        <sz val="10"/>
        <color theme="4" tint="-0.499984740745262"/>
        <rFont val="Arial"/>
        <family val="2"/>
      </rPr>
      <t>(8)</t>
    </r>
  </si>
  <si>
    <r>
      <t xml:space="preserve">Préstecs d'equipaments </t>
    </r>
    <r>
      <rPr>
        <b/>
        <vertAlign val="superscript"/>
        <sz val="10"/>
        <color theme="0"/>
        <rFont val="Arial"/>
        <family val="2"/>
      </rPr>
      <t>(7)</t>
    </r>
  </si>
  <si>
    <r>
      <t>Reserva de sales de treball en grup</t>
    </r>
    <r>
      <rPr>
        <b/>
        <vertAlign val="superscript"/>
        <sz val="10"/>
        <color theme="0"/>
        <rFont val="Arial"/>
        <family val="2"/>
      </rPr>
      <t xml:space="preserve"> (6)</t>
    </r>
  </si>
  <si>
    <r>
      <t xml:space="preserve">Préstec de portàtils </t>
    </r>
    <r>
      <rPr>
        <b/>
        <vertAlign val="superscript"/>
        <sz val="10"/>
        <color theme="0"/>
        <rFont val="Arial"/>
        <family val="2"/>
      </rPr>
      <t>(5)</t>
    </r>
  </si>
  <si>
    <r>
      <t xml:space="preserve">Préstecs de llibres </t>
    </r>
    <r>
      <rPr>
        <b/>
        <vertAlign val="superscript"/>
        <sz val="10"/>
        <color theme="0"/>
        <rFont val="Arial"/>
        <family val="2"/>
      </rPr>
      <t>(4)</t>
    </r>
  </si>
  <si>
    <r>
      <t xml:space="preserve">Mitjana d'hores d'obertura setmanal </t>
    </r>
    <r>
      <rPr>
        <b/>
        <vertAlign val="superscript"/>
        <sz val="10"/>
        <color theme="0"/>
        <rFont val="Arial"/>
        <family val="2"/>
      </rPr>
      <t>(3)</t>
    </r>
  </si>
  <si>
    <t>Dades a 31 de desembre de 2019</t>
  </si>
  <si>
    <r>
      <t>(6)</t>
    </r>
    <r>
      <rPr>
        <sz val="8"/>
        <color theme="4" tint="-0.499984740745262"/>
        <rFont val="Arial"/>
        <family val="2"/>
      </rPr>
      <t xml:space="preserve"> Inclou les renovacions fetes directament pels usuari al web, així com els préstecs fets des de dels Serveis Generals de Biblioteques</t>
    </r>
  </si>
  <si>
    <r>
      <t>(5)</t>
    </r>
    <r>
      <rPr>
        <sz val="8"/>
        <color theme="4" tint="-0.499984740745262"/>
        <rFont val="Arial"/>
        <family val="2"/>
      </rPr>
      <t xml:space="preserve"> Inclou PAS, PDI, estudiants de doctorat, estudiants de formació permanent, estudiants de centres adscrits i altres usuaris externs registrats a la base de dades del Servei de Biblioteques</t>
    </r>
  </si>
  <si>
    <r>
      <t>(4)</t>
    </r>
    <r>
      <rPr>
        <sz val="8"/>
        <color theme="4" tint="-0.499984740745262"/>
        <rFont val="Arial"/>
        <family val="2"/>
      </rPr>
      <t xml:space="preserve"> La Biblioteca del Campus de Manresa dóna servei a l'EPSEM i a la Fundació Universitària del Bages (FUB). Inclou Estudiantat, PDI i PAS de la FUB</t>
    </r>
  </si>
  <si>
    <r>
      <t>(3)</t>
    </r>
    <r>
      <rPr>
        <sz val="8"/>
        <color theme="4" tint="-0.499984740745262"/>
        <rFont val="Arial"/>
        <family val="2"/>
      </rPr>
      <t xml:space="preserve"> Calculadores, Arduinos, lectors de llibres electrònics, carregadors, material de laboratori, etc.</t>
    </r>
  </si>
  <si>
    <r>
      <t>(2)</t>
    </r>
    <r>
      <rPr>
        <sz val="8"/>
        <color theme="4" tint="-0.499984740745262"/>
        <rFont val="Arial"/>
        <family val="2"/>
      </rPr>
      <t xml:space="preserve"> Són els préstecs fets presencialment des de cada biblioteca</t>
    </r>
  </si>
  <si>
    <r>
      <t xml:space="preserve">43.625 </t>
    </r>
    <r>
      <rPr>
        <vertAlign val="superscript"/>
        <sz val="10"/>
        <color theme="4" tint="-0.499984740745262"/>
        <rFont val="Arial"/>
        <family val="2"/>
      </rPr>
      <t>(6)</t>
    </r>
  </si>
  <si>
    <r>
      <t xml:space="preserve">23.690 </t>
    </r>
    <r>
      <rPr>
        <vertAlign val="superscript"/>
        <sz val="10"/>
        <color theme="4" tint="-0.499984740745262"/>
        <rFont val="Arial"/>
        <family val="2"/>
      </rPr>
      <t>(5)</t>
    </r>
  </si>
  <si>
    <r>
      <t xml:space="preserve">330 Campus Universitari de Manresa </t>
    </r>
    <r>
      <rPr>
        <vertAlign val="superscript"/>
        <sz val="10"/>
        <color theme="4" tint="-0.499984740745262"/>
        <rFont val="Arial"/>
        <family val="2"/>
      </rPr>
      <t>(4)</t>
    </r>
  </si>
  <si>
    <r>
      <t xml:space="preserve">Préstecs d'equipaments </t>
    </r>
    <r>
      <rPr>
        <b/>
        <vertAlign val="superscript"/>
        <sz val="10"/>
        <color theme="0"/>
        <rFont val="Arial"/>
        <family val="2"/>
      </rPr>
      <t>(3)</t>
    </r>
  </si>
  <si>
    <t>Reserva de sales de treball en grup</t>
  </si>
  <si>
    <t>Préstec de portàtils</t>
  </si>
  <si>
    <r>
      <t xml:space="preserve">Préstecs de llibres </t>
    </r>
    <r>
      <rPr>
        <b/>
        <vertAlign val="superscript"/>
        <sz val="10"/>
        <color theme="0"/>
        <rFont val="Arial"/>
        <family val="2"/>
      </rPr>
      <t>(2)</t>
    </r>
  </si>
  <si>
    <t>Visitants presencials</t>
  </si>
  <si>
    <t>Dades a 31 de desembre de 2018</t>
  </si>
  <si>
    <t>Reserva de sales de treball en grup i préstecs d'ordinadors portàtils i altres equipaments</t>
  </si>
  <si>
    <t>Arxius descarregats a recursos electrònics de pagament o amb llicència</t>
  </si>
  <si>
    <r>
      <t>(7)</t>
    </r>
    <r>
      <rPr>
        <sz val="8"/>
        <color theme="4" tint="-0.499984740745262"/>
        <rFont val="Arial"/>
        <family val="2"/>
      </rPr>
      <t xml:space="preserve"> Inclou les renovacions fetes directament pels usuari al web, així com els préstecs fets des de dels Serveis Generals de Biblioteques</t>
    </r>
  </si>
  <si>
    <r>
      <t>(6)</t>
    </r>
    <r>
      <rPr>
        <sz val="8"/>
        <color theme="4" tint="-0.499984740745262"/>
        <rFont val="Arial"/>
        <family val="2"/>
      </rPr>
      <t xml:space="preserve"> Inclou els visitants rebuts a la biblioteca de l'EEI, integrada al Servei de Biblioteques fins l'abril 2018.</t>
    </r>
  </si>
  <si>
    <r>
      <t>(4)</t>
    </r>
    <r>
      <rPr>
        <sz val="8"/>
        <color theme="4" tint="-0.499984740745262"/>
        <rFont val="Arial"/>
        <family val="2"/>
      </rPr>
      <t xml:space="preserve"> La Biblioteca del Campus de Manresa dóna servei a l'EPSEM i a la Fundació Universitària del Bages (FUB)</t>
    </r>
  </si>
  <si>
    <r>
      <t>(1)</t>
    </r>
    <r>
      <rPr>
        <sz val="8"/>
        <color theme="4" tint="-0.499984740745262"/>
        <rFont val="Arial"/>
        <family val="2"/>
      </rPr>
      <t xml:space="preserve"> Inclou estudiantat de grau, cicles i màster</t>
    </r>
  </si>
  <si>
    <r>
      <t xml:space="preserve">46.448 </t>
    </r>
    <r>
      <rPr>
        <vertAlign val="superscript"/>
        <sz val="10"/>
        <color theme="4" tint="-0.499984740745262"/>
        <rFont val="Arial"/>
        <family val="2"/>
      </rPr>
      <t>(7)</t>
    </r>
  </si>
  <si>
    <r>
      <t xml:space="preserve">6.771 </t>
    </r>
    <r>
      <rPr>
        <vertAlign val="superscript"/>
        <sz val="10"/>
        <color theme="4" tint="-0.499984740745262"/>
        <rFont val="Arial"/>
        <family val="2"/>
      </rPr>
      <t>(6)</t>
    </r>
  </si>
  <si>
    <r>
      <t xml:space="preserve">26.743 </t>
    </r>
    <r>
      <rPr>
        <vertAlign val="superscript"/>
        <sz val="10"/>
        <color theme="4" tint="-0.499984740745262"/>
        <rFont val="Arial"/>
        <family val="2"/>
      </rPr>
      <t>(5)</t>
    </r>
  </si>
  <si>
    <t>Dades a 31 de desembre de 2017</t>
  </si>
  <si>
    <t>Préstecs d'ordinadors portàtils, sales de treball en grup i altres equipaments</t>
  </si>
  <si>
    <t>Préstecs de documents</t>
  </si>
  <si>
    <t>Consultes a recursos electrònics de pagament o amb llicència</t>
  </si>
  <si>
    <r>
      <t>(7)</t>
    </r>
    <r>
      <rPr>
        <sz val="8"/>
        <color theme="4" tint="-0.499984740745262"/>
        <rFont val="Arial"/>
        <family val="2"/>
      </rPr>
      <t xml:space="preserve"> Inclou els fons incorporats al Catàleg que estan dipositats a departaments, instituts i Serveis Generals de Biblioteques</t>
    </r>
  </si>
  <si>
    <r>
      <t>(6)</t>
    </r>
    <r>
      <rPr>
        <sz val="8"/>
        <color theme="4" tint="-0.499984740745262"/>
        <rFont val="Arial"/>
        <family val="2"/>
      </rPr>
      <t xml:space="preserve"> Inclou les renovacions fetes directament per l'usuari al web així com el préstec de documents dipositats a departaments, instituts i Serveis Generals de Biblioteques</t>
    </r>
  </si>
  <si>
    <r>
      <t>(5)</t>
    </r>
    <r>
      <rPr>
        <sz val="8"/>
        <color theme="4" tint="-0.499984740745262"/>
        <rFont val="Arial"/>
        <family val="2"/>
      </rPr>
      <t xml:space="preserve"> Inclou PAS, PDI, estudiants de doctorat, de centres adscrits i altres usuaris externs registrats a la base de dades del Servei de Biblioteques</t>
    </r>
  </si>
  <si>
    <r>
      <t>(3)</t>
    </r>
    <r>
      <rPr>
        <sz val="8"/>
        <color theme="4" tint="-0.499984740745262"/>
        <rFont val="Arial"/>
        <family val="2"/>
      </rPr>
      <t xml:space="preserve"> Inclou els préstecs d'ordinadors portàtils, sales de treball en grup i altres equipaments</t>
    </r>
  </si>
  <si>
    <r>
      <t xml:space="preserve">5.774 </t>
    </r>
    <r>
      <rPr>
        <vertAlign val="superscript"/>
        <sz val="10"/>
        <color theme="4" tint="-0.499984740745262"/>
        <rFont val="Arial"/>
        <family val="2"/>
      </rPr>
      <t>(7)</t>
    </r>
  </si>
  <si>
    <r>
      <t xml:space="preserve">132.310 </t>
    </r>
    <r>
      <rPr>
        <vertAlign val="superscript"/>
        <sz val="10"/>
        <color theme="4" tint="-0.499984740745262"/>
        <rFont val="Arial"/>
        <family val="2"/>
      </rPr>
      <t>(7)</t>
    </r>
  </si>
  <si>
    <r>
      <t>53.723</t>
    </r>
    <r>
      <rPr>
        <vertAlign val="superscript"/>
        <sz val="10"/>
        <color theme="4" tint="-0.499984740745262"/>
        <rFont val="Arial"/>
        <family val="2"/>
      </rPr>
      <t xml:space="preserve"> (6)</t>
    </r>
  </si>
  <si>
    <r>
      <t xml:space="preserve">28.253 </t>
    </r>
    <r>
      <rPr>
        <vertAlign val="superscript"/>
        <sz val="10"/>
        <color theme="4" tint="-0.499984740745262"/>
        <rFont val="Arial"/>
        <family val="2"/>
      </rPr>
      <t>(5)</t>
    </r>
  </si>
  <si>
    <t>860 EEI</t>
  </si>
  <si>
    <t>Revistes paper</t>
  </si>
  <si>
    <t>Monografies paper</t>
  </si>
  <si>
    <r>
      <t xml:space="preserve">Préstecs de documents </t>
    </r>
    <r>
      <rPr>
        <b/>
        <vertAlign val="superscript"/>
        <sz val="10"/>
        <color theme="0"/>
        <rFont val="Arial"/>
        <family val="2"/>
      </rPr>
      <t>(2)</t>
    </r>
  </si>
  <si>
    <t>Dades a 31 de desembre de 2022</t>
  </si>
  <si>
    <r>
      <t>(3)</t>
    </r>
    <r>
      <rPr>
        <sz val="8"/>
        <color theme="4" tint="-0.499984740745262"/>
        <rFont val="Arial"/>
        <family val="2"/>
      </rPr>
      <t xml:space="preserve"> Calculadores, Arduinos, lectors de llibres electrònics, carregadors, material de laboratori, etc. </t>
    </r>
  </si>
  <si>
    <r>
      <t>(6)</t>
    </r>
    <r>
      <rPr>
        <sz val="8"/>
        <color theme="4" tint="-0.499984740745262"/>
        <rFont val="Arial"/>
        <family val="2"/>
      </rPr>
      <t xml:space="preserve"> Inclou les renovacions fetes directament pels usuari al web, així com els préstecs fets des dels Serveis Generals de Biblioteques</t>
    </r>
  </si>
  <si>
    <r>
      <rPr>
        <vertAlign val="superscript"/>
        <sz val="8"/>
        <color theme="4" tint="-0.499984740745262"/>
        <rFont val="Arial"/>
        <family val="2"/>
      </rPr>
      <t>(1)</t>
    </r>
    <r>
      <rPr>
        <sz val="8"/>
        <color theme="4" tint="-0.499984740745262"/>
        <rFont val="Arial"/>
        <family val="2"/>
      </rPr>
      <t xml:space="preserve"> A  finals de juliol 2021 es posa en marxa el nou DiscoveryUPC, que utilitza noves mètriques per mesurar les consultes. Les dades 2022 corresponen al primer any sencer amb el nou sistema</t>
    </r>
  </si>
  <si>
    <r>
      <t xml:space="preserve">27.464 </t>
    </r>
    <r>
      <rPr>
        <vertAlign val="superscript"/>
        <sz val="10"/>
        <color theme="4" tint="-0.499984740745262"/>
        <rFont val="Arial"/>
        <family val="2"/>
      </rPr>
      <t>(5)</t>
    </r>
  </si>
  <si>
    <r>
      <t xml:space="preserve">40.789 </t>
    </r>
    <r>
      <rPr>
        <vertAlign val="superscript"/>
        <sz val="10"/>
        <color theme="4" tint="-0.499984740745262"/>
        <rFont val="Arial"/>
        <family val="2"/>
      </rPr>
      <t>(6)</t>
    </r>
  </si>
  <si>
    <r>
      <t>(5)</t>
    </r>
    <r>
      <rPr>
        <sz val="8"/>
        <color theme="4" tint="-0.499984740745262"/>
        <rFont val="Arial"/>
        <family val="2"/>
      </rPr>
      <t xml:space="preserve"> Inclou PTGAS, PDI, estudiants de doctorat, estudiants de formació permanent, estudiants de centres adscrits i altres usuaris externs registrats a la base de dades del Servei de Biblioteques</t>
    </r>
  </si>
  <si>
    <r>
      <t xml:space="preserve">39.110 </t>
    </r>
    <r>
      <rPr>
        <vertAlign val="superscript"/>
        <sz val="10"/>
        <color theme="4" tint="-0.499984740745262"/>
        <rFont val="Arial"/>
        <family val="2"/>
      </rPr>
      <t>(6)</t>
    </r>
  </si>
  <si>
    <r>
      <rPr>
        <vertAlign val="superscript"/>
        <sz val="8"/>
        <color theme="4" tint="-0.499984740745262"/>
        <rFont val="Arial"/>
        <family val="2"/>
      </rPr>
      <t>(1)</t>
    </r>
    <r>
      <rPr>
        <sz val="8"/>
        <color theme="4" tint="-0.499984740745262"/>
        <rFont val="Arial"/>
        <family val="2"/>
      </rPr>
      <t xml:space="preserve"> A finals de juliol 2021 es posa en marxa el nou DiscoveryUPC, que utilitza noves mètriques per mesurar les consultes. Les dades 2022 corresponen al primer any sencer amb el nou sistema</t>
    </r>
  </si>
  <si>
    <t>Dades a 31 de desembre</t>
  </si>
  <si>
    <r>
      <t xml:space="preserve">29.475 </t>
    </r>
    <r>
      <rPr>
        <vertAlign val="superscript"/>
        <sz val="10"/>
        <color theme="4" tint="-0.499984740745262"/>
        <rFont val="Arial"/>
        <family val="2"/>
      </rPr>
      <t>(5)</t>
    </r>
  </si>
  <si>
    <r>
      <rPr>
        <vertAlign val="superscript"/>
        <sz val="8"/>
        <color theme="4" tint="-0.499984740745262"/>
        <rFont val="Arial"/>
        <family val="2"/>
      </rPr>
      <t>(4)</t>
    </r>
    <r>
      <rPr>
        <sz val="8"/>
        <color theme="4" tint="-0.499984740745262"/>
        <rFont val="Arial"/>
        <family val="2"/>
      </rPr>
      <t xml:space="preserve"> A mitjans 2020, els proveïdors de recursos d'informació canvien l'estàndard per mesurar l'ús dels recursos, especialment dels llibres. Ara es comptablitzen descarregues a nivell de títol i no de capítols</t>
    </r>
  </si>
  <si>
    <r>
      <t xml:space="preserve">Arxius descarregats a recursos electrònics de pagament o amb llicència </t>
    </r>
    <r>
      <rPr>
        <vertAlign val="superscript"/>
        <sz val="10"/>
        <color theme="4" tint="-0.499984740745262"/>
        <rFont val="Arial"/>
        <family val="2"/>
      </rPr>
      <t>(4)</t>
    </r>
  </si>
  <si>
    <r>
      <rPr>
        <vertAlign val="superscript"/>
        <sz val="8"/>
        <color theme="4" tint="-0.499984740745262"/>
        <rFont val="Arial"/>
        <family val="2"/>
      </rPr>
      <t>(4)</t>
    </r>
    <r>
      <rPr>
        <sz val="8"/>
        <color theme="4" tint="-0.499984740745262"/>
        <rFont val="Arial"/>
        <family val="2"/>
      </rPr>
      <t xml:space="preserve"> s'exclouen consultes de robots. Al 2022, canvi de tecnologia que pot incidir en la comptabilització de visites de Google Analytics</t>
    </r>
  </si>
  <si>
    <r>
      <t xml:space="preserve">Consultes a FUTUR, el portal de la Producció Científica dels Investigadors de la UPC </t>
    </r>
    <r>
      <rPr>
        <vertAlign val="superscript"/>
        <sz val="10"/>
        <color theme="4" tint="-0.499984740745262"/>
        <rFont val="Arial"/>
        <family val="2"/>
      </rPr>
      <t>(3)</t>
    </r>
  </si>
  <si>
    <t xml:space="preserve">Consultes a APRÈN, Portal de la producció docent del professorat de la UPC </t>
  </si>
  <si>
    <r>
      <t xml:space="preserve">39.755 </t>
    </r>
    <r>
      <rPr>
        <vertAlign val="superscript"/>
        <sz val="10"/>
        <color theme="4" tint="-0.499984740745262"/>
        <rFont val="Arial"/>
        <family val="2"/>
      </rPr>
      <t>(6)</t>
    </r>
  </si>
  <si>
    <r>
      <t xml:space="preserve">16.406 </t>
    </r>
    <r>
      <rPr>
        <vertAlign val="superscript"/>
        <sz val="10"/>
        <color theme="4" tint="-0.499984740745262"/>
        <rFont val="Arial"/>
        <family val="2"/>
      </rPr>
      <t>(5)</t>
    </r>
  </si>
  <si>
    <t>Activitats revisades a DRAC i visibles a FUTUR</t>
  </si>
  <si>
    <t>Assistents a cursos de formació (estudiantat de grau i de màster, doctorands i PDI)</t>
  </si>
  <si>
    <t>Hores de formació</t>
  </si>
  <si>
    <t>Assessorament en convocatòries d'acreditació i projectes de recerca</t>
  </si>
  <si>
    <t>APC (Article Publishing Charges) gestionades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</si>
</sst>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0.0"/>
  </numFmts>
  <fonts count="22" x14ac:knownFonts="1">
    <font>
      <sz val="10"/>
      <name val="Arial"/>
    </font>
    <font>
      <sz val="11"/>
      <color theme="1"/>
      <name val="Calibri"/>
      <family val="2"/>
      <scheme val="minor"/>
    </font>
    <font>
      <sz val="11"/>
      <color theme="1"/>
      <name val="Calibri"/>
      <family val="2"/>
      <scheme val="minor"/>
    </font>
    <font>
      <sz val="10"/>
      <name val="Arial"/>
      <family val="2"/>
    </font>
    <font>
      <sz val="10"/>
      <color indexed="18"/>
      <name val="Arial"/>
      <family val="2"/>
    </font>
    <font>
      <sz val="8"/>
      <color indexed="56"/>
      <name val="Arial"/>
      <family val="2"/>
    </font>
    <font>
      <b/>
      <sz val="10"/>
      <color indexed="56"/>
      <name val="Arial"/>
      <family val="2"/>
    </font>
    <font>
      <sz val="10"/>
      <color indexed="56"/>
      <name val="Arial"/>
      <family val="2"/>
    </font>
    <font>
      <b/>
      <sz val="10"/>
      <color indexed="9"/>
      <name val="Arial"/>
      <family val="2"/>
    </font>
    <font>
      <b/>
      <sz val="10"/>
      <name val="Arial"/>
      <family val="2"/>
    </font>
    <font>
      <sz val="8"/>
      <name val="Arial"/>
      <family val="2"/>
    </font>
    <font>
      <sz val="10"/>
      <name val="Arial"/>
      <family val="2"/>
    </font>
    <font>
      <b/>
      <sz val="10"/>
      <color theme="0"/>
      <name val="Arial"/>
      <family val="2"/>
    </font>
    <font>
      <sz val="10"/>
      <color theme="4" tint="-0.499984740745262"/>
      <name val="Arial"/>
      <family val="2"/>
    </font>
    <font>
      <b/>
      <sz val="12"/>
      <color theme="4" tint="-0.499984740745262"/>
      <name val="Arial"/>
      <family val="2"/>
    </font>
    <font>
      <sz val="12"/>
      <color theme="4" tint="-0.499984740745262"/>
      <name val="Arial"/>
      <family val="2"/>
    </font>
    <font>
      <b/>
      <sz val="10"/>
      <color theme="4" tint="-0.499984740745262"/>
      <name val="Arial"/>
      <family val="2"/>
    </font>
    <font>
      <vertAlign val="superscript"/>
      <sz val="10"/>
      <color theme="4" tint="-0.499984740745262"/>
      <name val="Arial"/>
      <family val="2"/>
    </font>
    <font>
      <vertAlign val="superscript"/>
      <sz val="8"/>
      <color theme="4" tint="-0.499984740745262"/>
      <name val="Arial"/>
      <family val="2"/>
    </font>
    <font>
      <sz val="8"/>
      <color theme="4" tint="-0.499984740745262"/>
      <name val="Arial"/>
      <family val="2"/>
    </font>
    <font>
      <b/>
      <vertAlign val="superscript"/>
      <sz val="10"/>
      <color theme="0"/>
      <name val="Arial"/>
      <family val="2"/>
    </font>
    <font>
      <i/>
      <sz val="8"/>
      <color theme="4" tint="-0.499984740745262"/>
      <name val="Arial"/>
      <family val="2"/>
    </font>
  </fonts>
  <fills count="16">
    <fill>
      <patternFill patternType="none"/>
    </fill>
    <fill>
      <patternFill patternType="gray125"/>
    </fill>
    <fill>
      <patternFill patternType="solid">
        <fgColor indexed="41"/>
        <bgColor indexed="64"/>
      </patternFill>
    </fill>
    <fill>
      <patternFill patternType="solid">
        <fgColor indexed="21"/>
        <bgColor indexed="64"/>
      </patternFill>
    </fill>
    <fill>
      <patternFill patternType="solid">
        <fgColor indexed="49"/>
        <bgColor indexed="64"/>
      </patternFill>
    </fill>
    <fill>
      <patternFill patternType="solid">
        <fgColor indexed="15"/>
        <bgColor indexed="64"/>
      </patternFill>
    </fill>
    <fill>
      <patternFill patternType="solid">
        <fgColor indexed="9"/>
        <bgColor indexed="64"/>
      </patternFill>
    </fill>
    <fill>
      <patternFill patternType="solid">
        <fgColor indexed="50"/>
        <bgColor indexed="64"/>
      </patternFill>
    </fill>
    <fill>
      <patternFill patternType="solid">
        <fgColor indexed="13"/>
        <bgColor indexed="64"/>
      </patternFill>
    </fill>
    <fill>
      <patternFill patternType="solid">
        <fgColor indexed="9"/>
        <bgColor indexed="9"/>
      </patternFill>
    </fill>
    <fill>
      <patternFill patternType="solid">
        <fgColor indexed="56"/>
        <bgColor indexed="64"/>
      </patternFill>
    </fill>
    <fill>
      <patternFill patternType="solid">
        <fgColor theme="0"/>
        <bgColor indexed="64"/>
      </patternFill>
    </fill>
    <fill>
      <patternFill patternType="solid">
        <fgColor rgb="FF376091"/>
        <bgColor indexed="64"/>
      </patternFill>
    </fill>
    <fill>
      <patternFill patternType="solid">
        <fgColor rgb="FFB8CCE4"/>
        <bgColor indexed="64"/>
      </patternFill>
    </fill>
    <fill>
      <patternFill patternType="solid">
        <fgColor rgb="FFDBE5F1"/>
        <bgColor indexed="64"/>
      </patternFill>
    </fill>
    <fill>
      <patternFill patternType="solid">
        <fgColor rgb="FF82A5D0"/>
        <bgColor indexed="64"/>
      </patternFill>
    </fill>
  </fills>
  <borders count="38">
    <border>
      <left/>
      <right/>
      <top/>
      <bottom/>
      <diagonal/>
    </border>
    <border>
      <left style="thin">
        <color indexed="18"/>
      </left>
      <right style="thin">
        <color indexed="18"/>
      </right>
      <top style="thin">
        <color indexed="18"/>
      </top>
      <bottom style="thin">
        <color indexed="18"/>
      </bottom>
      <diagonal/>
    </border>
    <border>
      <left/>
      <right style="thin">
        <color indexed="18"/>
      </right>
      <top/>
      <bottom style="thin">
        <color indexed="18"/>
      </bottom>
      <diagonal/>
    </border>
    <border>
      <left/>
      <right style="thin">
        <color indexed="18"/>
      </right>
      <top style="thin">
        <color indexed="18"/>
      </top>
      <bottom/>
      <diagonal/>
    </border>
    <border>
      <left style="thin">
        <color indexed="18"/>
      </left>
      <right/>
      <top/>
      <bottom style="thin">
        <color indexed="18"/>
      </bottom>
      <diagonal/>
    </border>
    <border>
      <left style="thin">
        <color indexed="18"/>
      </left>
      <right/>
      <top style="thin">
        <color indexed="18"/>
      </top>
      <bottom/>
      <diagonal/>
    </border>
    <border>
      <left/>
      <right style="thin">
        <color indexed="18"/>
      </right>
      <top/>
      <bottom/>
      <diagonal/>
    </border>
    <border>
      <left/>
      <right/>
      <top/>
      <bottom style="thin">
        <color indexed="18"/>
      </bottom>
      <diagonal/>
    </border>
    <border>
      <left style="thin">
        <color indexed="18"/>
      </left>
      <right/>
      <top/>
      <bottom/>
      <diagonal/>
    </border>
    <border>
      <left/>
      <right/>
      <top style="thin">
        <color indexed="18"/>
      </top>
      <bottom/>
      <diagonal/>
    </border>
    <border>
      <left style="thick">
        <color indexed="9"/>
      </left>
      <right style="thick">
        <color indexed="9"/>
      </right>
      <top style="thick">
        <color indexed="9"/>
      </top>
      <bottom style="thick">
        <color indexed="9"/>
      </bottom>
      <diagonal/>
    </border>
    <border>
      <left style="medium">
        <color indexed="9"/>
      </left>
      <right style="medium">
        <color indexed="9"/>
      </right>
      <top style="medium">
        <color indexed="9"/>
      </top>
      <bottom style="medium">
        <color indexed="9"/>
      </bottom>
      <diagonal/>
    </border>
    <border>
      <left style="thick">
        <color indexed="9"/>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ck">
        <color indexed="9"/>
      </left>
      <right style="thin">
        <color indexed="9"/>
      </right>
      <top style="thin">
        <color indexed="9"/>
      </top>
      <bottom style="thick">
        <color indexed="9"/>
      </bottom>
      <diagonal/>
    </border>
    <border>
      <left style="thin">
        <color indexed="9"/>
      </left>
      <right style="thin">
        <color indexed="9"/>
      </right>
      <top style="thin">
        <color indexed="9"/>
      </top>
      <bottom style="thick">
        <color indexed="9"/>
      </bottom>
      <diagonal/>
    </border>
    <border>
      <left style="thin">
        <color theme="0"/>
      </left>
      <right style="thin">
        <color theme="0"/>
      </right>
      <top style="thin">
        <color theme="0"/>
      </top>
      <bottom style="thin">
        <color theme="0"/>
      </bottom>
      <diagonal/>
    </border>
    <border>
      <left/>
      <right/>
      <top/>
      <bottom style="thin">
        <color indexed="9"/>
      </bottom>
      <diagonal/>
    </border>
    <border>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diagonal/>
    </border>
    <border>
      <left/>
      <right style="thin">
        <color theme="4" tint="-0.499984740745262"/>
      </right>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thin">
        <color indexed="9"/>
      </right>
      <top/>
      <bottom/>
      <diagonal/>
    </border>
    <border>
      <left style="thin">
        <color theme="4" tint="-0.499984740745262"/>
      </left>
      <right/>
      <top style="thin">
        <color indexed="64"/>
      </top>
      <bottom/>
      <diagonal/>
    </border>
    <border>
      <left/>
      <right/>
      <top style="thin">
        <color indexed="64"/>
      </top>
      <bottom/>
      <diagonal/>
    </border>
    <border>
      <left/>
      <right style="thin">
        <color theme="4" tint="-0.499984740745262"/>
      </right>
      <top style="thin">
        <color indexed="64"/>
      </top>
      <bottom/>
      <diagonal/>
    </border>
    <border>
      <left/>
      <right/>
      <top/>
      <bottom style="thin">
        <color indexed="64"/>
      </bottom>
      <diagonal/>
    </border>
  </borders>
  <cellStyleXfs count="39">
    <xf numFmtId="0" fontId="0" fillId="0" borderId="0"/>
    <xf numFmtId="0" fontId="9" fillId="0" borderId="1" applyNumberFormat="0" applyFont="0" applyFill="0" applyAlignment="0" applyProtection="0">
      <alignment horizontal="center" vertical="top" wrapText="1"/>
    </xf>
    <xf numFmtId="0" fontId="3" fillId="0" borderId="2" applyNumberFormat="0" applyFont="0" applyFill="0" applyAlignment="0" applyProtection="0"/>
    <xf numFmtId="0" fontId="3" fillId="0" borderId="3" applyNumberFormat="0" applyFont="0" applyFill="0" applyAlignment="0" applyProtection="0"/>
    <xf numFmtId="0" fontId="3" fillId="0" borderId="4" applyNumberFormat="0" applyFont="0" applyFill="0" applyAlignment="0" applyProtection="0"/>
    <xf numFmtId="0" fontId="8" fillId="0" borderId="5" applyNumberFormat="0" applyFont="0" applyFill="0" applyAlignment="0" applyProtection="0">
      <alignment horizontal="center" vertical="top" wrapText="1"/>
    </xf>
    <xf numFmtId="0" fontId="4" fillId="2" borderId="6" applyNumberFormat="0" applyFont="0" applyFill="0" applyAlignment="0" applyProtection="0"/>
    <xf numFmtId="0" fontId="4" fillId="2" borderId="7" applyNumberFormat="0" applyFont="0" applyFill="0" applyAlignment="0" applyProtection="0"/>
    <xf numFmtId="0" fontId="4" fillId="2" borderId="8" applyNumberFormat="0" applyFont="0" applyFill="0" applyAlignment="0" applyProtection="0"/>
    <xf numFmtId="0" fontId="4" fillId="2" borderId="9" applyNumberFormat="0" applyFont="0" applyFill="0" applyAlignment="0" applyProtection="0"/>
    <xf numFmtId="4" fontId="8" fillId="3" borderId="10">
      <alignment horizontal="left" vertical="center"/>
    </xf>
    <xf numFmtId="0" fontId="6" fillId="4" borderId="10">
      <alignment horizontal="left"/>
    </xf>
    <xf numFmtId="0" fontId="6" fillId="4" borderId="11">
      <alignment horizontal="left" vertical="center"/>
    </xf>
    <xf numFmtId="0" fontId="6" fillId="2" borderId="10">
      <alignment horizontal="left"/>
    </xf>
    <xf numFmtId="0" fontId="6" fillId="5" borderId="10">
      <alignment horizontal="left" vertical="center"/>
    </xf>
    <xf numFmtId="0" fontId="5" fillId="6" borderId="0">
      <alignment horizontal="left" vertical="center"/>
    </xf>
    <xf numFmtId="3" fontId="7" fillId="7" borderId="10" applyNumberFormat="0">
      <alignment vertical="center"/>
    </xf>
    <xf numFmtId="3" fontId="7" fillId="7" borderId="11" applyNumberFormat="0">
      <alignment vertical="center"/>
    </xf>
    <xf numFmtId="3" fontId="7" fillId="7" borderId="11" applyNumberFormat="0">
      <alignment vertical="center"/>
    </xf>
    <xf numFmtId="3" fontId="7" fillId="8" borderId="10" applyNumberFormat="0">
      <alignment vertical="center"/>
    </xf>
    <xf numFmtId="3" fontId="7" fillId="8" borderId="11" applyNumberFormat="0">
      <alignment vertical="center"/>
    </xf>
    <xf numFmtId="3" fontId="7" fillId="8" borderId="11" applyNumberFormat="0">
      <alignment vertical="center"/>
    </xf>
    <xf numFmtId="4" fontId="7" fillId="2" borderId="10" applyNumberFormat="0">
      <alignment vertical="center"/>
    </xf>
    <xf numFmtId="4" fontId="7" fillId="5" borderId="10" applyNumberFormat="0">
      <alignment vertical="center"/>
    </xf>
    <xf numFmtId="0" fontId="7" fillId="9" borderId="10">
      <alignment horizontal="left" vertical="center"/>
    </xf>
    <xf numFmtId="0" fontId="8" fillId="10" borderId="10">
      <alignment horizontal="center" vertical="center"/>
    </xf>
    <xf numFmtId="0" fontId="8" fillId="3" borderId="10">
      <alignment horizontal="center" vertical="center" wrapText="1"/>
    </xf>
    <xf numFmtId="4" fontId="6" fillId="2" borderId="10" applyNumberFormat="0">
      <alignment vertical="center"/>
    </xf>
    <xf numFmtId="0" fontId="8" fillId="3" borderId="10">
      <alignment horizontal="center" vertical="center"/>
    </xf>
    <xf numFmtId="4" fontId="6" fillId="5" borderId="10" applyNumberFormat="0">
      <alignment vertical="center"/>
    </xf>
    <xf numFmtId="4" fontId="6" fillId="4" borderId="10" applyNumberFormat="0">
      <alignment vertical="center"/>
    </xf>
    <xf numFmtId="4" fontId="6" fillId="4" borderId="11" applyNumberFormat="0">
      <alignment vertical="center"/>
    </xf>
    <xf numFmtId="0" fontId="3" fillId="0" borderId="0"/>
    <xf numFmtId="0" fontId="3" fillId="0" borderId="0" applyNumberFormat="0" applyProtection="0">
      <alignment horizontal="right"/>
    </xf>
    <xf numFmtId="164" fontId="11"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164" fontId="3" fillId="0" borderId="0" applyFont="0" applyFill="0" applyBorder="0" applyAlignment="0" applyProtection="0"/>
  </cellStyleXfs>
  <cellXfs count="103">
    <xf numFmtId="0" fontId="0" fillId="0" borderId="0" xfId="0"/>
    <xf numFmtId="0" fontId="13" fillId="6" borderId="0" xfId="0" applyFont="1" applyFill="1"/>
    <xf numFmtId="0" fontId="14" fillId="6" borderId="0" xfId="9" applyFont="1" applyFill="1" applyBorder="1"/>
    <xf numFmtId="0" fontId="13" fillId="6" borderId="0" xfId="0" applyFont="1" applyFill="1" applyAlignment="1">
      <alignment horizontal="center" wrapText="1"/>
    </xf>
    <xf numFmtId="0" fontId="13" fillId="6" borderId="0" xfId="0" applyFont="1" applyFill="1" applyAlignment="1">
      <alignment vertical="center" wrapText="1"/>
    </xf>
    <xf numFmtId="0" fontId="13" fillId="6" borderId="0" xfId="0" applyFont="1" applyFill="1" applyAlignment="1" applyProtection="1">
      <alignment vertical="center" wrapText="1"/>
      <protection locked="0"/>
    </xf>
    <xf numFmtId="0" fontId="18" fillId="6" borderId="0" xfId="15" applyFont="1" applyBorder="1">
      <alignment horizontal="left" vertical="center"/>
    </xf>
    <xf numFmtId="0" fontId="19" fillId="6" borderId="0" xfId="15" applyFont="1" applyBorder="1">
      <alignment horizontal="left" vertical="center"/>
    </xf>
    <xf numFmtId="0" fontId="12" fillId="12" borderId="13" xfId="16" applyNumberFormat="1" applyFont="1" applyFill="1" applyBorder="1" applyAlignment="1">
      <alignment horizontal="center" vertical="center" wrapText="1"/>
    </xf>
    <xf numFmtId="0" fontId="12" fillId="12" borderId="14" xfId="30" applyNumberFormat="1" applyFont="1" applyFill="1" applyBorder="1">
      <alignment vertical="center"/>
    </xf>
    <xf numFmtId="3" fontId="12" fillId="12" borderId="15" xfId="30" applyNumberFormat="1" applyFont="1" applyFill="1" applyBorder="1" applyAlignment="1">
      <alignment horizontal="right" vertical="center"/>
    </xf>
    <xf numFmtId="4" fontId="12" fillId="12" borderId="15" xfId="30" applyNumberFormat="1" applyFont="1" applyFill="1" applyBorder="1" applyAlignment="1">
      <alignment horizontal="right" vertical="center"/>
    </xf>
    <xf numFmtId="3" fontId="13" fillId="13" borderId="16" xfId="34" applyNumberFormat="1" applyFont="1" applyFill="1" applyBorder="1" applyAlignment="1">
      <alignment horizontal="left" vertical="center"/>
    </xf>
    <xf numFmtId="3" fontId="13" fillId="13" borderId="16" xfId="34" applyNumberFormat="1" applyFont="1" applyFill="1" applyBorder="1" applyAlignment="1">
      <alignment horizontal="right" vertical="center"/>
    </xf>
    <xf numFmtId="3" fontId="13" fillId="13" borderId="16" xfId="34" quotePrefix="1" applyNumberFormat="1" applyFont="1" applyFill="1" applyBorder="1" applyAlignment="1">
      <alignment horizontal="right" vertical="center"/>
    </xf>
    <xf numFmtId="3" fontId="13" fillId="14" borderId="16" xfId="34" applyNumberFormat="1" applyFont="1" applyFill="1" applyBorder="1" applyAlignment="1">
      <alignment horizontal="left" vertical="center"/>
    </xf>
    <xf numFmtId="3" fontId="13" fillId="14" borderId="16" xfId="34" applyNumberFormat="1" applyFont="1" applyFill="1" applyBorder="1" applyAlignment="1">
      <alignment horizontal="right" vertical="center"/>
    </xf>
    <xf numFmtId="3" fontId="13" fillId="14" borderId="16" xfId="34" applyNumberFormat="1" applyFont="1" applyFill="1" applyBorder="1" applyAlignment="1">
      <alignment horizontal="left" vertical="center" wrapText="1"/>
    </xf>
    <xf numFmtId="0" fontId="12" fillId="15" borderId="12" xfId="27" applyNumberFormat="1" applyFont="1" applyFill="1" applyBorder="1">
      <alignment vertical="center"/>
    </xf>
    <xf numFmtId="3" fontId="12" fillId="15" borderId="13" xfId="27" applyNumberFormat="1" applyFont="1" applyFill="1" applyBorder="1" applyAlignment="1">
      <alignment horizontal="right" vertical="center"/>
    </xf>
    <xf numFmtId="4" fontId="12" fillId="15" borderId="13" xfId="27" applyNumberFormat="1" applyFont="1" applyFill="1" applyBorder="1" applyAlignment="1">
      <alignment horizontal="right" vertical="center"/>
    </xf>
    <xf numFmtId="0" fontId="13" fillId="6" borderId="22" xfId="0" applyFont="1" applyFill="1" applyBorder="1"/>
    <xf numFmtId="0" fontId="13" fillId="6" borderId="23" xfId="0" applyFont="1" applyFill="1" applyBorder="1"/>
    <xf numFmtId="0" fontId="13" fillId="6" borderId="24" xfId="0" applyFont="1" applyFill="1" applyBorder="1"/>
    <xf numFmtId="0" fontId="13" fillId="6" borderId="25" xfId="0" applyFont="1" applyFill="1" applyBorder="1"/>
    <xf numFmtId="0" fontId="13" fillId="6" borderId="26" xfId="0" applyFont="1" applyFill="1" applyBorder="1"/>
    <xf numFmtId="0" fontId="13" fillId="6" borderId="27" xfId="0" applyFont="1" applyFill="1" applyBorder="1"/>
    <xf numFmtId="0" fontId="13" fillId="6" borderId="28" xfId="0" applyFont="1" applyFill="1" applyBorder="1"/>
    <xf numFmtId="0" fontId="13" fillId="6" borderId="29" xfId="0" applyFont="1" applyFill="1" applyBorder="1"/>
    <xf numFmtId="0" fontId="13" fillId="6" borderId="22" xfId="5" applyFont="1" applyFill="1" applyBorder="1" applyAlignment="1"/>
    <xf numFmtId="0" fontId="14" fillId="6" borderId="23" xfId="9" applyFont="1" applyFill="1" applyBorder="1"/>
    <xf numFmtId="0" fontId="15" fillId="6" borderId="23" xfId="9" applyFont="1" applyFill="1" applyBorder="1"/>
    <xf numFmtId="0" fontId="13" fillId="6" borderId="23" xfId="9" applyFont="1" applyFill="1" applyBorder="1"/>
    <xf numFmtId="0" fontId="13" fillId="6" borderId="25" xfId="5" applyFont="1" applyFill="1" applyBorder="1" applyAlignment="1"/>
    <xf numFmtId="0" fontId="13" fillId="6" borderId="26" xfId="3" applyFont="1" applyFill="1" applyBorder="1"/>
    <xf numFmtId="0" fontId="13" fillId="6" borderId="25" xfId="8" applyFont="1" applyFill="1" applyBorder="1" applyAlignment="1">
      <alignment horizontal="center" wrapText="1"/>
    </xf>
    <xf numFmtId="0" fontId="13" fillId="6" borderId="26" xfId="6" applyFont="1" applyFill="1" applyBorder="1" applyAlignment="1">
      <alignment horizontal="center" wrapText="1"/>
    </xf>
    <xf numFmtId="0" fontId="13" fillId="6" borderId="25" xfId="8" applyFont="1" applyFill="1" applyBorder="1"/>
    <xf numFmtId="0" fontId="13" fillId="6" borderId="26" xfId="6" applyFont="1" applyFill="1" applyBorder="1"/>
    <xf numFmtId="0" fontId="13" fillId="6" borderId="25" xfId="8" applyFont="1" applyFill="1" applyBorder="1" applyAlignment="1">
      <alignment vertical="center" wrapText="1"/>
    </xf>
    <xf numFmtId="0" fontId="13" fillId="6" borderId="25" xfId="8" applyFont="1" applyFill="1" applyBorder="1" applyAlignment="1" applyProtection="1">
      <alignment vertical="center" wrapText="1"/>
      <protection locked="0"/>
    </xf>
    <xf numFmtId="0" fontId="13" fillId="6" borderId="26" xfId="6" applyFont="1" applyFill="1" applyBorder="1" applyAlignment="1" applyProtection="1">
      <alignment vertical="center" wrapText="1"/>
      <protection locked="0"/>
    </xf>
    <xf numFmtId="0" fontId="13" fillId="6" borderId="27" xfId="4" applyFont="1" applyFill="1" applyBorder="1"/>
    <xf numFmtId="0" fontId="13" fillId="6" borderId="28" xfId="7" applyFont="1" applyFill="1" applyBorder="1"/>
    <xf numFmtId="0" fontId="13" fillId="6" borderId="29" xfId="2" applyFont="1" applyFill="1" applyBorder="1"/>
    <xf numFmtId="0" fontId="13" fillId="6" borderId="34" xfId="5" applyFont="1" applyFill="1" applyBorder="1" applyAlignment="1"/>
    <xf numFmtId="0" fontId="16" fillId="6" borderId="35" xfId="0" applyFont="1" applyFill="1" applyBorder="1" applyAlignment="1">
      <alignment horizontal="left"/>
    </xf>
    <xf numFmtId="0" fontId="13" fillId="6" borderId="36" xfId="3" applyFont="1" applyFill="1" applyBorder="1"/>
    <xf numFmtId="0" fontId="13" fillId="6" borderId="37" xfId="3" applyFont="1" applyFill="1" applyBorder="1"/>
    <xf numFmtId="3" fontId="19" fillId="6" borderId="0" xfId="15" applyNumberFormat="1" applyFont="1" applyBorder="1">
      <alignment horizontal="left" vertical="center"/>
    </xf>
    <xf numFmtId="3" fontId="13" fillId="6" borderId="0" xfId="0" applyNumberFormat="1" applyFont="1" applyFill="1"/>
    <xf numFmtId="0" fontId="21" fillId="6" borderId="28" xfId="0" applyFont="1" applyFill="1" applyBorder="1" applyAlignment="1">
      <alignment wrapText="1"/>
    </xf>
    <xf numFmtId="0" fontId="13" fillId="6" borderId="37" xfId="5" applyFont="1" applyFill="1" applyBorder="1" applyAlignment="1"/>
    <xf numFmtId="3" fontId="13" fillId="14" borderId="16" xfId="34" quotePrefix="1" applyNumberFormat="1" applyFont="1" applyFill="1" applyBorder="1" applyAlignment="1">
      <alignment horizontal="right" vertical="center"/>
    </xf>
    <xf numFmtId="165" fontId="13" fillId="13" borderId="16" xfId="34" applyNumberFormat="1" applyFont="1" applyFill="1" applyBorder="1" applyAlignment="1">
      <alignment horizontal="right" vertical="center"/>
    </xf>
    <xf numFmtId="165" fontId="13" fillId="14" borderId="16" xfId="34" applyNumberFormat="1" applyFont="1" applyFill="1" applyBorder="1" applyAlignment="1">
      <alignment horizontal="right" vertical="center"/>
    </xf>
    <xf numFmtId="3" fontId="19" fillId="11" borderId="0" xfId="38" applyNumberFormat="1" applyFont="1" applyFill="1" applyBorder="1" applyAlignment="1">
      <alignment horizontal="left" vertical="center"/>
    </xf>
    <xf numFmtId="3" fontId="13" fillId="13" borderId="16" xfId="38" applyNumberFormat="1" applyFont="1" applyFill="1" applyBorder="1" applyAlignment="1">
      <alignment horizontal="right" vertical="center"/>
    </xf>
    <xf numFmtId="3" fontId="13" fillId="14" borderId="16" xfId="38" applyNumberFormat="1" applyFont="1" applyFill="1" applyBorder="1" applyAlignment="1">
      <alignment horizontal="right" vertical="center"/>
    </xf>
    <xf numFmtId="3" fontId="13" fillId="14" borderId="21" xfId="38" applyNumberFormat="1" applyFont="1" applyFill="1" applyBorder="1" applyAlignment="1">
      <alignment horizontal="left" vertical="center"/>
    </xf>
    <xf numFmtId="3" fontId="13" fillId="14" borderId="20" xfId="38" applyNumberFormat="1" applyFont="1" applyFill="1" applyBorder="1" applyAlignment="1">
      <alignment horizontal="left" vertical="center"/>
    </xf>
    <xf numFmtId="3" fontId="13" fillId="14" borderId="19" xfId="38" applyNumberFormat="1" applyFont="1" applyFill="1" applyBorder="1" applyAlignment="1">
      <alignment horizontal="left" vertical="center"/>
    </xf>
    <xf numFmtId="3" fontId="13" fillId="13" borderId="16" xfId="38" quotePrefix="1" applyNumberFormat="1" applyFont="1" applyFill="1" applyBorder="1" applyAlignment="1">
      <alignment horizontal="right" vertical="center"/>
    </xf>
    <xf numFmtId="3" fontId="13" fillId="13" borderId="16" xfId="38" applyNumberFormat="1" applyFont="1" applyFill="1" applyBorder="1" applyAlignment="1">
      <alignment horizontal="left" vertical="center"/>
    </xf>
    <xf numFmtId="3" fontId="13" fillId="14" borderId="16" xfId="38" applyNumberFormat="1" applyFont="1" applyFill="1" applyBorder="1" applyAlignment="1">
      <alignment horizontal="left" vertical="center" wrapText="1"/>
    </xf>
    <xf numFmtId="3" fontId="13" fillId="14" borderId="16" xfId="38" applyNumberFormat="1" applyFont="1" applyFill="1" applyBorder="1" applyAlignment="1">
      <alignment horizontal="left" vertical="center"/>
    </xf>
    <xf numFmtId="3" fontId="12" fillId="12" borderId="15" xfId="31" applyNumberFormat="1" applyFont="1" applyFill="1" applyBorder="1" applyAlignment="1">
      <alignment horizontal="right" vertical="center"/>
    </xf>
    <xf numFmtId="3" fontId="13" fillId="14" borderId="16" xfId="38" quotePrefix="1" applyNumberFormat="1" applyFont="1" applyFill="1" applyBorder="1" applyAlignment="1">
      <alignment horizontal="right" vertical="center"/>
    </xf>
    <xf numFmtId="4" fontId="13" fillId="14" borderId="16" xfId="38" applyNumberFormat="1" applyFont="1" applyFill="1" applyBorder="1" applyAlignment="1">
      <alignment horizontal="right" vertical="center"/>
    </xf>
    <xf numFmtId="4" fontId="13" fillId="13" borderId="16" xfId="38" applyNumberFormat="1" applyFont="1" applyFill="1" applyBorder="1" applyAlignment="1">
      <alignment horizontal="right" vertical="center"/>
    </xf>
    <xf numFmtId="0" fontId="13" fillId="6" borderId="24" xfId="3" applyFont="1" applyFill="1" applyBorder="1"/>
    <xf numFmtId="0" fontId="16" fillId="6" borderId="0" xfId="0" applyFont="1" applyFill="1"/>
    <xf numFmtId="1" fontId="13" fillId="13" borderId="16" xfId="34" applyNumberFormat="1" applyFont="1" applyFill="1" applyBorder="1" applyAlignment="1">
      <alignment horizontal="right" vertical="center"/>
    </xf>
    <xf numFmtId="1" fontId="13" fillId="14" borderId="16" xfId="34" applyNumberFormat="1" applyFont="1" applyFill="1" applyBorder="1" applyAlignment="1">
      <alignment horizontal="right" vertical="center"/>
    </xf>
    <xf numFmtId="1" fontId="12" fillId="15" borderId="13" xfId="27" applyNumberFormat="1" applyFont="1" applyFill="1" applyBorder="1" applyAlignment="1">
      <alignment horizontal="right" vertical="center"/>
    </xf>
    <xf numFmtId="1" fontId="13" fillId="13" borderId="16" xfId="34" quotePrefix="1" applyNumberFormat="1" applyFont="1" applyFill="1" applyBorder="1" applyAlignment="1">
      <alignment horizontal="right" vertical="center"/>
    </xf>
    <xf numFmtId="1" fontId="12" fillId="12" borderId="15" xfId="30" applyNumberFormat="1" applyFont="1" applyFill="1" applyBorder="1" applyAlignment="1">
      <alignment horizontal="right" vertical="center"/>
    </xf>
    <xf numFmtId="1" fontId="13" fillId="6" borderId="0" xfId="0" applyNumberFormat="1" applyFont="1" applyFill="1"/>
    <xf numFmtId="3" fontId="19" fillId="11" borderId="18" xfId="34" applyNumberFormat="1" applyFont="1" applyFill="1" applyBorder="1" applyAlignment="1">
      <alignment horizontal="left" vertical="center"/>
    </xf>
    <xf numFmtId="3" fontId="13" fillId="13" borderId="19" xfId="34" applyNumberFormat="1" applyFont="1" applyFill="1" applyBorder="1" applyAlignment="1">
      <alignment horizontal="left" vertical="center"/>
    </xf>
    <xf numFmtId="3" fontId="13" fillId="13" borderId="20" xfId="34" applyNumberFormat="1" applyFont="1" applyFill="1" applyBorder="1" applyAlignment="1">
      <alignment horizontal="left" vertical="center"/>
    </xf>
    <xf numFmtId="3" fontId="13" fillId="13" borderId="21" xfId="34" applyNumberFormat="1" applyFont="1" applyFill="1" applyBorder="1" applyAlignment="1">
      <alignment horizontal="left" vertical="center"/>
    </xf>
    <xf numFmtId="3" fontId="13" fillId="14" borderId="19" xfId="34" applyNumberFormat="1" applyFont="1" applyFill="1" applyBorder="1" applyAlignment="1">
      <alignment horizontal="left" vertical="center"/>
    </xf>
    <xf numFmtId="3" fontId="13" fillId="14" borderId="20" xfId="34" applyNumberFormat="1" applyFont="1" applyFill="1" applyBorder="1" applyAlignment="1">
      <alignment horizontal="left" vertical="center"/>
    </xf>
    <xf numFmtId="3" fontId="13" fillId="14" borderId="21" xfId="34" applyNumberFormat="1" applyFont="1" applyFill="1" applyBorder="1" applyAlignment="1">
      <alignment horizontal="left" vertical="center"/>
    </xf>
    <xf numFmtId="0" fontId="16" fillId="6" borderId="37" xfId="0" applyFont="1" applyFill="1" applyBorder="1" applyAlignment="1">
      <alignment horizontal="left"/>
    </xf>
    <xf numFmtId="0" fontId="12" fillId="12" borderId="17" xfId="9" applyFont="1" applyFill="1" applyBorder="1" applyAlignment="1">
      <alignment horizontal="center" vertical="center"/>
    </xf>
    <xf numFmtId="0" fontId="16" fillId="6" borderId="0" xfId="0" applyFont="1" applyFill="1" applyBorder="1" applyAlignment="1">
      <alignment horizontal="left"/>
    </xf>
    <xf numFmtId="0" fontId="13" fillId="6" borderId="0" xfId="0" applyFont="1" applyFill="1" applyBorder="1" applyAlignment="1">
      <alignment horizontal="center"/>
    </xf>
    <xf numFmtId="0" fontId="13" fillId="6" borderId="33" xfId="0" applyFont="1" applyFill="1" applyBorder="1" applyAlignment="1">
      <alignment horizontal="center"/>
    </xf>
    <xf numFmtId="3" fontId="13" fillId="13" borderId="30" xfId="34" applyNumberFormat="1" applyFont="1" applyFill="1" applyBorder="1" applyAlignment="1">
      <alignment horizontal="left" vertical="center"/>
    </xf>
    <xf numFmtId="3" fontId="13" fillId="13" borderId="31" xfId="34" applyNumberFormat="1" applyFont="1" applyFill="1" applyBorder="1" applyAlignment="1">
      <alignment horizontal="left" vertical="center"/>
    </xf>
    <xf numFmtId="3" fontId="13" fillId="13" borderId="32" xfId="34" applyNumberFormat="1" applyFont="1" applyFill="1" applyBorder="1" applyAlignment="1">
      <alignment horizontal="left" vertical="center"/>
    </xf>
    <xf numFmtId="3" fontId="13" fillId="13" borderId="30" xfId="38" applyNumberFormat="1" applyFont="1" applyFill="1" applyBorder="1" applyAlignment="1">
      <alignment horizontal="left" vertical="center"/>
    </xf>
    <xf numFmtId="3" fontId="13" fillId="13" borderId="31" xfId="38" applyNumberFormat="1" applyFont="1" applyFill="1" applyBorder="1" applyAlignment="1">
      <alignment horizontal="left" vertical="center"/>
    </xf>
    <xf numFmtId="3" fontId="13" fillId="13" borderId="32" xfId="38" applyNumberFormat="1" applyFont="1" applyFill="1" applyBorder="1" applyAlignment="1">
      <alignment horizontal="left" vertical="center"/>
    </xf>
    <xf numFmtId="3" fontId="13" fillId="14" borderId="19" xfId="38" applyNumberFormat="1" applyFont="1" applyFill="1" applyBorder="1" applyAlignment="1">
      <alignment horizontal="left" vertical="center"/>
    </xf>
    <xf numFmtId="3" fontId="13" fillId="14" borderId="20" xfId="38" applyNumberFormat="1" applyFont="1" applyFill="1" applyBorder="1" applyAlignment="1">
      <alignment horizontal="left" vertical="center"/>
    </xf>
    <xf numFmtId="3" fontId="13" fillId="14" borderId="21" xfId="38" applyNumberFormat="1" applyFont="1" applyFill="1" applyBorder="1" applyAlignment="1">
      <alignment horizontal="left" vertical="center"/>
    </xf>
    <xf numFmtId="3" fontId="13" fillId="13" borderId="19" xfId="38" applyNumberFormat="1" applyFont="1" applyFill="1" applyBorder="1" applyAlignment="1">
      <alignment horizontal="left" vertical="center"/>
    </xf>
    <xf numFmtId="3" fontId="13" fillId="13" borderId="20" xfId="38" applyNumberFormat="1" applyFont="1" applyFill="1" applyBorder="1" applyAlignment="1">
      <alignment horizontal="left" vertical="center"/>
    </xf>
    <xf numFmtId="3" fontId="13" fillId="13" borderId="21" xfId="38" applyNumberFormat="1" applyFont="1" applyFill="1" applyBorder="1" applyAlignment="1">
      <alignment horizontal="left" vertical="center"/>
    </xf>
    <xf numFmtId="3" fontId="19" fillId="11" borderId="18" xfId="38" applyNumberFormat="1" applyFont="1" applyFill="1" applyBorder="1" applyAlignment="1">
      <alignment horizontal="left" vertical="center"/>
    </xf>
  </cellXfs>
  <cellStyles count="39">
    <cellStyle name="BodeExteior" xfId="1"/>
    <cellStyle name="BordeEsqDI" xfId="2"/>
    <cellStyle name="BordeEsqDS" xfId="3"/>
    <cellStyle name="BordeEsqII" xfId="4"/>
    <cellStyle name="BordeEsqIS" xfId="5"/>
    <cellStyle name="BordeTablaDer" xfId="6"/>
    <cellStyle name="BordeTablaInf" xfId="7"/>
    <cellStyle name="BordeTablaIzq" xfId="8"/>
    <cellStyle name="BordeTablaSup" xfId="9"/>
    <cellStyle name="CMenuIzq" xfId="10"/>
    <cellStyle name="CMenuIzqTotal" xfId="11"/>
    <cellStyle name="CMenuIzqTotal 3" xfId="12"/>
    <cellStyle name="CMenuIzqTotal1" xfId="13"/>
    <cellStyle name="CMenuIzqTotal2" xfId="14"/>
    <cellStyle name="Coma" xfId="34" builtinId="3"/>
    <cellStyle name="Coma 2" xfId="36"/>
    <cellStyle name="Coma 3" xfId="38"/>
    <cellStyle name="comentario" xfId="15"/>
    <cellStyle name="fColor1" xfId="16"/>
    <cellStyle name="fColor1 2" xfId="17"/>
    <cellStyle name="fColor1_531 Biblioteques" xfId="18"/>
    <cellStyle name="fColor2" xfId="19"/>
    <cellStyle name="fColor2 2" xfId="20"/>
    <cellStyle name="fColor2_531 Biblioteques" xfId="21"/>
    <cellStyle name="fColor3" xfId="22"/>
    <cellStyle name="fColor4" xfId="23"/>
    <cellStyle name="fSubTitulo" xfId="24"/>
    <cellStyle name="fTitularOscura" xfId="25"/>
    <cellStyle name="fTitulo" xfId="26"/>
    <cellStyle name="fTotal1" xfId="27"/>
    <cellStyle name="fTotal1Columna" xfId="28"/>
    <cellStyle name="fTotal2" xfId="29"/>
    <cellStyle name="fTotal3" xfId="30"/>
    <cellStyle name="fTotal3 3" xfId="31"/>
    <cellStyle name="Normal" xfId="0" builtinId="0"/>
    <cellStyle name="Normal 2" xfId="32"/>
    <cellStyle name="Normal 3" xfId="35"/>
    <cellStyle name="Normal 4" xfId="37"/>
    <cellStyle name="SinEstilo" xfId="33"/>
  </cellStyles>
  <dxfs count="0"/>
  <tableStyles count="0" defaultTableStyle="TableStyleMedium9" defaultPivotStyle="PivotStyleLight16"/>
  <colors>
    <mruColors>
      <color rgb="FFDBE5F1"/>
      <color rgb="FFB8CCE4"/>
      <color rgb="FF82A5D0"/>
      <color rgb="FF3760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tabSelected="1" zoomScale="87" zoomScaleNormal="87" workbookViewId="0">
      <selection activeCell="B2" sqref="B2:K53"/>
    </sheetView>
  </sheetViews>
  <sheetFormatPr defaultColWidth="11.42578125" defaultRowHeight="12.75" x14ac:dyDescent="0.2"/>
  <cols>
    <col min="1" max="1" width="0.5703125" style="1" customWidth="1"/>
    <col min="2" max="2" width="45" style="1" customWidth="1"/>
    <col min="3" max="3" width="16.28515625" style="1" customWidth="1"/>
    <col min="4" max="5" width="16.7109375" style="1" customWidth="1"/>
    <col min="6" max="7" width="15.42578125" style="1" customWidth="1"/>
    <col min="8" max="8" width="16" style="1" customWidth="1"/>
    <col min="9" max="9" width="15.7109375" style="1" customWidth="1"/>
    <col min="10" max="10" width="0.5703125" style="1" customWidth="1"/>
    <col min="11" max="11" width="14" style="1" customWidth="1"/>
    <col min="12" max="16384" width="11.42578125" style="1"/>
  </cols>
  <sheetData>
    <row r="1" spans="1:15" ht="3.95" customHeight="1" x14ac:dyDescent="0.25">
      <c r="A1" s="29"/>
      <c r="B1" s="30"/>
      <c r="C1" s="31"/>
      <c r="D1" s="31"/>
      <c r="E1" s="32"/>
      <c r="F1" s="32"/>
      <c r="G1" s="32"/>
      <c r="H1" s="32"/>
      <c r="I1" s="32"/>
      <c r="J1" s="32"/>
    </row>
    <row r="2" spans="1:15" ht="15.75" customHeight="1" x14ac:dyDescent="0.2">
      <c r="A2" s="52"/>
      <c r="B2" s="85" t="s">
        <v>18</v>
      </c>
      <c r="C2" s="85"/>
      <c r="D2" s="85"/>
      <c r="E2" s="85"/>
      <c r="F2" s="85"/>
      <c r="G2" s="85"/>
      <c r="H2" s="85"/>
      <c r="I2" s="85"/>
      <c r="J2" s="48"/>
    </row>
    <row r="3" spans="1:15" ht="3.6" customHeight="1" x14ac:dyDescent="0.2">
      <c r="A3" s="45"/>
      <c r="B3" s="46"/>
      <c r="C3" s="46"/>
      <c r="D3" s="46"/>
      <c r="E3" s="46"/>
      <c r="F3" s="46"/>
      <c r="G3" s="46"/>
      <c r="H3" s="46"/>
      <c r="I3" s="46"/>
      <c r="J3" s="47"/>
    </row>
    <row r="4" spans="1:15" ht="19.5" customHeight="1" x14ac:dyDescent="0.25">
      <c r="A4" s="33"/>
      <c r="B4" s="2"/>
      <c r="C4" s="86">
        <v>2024</v>
      </c>
      <c r="D4" s="86"/>
      <c r="E4" s="86"/>
      <c r="F4" s="86"/>
      <c r="G4" s="86"/>
      <c r="H4" s="86"/>
      <c r="I4" s="86"/>
      <c r="J4" s="34"/>
    </row>
    <row r="5" spans="1:15" s="3" customFormat="1" ht="40.5" customHeight="1" x14ac:dyDescent="0.2">
      <c r="A5" s="35"/>
      <c r="B5" s="8" t="s">
        <v>13</v>
      </c>
      <c r="C5" s="8" t="s">
        <v>19</v>
      </c>
      <c r="D5" s="8" t="s">
        <v>89</v>
      </c>
      <c r="E5" s="8" t="s">
        <v>39</v>
      </c>
      <c r="F5" s="8" t="s">
        <v>88</v>
      </c>
      <c r="G5" s="8" t="s">
        <v>87</v>
      </c>
      <c r="H5" s="8" t="s">
        <v>86</v>
      </c>
      <c r="I5" s="8" t="s">
        <v>85</v>
      </c>
      <c r="J5" s="36"/>
      <c r="K5" s="1"/>
      <c r="L5" s="1"/>
      <c r="M5" s="1"/>
      <c r="N5" s="1"/>
      <c r="O5" s="1"/>
    </row>
    <row r="6" spans="1:15" ht="18" customHeight="1" x14ac:dyDescent="0.2">
      <c r="A6" s="37"/>
      <c r="B6" s="12" t="s">
        <v>12</v>
      </c>
      <c r="C6" s="13">
        <v>6523</v>
      </c>
      <c r="D6" s="13">
        <v>270949</v>
      </c>
      <c r="E6" s="72">
        <v>60</v>
      </c>
      <c r="F6" s="13">
        <v>3142</v>
      </c>
      <c r="G6" s="13">
        <v>1523</v>
      </c>
      <c r="H6" s="13">
        <v>10509</v>
      </c>
      <c r="I6" s="13">
        <v>11679</v>
      </c>
      <c r="J6" s="38"/>
    </row>
    <row r="7" spans="1:15" ht="18" customHeight="1" x14ac:dyDescent="0.2">
      <c r="A7" s="37"/>
      <c r="B7" s="15" t="s">
        <v>11</v>
      </c>
      <c r="C7" s="16">
        <v>4918</v>
      </c>
      <c r="D7" s="16">
        <v>134336</v>
      </c>
      <c r="E7" s="73">
        <v>60</v>
      </c>
      <c r="F7" s="16">
        <v>2242</v>
      </c>
      <c r="G7" s="16">
        <v>317</v>
      </c>
      <c r="H7" s="16">
        <v>7185</v>
      </c>
      <c r="I7" s="16">
        <v>2382</v>
      </c>
      <c r="J7" s="38"/>
    </row>
    <row r="8" spans="1:15" s="4" customFormat="1" ht="18" customHeight="1" x14ac:dyDescent="0.2">
      <c r="A8" s="39"/>
      <c r="B8" s="12" t="s">
        <v>10</v>
      </c>
      <c r="C8" s="13">
        <v>2389</v>
      </c>
      <c r="D8" s="13">
        <v>101338</v>
      </c>
      <c r="E8" s="72">
        <v>58</v>
      </c>
      <c r="F8" s="13">
        <v>1687</v>
      </c>
      <c r="G8" s="13">
        <v>349</v>
      </c>
      <c r="H8" s="13">
        <v>4375</v>
      </c>
      <c r="I8" s="13">
        <v>3908</v>
      </c>
      <c r="J8" s="38"/>
      <c r="K8" s="1"/>
      <c r="L8" s="1"/>
      <c r="M8" s="1"/>
      <c r="N8" s="1"/>
      <c r="O8" s="1"/>
    </row>
    <row r="9" spans="1:15" ht="18" customHeight="1" x14ac:dyDescent="0.2">
      <c r="A9" s="37"/>
      <c r="B9" s="15" t="s">
        <v>9</v>
      </c>
      <c r="C9" s="16">
        <v>675</v>
      </c>
      <c r="D9" s="16">
        <v>44021</v>
      </c>
      <c r="E9" s="73">
        <v>55</v>
      </c>
      <c r="F9" s="16">
        <v>822</v>
      </c>
      <c r="G9" s="16">
        <v>408</v>
      </c>
      <c r="H9" s="16">
        <v>2664</v>
      </c>
      <c r="I9" s="16">
        <v>640</v>
      </c>
      <c r="J9" s="38"/>
    </row>
    <row r="10" spans="1:15" ht="18" customHeight="1" x14ac:dyDescent="0.2">
      <c r="A10" s="37"/>
      <c r="B10" s="12" t="s">
        <v>8</v>
      </c>
      <c r="C10" s="13">
        <v>2502</v>
      </c>
      <c r="D10" s="13">
        <v>91731</v>
      </c>
      <c r="E10" s="72">
        <v>58</v>
      </c>
      <c r="F10" s="13">
        <v>12478</v>
      </c>
      <c r="G10" s="13">
        <v>77</v>
      </c>
      <c r="H10" s="13">
        <v>893</v>
      </c>
      <c r="I10" s="13">
        <v>2257</v>
      </c>
      <c r="J10" s="38"/>
    </row>
    <row r="11" spans="1:15" ht="18" customHeight="1" x14ac:dyDescent="0.2">
      <c r="A11" s="37"/>
      <c r="B11" s="15" t="s">
        <v>7</v>
      </c>
      <c r="C11" s="16">
        <v>3379</v>
      </c>
      <c r="D11" s="16">
        <v>201083</v>
      </c>
      <c r="E11" s="73">
        <v>60</v>
      </c>
      <c r="F11" s="16">
        <v>1316</v>
      </c>
      <c r="G11" s="16">
        <v>711</v>
      </c>
      <c r="H11" s="16">
        <v>2567</v>
      </c>
      <c r="I11" s="16">
        <v>8827</v>
      </c>
      <c r="J11" s="38"/>
      <c r="M11" s="77"/>
    </row>
    <row r="12" spans="1:15" ht="18" customHeight="1" x14ac:dyDescent="0.2">
      <c r="A12" s="37"/>
      <c r="B12" s="12" t="s">
        <v>6</v>
      </c>
      <c r="C12" s="13">
        <v>925</v>
      </c>
      <c r="D12" s="13">
        <v>15172</v>
      </c>
      <c r="E12" s="72">
        <v>50</v>
      </c>
      <c r="F12" s="13">
        <v>500</v>
      </c>
      <c r="G12" s="13">
        <v>51</v>
      </c>
      <c r="H12" s="14" t="s">
        <v>21</v>
      </c>
      <c r="I12" s="13">
        <v>251</v>
      </c>
      <c r="J12" s="38"/>
    </row>
    <row r="13" spans="1:15" ht="18" customHeight="1" x14ac:dyDescent="0.2">
      <c r="A13" s="37"/>
      <c r="B13" s="15" t="s">
        <v>5</v>
      </c>
      <c r="C13" s="16">
        <v>810</v>
      </c>
      <c r="D13" s="16">
        <v>51683</v>
      </c>
      <c r="E13" s="73">
        <v>58</v>
      </c>
      <c r="F13" s="16">
        <v>4320</v>
      </c>
      <c r="G13" s="16">
        <v>453</v>
      </c>
      <c r="H13" s="53" t="s">
        <v>21</v>
      </c>
      <c r="I13" s="16">
        <v>2773</v>
      </c>
      <c r="J13" s="38"/>
    </row>
    <row r="14" spans="1:15" ht="18" customHeight="1" x14ac:dyDescent="0.2">
      <c r="A14" s="37"/>
      <c r="B14" s="12" t="s">
        <v>4</v>
      </c>
      <c r="C14" s="13">
        <v>1143</v>
      </c>
      <c r="D14" s="13">
        <v>49808</v>
      </c>
      <c r="E14" s="72">
        <v>60</v>
      </c>
      <c r="F14" s="13">
        <v>1615</v>
      </c>
      <c r="G14" s="13">
        <v>216</v>
      </c>
      <c r="H14" s="13">
        <v>3255</v>
      </c>
      <c r="I14" s="13">
        <v>3117</v>
      </c>
      <c r="J14" s="38"/>
    </row>
    <row r="15" spans="1:15" s="5" customFormat="1" ht="18" customHeight="1" x14ac:dyDescent="0.2">
      <c r="A15" s="40"/>
      <c r="B15" s="17" t="s">
        <v>84</v>
      </c>
      <c r="C15" s="16">
        <v>8199</v>
      </c>
      <c r="D15" s="16">
        <v>118336</v>
      </c>
      <c r="E15" s="73">
        <v>58</v>
      </c>
      <c r="F15" s="16">
        <v>1348</v>
      </c>
      <c r="G15" s="16">
        <v>140</v>
      </c>
      <c r="H15" s="16">
        <v>3254</v>
      </c>
      <c r="I15" s="16">
        <v>221</v>
      </c>
      <c r="J15" s="41"/>
      <c r="K15" s="1"/>
      <c r="L15" s="50"/>
      <c r="M15" s="1"/>
      <c r="N15" s="1"/>
      <c r="O15" s="1"/>
    </row>
    <row r="16" spans="1:15" ht="18" customHeight="1" x14ac:dyDescent="0.2">
      <c r="A16" s="37"/>
      <c r="B16" s="12" t="s">
        <v>3</v>
      </c>
      <c r="C16" s="13">
        <v>1578</v>
      </c>
      <c r="D16" s="13">
        <v>73214</v>
      </c>
      <c r="E16" s="72">
        <v>60</v>
      </c>
      <c r="F16" s="13">
        <v>962</v>
      </c>
      <c r="G16" s="13">
        <v>211</v>
      </c>
      <c r="H16" s="13">
        <v>2912</v>
      </c>
      <c r="I16" s="13">
        <v>1269</v>
      </c>
      <c r="J16" s="38"/>
      <c r="M16" s="50"/>
      <c r="N16" s="50"/>
    </row>
    <row r="17" spans="1:14" ht="18" customHeight="1" x14ac:dyDescent="0.2">
      <c r="A17" s="37"/>
      <c r="B17" s="17" t="s">
        <v>20</v>
      </c>
      <c r="C17" s="16">
        <v>3441</v>
      </c>
      <c r="D17" s="16">
        <v>172135</v>
      </c>
      <c r="E17" s="73">
        <v>58</v>
      </c>
      <c r="F17" s="16">
        <v>1400</v>
      </c>
      <c r="G17" s="16">
        <v>4249</v>
      </c>
      <c r="H17" s="16">
        <v>9685</v>
      </c>
      <c r="I17" s="16">
        <v>9985</v>
      </c>
      <c r="J17" s="38"/>
    </row>
    <row r="18" spans="1:14" ht="18" customHeight="1" x14ac:dyDescent="0.2">
      <c r="A18" s="37"/>
      <c r="B18" s="18" t="s">
        <v>2</v>
      </c>
      <c r="C18" s="19">
        <f>SUM(C6:C17)</f>
        <v>36482</v>
      </c>
      <c r="D18" s="19">
        <f>SUM(D6:D17)</f>
        <v>1323806</v>
      </c>
      <c r="E18" s="74">
        <f>AVERAGE(E6:E17)</f>
        <v>57.916666666666664</v>
      </c>
      <c r="F18" s="19">
        <f>SUM(F6:F17)</f>
        <v>31832</v>
      </c>
      <c r="G18" s="19">
        <f>SUM(G6:G17)</f>
        <v>8705</v>
      </c>
      <c r="H18" s="19">
        <f>SUM(H6:H17)</f>
        <v>47299</v>
      </c>
      <c r="I18" s="19">
        <f>SUM(I6:I17)</f>
        <v>47309</v>
      </c>
      <c r="J18" s="38"/>
    </row>
    <row r="19" spans="1:14" ht="18" customHeight="1" x14ac:dyDescent="0.2">
      <c r="A19" s="37"/>
      <c r="B19" s="12" t="s">
        <v>1</v>
      </c>
      <c r="C19" s="13" t="s">
        <v>133</v>
      </c>
      <c r="D19" s="14" t="s">
        <v>21</v>
      </c>
      <c r="E19" s="75" t="s">
        <v>21</v>
      </c>
      <c r="F19" s="13" t="s">
        <v>132</v>
      </c>
      <c r="G19" s="14" t="s">
        <v>21</v>
      </c>
      <c r="H19" s="14" t="s">
        <v>21</v>
      </c>
      <c r="I19" s="14"/>
      <c r="J19" s="38"/>
      <c r="K19" s="50"/>
      <c r="L19" s="50"/>
      <c r="N19" s="50"/>
    </row>
    <row r="20" spans="1:14" ht="18" customHeight="1" thickBot="1" x14ac:dyDescent="0.25">
      <c r="A20" s="37"/>
      <c r="B20" s="9" t="s">
        <v>0</v>
      </c>
      <c r="C20" s="10">
        <v>45784</v>
      </c>
      <c r="D20" s="10">
        <f>D18</f>
        <v>1323806</v>
      </c>
      <c r="E20" s="76">
        <f>E18</f>
        <v>57.916666666666664</v>
      </c>
      <c r="F20" s="10">
        <v>71607</v>
      </c>
      <c r="G20" s="10">
        <f>SUM(G18:G19)</f>
        <v>8705</v>
      </c>
      <c r="H20" s="10">
        <f>H18</f>
        <v>47299</v>
      </c>
      <c r="I20" s="10">
        <f>SUM(I18:I19)</f>
        <v>47309</v>
      </c>
      <c r="J20" s="38"/>
      <c r="K20" s="50"/>
    </row>
    <row r="21" spans="1:14" ht="13.5" customHeight="1" thickTop="1" x14ac:dyDescent="0.2">
      <c r="A21" s="37"/>
      <c r="B21" s="6" t="s">
        <v>28</v>
      </c>
      <c r="C21" s="7"/>
      <c r="D21" s="7"/>
      <c r="E21" s="7"/>
      <c r="F21" s="7"/>
      <c r="G21" s="7"/>
      <c r="H21" s="7"/>
      <c r="I21" s="7"/>
      <c r="J21" s="38"/>
      <c r="K21" s="50"/>
    </row>
    <row r="22" spans="1:14" ht="13.5" customHeight="1" x14ac:dyDescent="0.2">
      <c r="A22" s="37"/>
      <c r="B22" s="6" t="s">
        <v>81</v>
      </c>
      <c r="C22" s="7"/>
      <c r="D22" s="7"/>
      <c r="E22" s="7"/>
      <c r="F22" s="7"/>
      <c r="G22" s="7"/>
      <c r="H22" s="7"/>
      <c r="I22" s="7"/>
      <c r="J22" s="38"/>
      <c r="K22" s="50"/>
      <c r="N22" s="71"/>
    </row>
    <row r="23" spans="1:14" ht="13.5" customHeight="1" x14ac:dyDescent="0.2">
      <c r="A23" s="37"/>
      <c r="B23" s="6" t="s">
        <v>117</v>
      </c>
      <c r="C23" s="7"/>
      <c r="D23" s="7"/>
      <c r="E23" s="7"/>
      <c r="F23" s="49"/>
      <c r="G23" s="49"/>
      <c r="H23" s="49"/>
      <c r="I23" s="7"/>
      <c r="J23" s="38"/>
      <c r="K23" s="50"/>
    </row>
    <row r="24" spans="1:14" ht="13.5" customHeight="1" x14ac:dyDescent="0.2">
      <c r="A24" s="37"/>
      <c r="B24" s="6" t="s">
        <v>79</v>
      </c>
      <c r="C24" s="7"/>
      <c r="D24" s="7"/>
      <c r="E24" s="7"/>
      <c r="F24" s="7"/>
      <c r="G24" s="7"/>
      <c r="H24" s="7"/>
      <c r="I24" s="49"/>
      <c r="J24" s="38"/>
      <c r="K24" s="50"/>
    </row>
    <row r="25" spans="1:14" ht="13.5" customHeight="1" x14ac:dyDescent="0.2">
      <c r="A25" s="37"/>
      <c r="B25" s="6" t="s">
        <v>122</v>
      </c>
      <c r="C25" s="7"/>
      <c r="D25" s="7"/>
      <c r="E25" s="7"/>
      <c r="F25" s="7"/>
      <c r="G25" s="7"/>
      <c r="H25" s="7"/>
      <c r="I25" s="7"/>
      <c r="J25" s="38"/>
    </row>
    <row r="26" spans="1:14" x14ac:dyDescent="0.2">
      <c r="A26" s="37"/>
      <c r="B26" s="6" t="s">
        <v>118</v>
      </c>
      <c r="C26" s="6"/>
      <c r="D26" s="6"/>
      <c r="E26" s="6"/>
      <c r="F26" s="6"/>
      <c r="G26" s="7"/>
      <c r="H26" s="7"/>
      <c r="I26" s="7"/>
      <c r="J26" s="38"/>
    </row>
    <row r="27" spans="1:14" x14ac:dyDescent="0.2">
      <c r="A27" s="37"/>
      <c r="C27" s="6"/>
      <c r="D27" s="6"/>
      <c r="E27" s="6"/>
      <c r="F27" s="6"/>
      <c r="G27" s="7"/>
      <c r="H27" s="7"/>
      <c r="I27" s="7"/>
      <c r="J27" s="38"/>
    </row>
    <row r="28" spans="1:14" ht="3.75" customHeight="1" x14ac:dyDescent="0.2">
      <c r="A28" s="42"/>
      <c r="B28" s="43"/>
      <c r="C28" s="43"/>
      <c r="D28" s="43"/>
      <c r="E28" s="43"/>
      <c r="F28" s="43"/>
      <c r="G28" s="43"/>
      <c r="H28" s="43"/>
      <c r="I28" s="43"/>
      <c r="J28" s="44"/>
    </row>
    <row r="30" spans="1:14" x14ac:dyDescent="0.2">
      <c r="A30" s="21"/>
      <c r="B30" s="22"/>
      <c r="C30" s="22"/>
      <c r="D30" s="22"/>
      <c r="E30" s="22"/>
      <c r="F30" s="22"/>
      <c r="G30" s="22"/>
      <c r="H30" s="22"/>
      <c r="I30" s="22"/>
      <c r="J30" s="23"/>
    </row>
    <row r="31" spans="1:14" x14ac:dyDescent="0.2">
      <c r="A31" s="24"/>
      <c r="B31" s="87" t="s">
        <v>17</v>
      </c>
      <c r="C31" s="87"/>
      <c r="D31" s="87"/>
      <c r="E31" s="87"/>
      <c r="F31" s="87"/>
      <c r="G31" s="87"/>
      <c r="H31" s="87"/>
      <c r="I31" s="87"/>
      <c r="J31" s="25"/>
    </row>
    <row r="32" spans="1:14" ht="18" customHeight="1" x14ac:dyDescent="0.2">
      <c r="A32" s="24"/>
      <c r="B32" s="88"/>
      <c r="C32" s="88"/>
      <c r="D32" s="88"/>
      <c r="E32" s="89"/>
      <c r="F32" s="8">
        <v>2021</v>
      </c>
      <c r="G32" s="8">
        <v>2022</v>
      </c>
      <c r="H32" s="8">
        <v>2023</v>
      </c>
      <c r="I32" s="8">
        <v>2024</v>
      </c>
      <c r="J32" s="25"/>
    </row>
    <row r="33" spans="1:11" ht="18" customHeight="1" x14ac:dyDescent="0.2">
      <c r="A33" s="24"/>
      <c r="B33" s="90" t="s">
        <v>14</v>
      </c>
      <c r="C33" s="91"/>
      <c r="D33" s="91"/>
      <c r="E33" s="92"/>
      <c r="F33" s="13">
        <v>497708</v>
      </c>
      <c r="G33" s="13">
        <v>1017472</v>
      </c>
      <c r="H33" s="13">
        <v>1228439</v>
      </c>
      <c r="I33" s="13">
        <v>1323806</v>
      </c>
      <c r="J33" s="25"/>
    </row>
    <row r="34" spans="1:11" ht="18" customHeight="1" x14ac:dyDescent="0.2">
      <c r="A34" s="24"/>
      <c r="B34" s="82" t="s">
        <v>47</v>
      </c>
      <c r="C34" s="83"/>
      <c r="D34" s="83"/>
      <c r="E34" s="84"/>
      <c r="F34" s="16">
        <v>1093969</v>
      </c>
      <c r="G34" s="16">
        <v>547566</v>
      </c>
      <c r="H34" s="16">
        <v>548824</v>
      </c>
      <c r="I34" s="16">
        <v>610868</v>
      </c>
      <c r="J34" s="25"/>
    </row>
    <row r="35" spans="1:11" ht="18" customHeight="1" x14ac:dyDescent="0.2">
      <c r="A35" s="24"/>
      <c r="B35" s="79" t="s">
        <v>48</v>
      </c>
      <c r="C35" s="80"/>
      <c r="D35" s="80"/>
      <c r="E35" s="81"/>
      <c r="F35" s="13">
        <v>1839718</v>
      </c>
      <c r="G35" s="13">
        <v>1874944</v>
      </c>
      <c r="H35" s="13">
        <v>1696114</v>
      </c>
      <c r="I35" s="13">
        <v>1611737</v>
      </c>
      <c r="J35" s="25"/>
    </row>
    <row r="36" spans="1:11" ht="18" customHeight="1" x14ac:dyDescent="0.2">
      <c r="A36" s="24"/>
      <c r="B36" s="82" t="s">
        <v>130</v>
      </c>
      <c r="C36" s="83"/>
      <c r="D36" s="83"/>
      <c r="E36" s="84"/>
      <c r="F36" s="16">
        <v>783021</v>
      </c>
      <c r="G36" s="16">
        <v>446536</v>
      </c>
      <c r="H36" s="16">
        <v>440794</v>
      </c>
      <c r="I36" s="16">
        <v>540643</v>
      </c>
      <c r="J36" s="25"/>
    </row>
    <row r="37" spans="1:11" ht="18" customHeight="1" x14ac:dyDescent="0.2">
      <c r="A37" s="24"/>
      <c r="B37" s="79" t="s">
        <v>131</v>
      </c>
      <c r="C37" s="80"/>
      <c r="D37" s="80"/>
      <c r="E37" s="81"/>
      <c r="F37" s="13">
        <v>360235</v>
      </c>
      <c r="G37" s="13">
        <v>898724</v>
      </c>
      <c r="H37" s="13">
        <v>625351</v>
      </c>
      <c r="I37" s="13">
        <v>891182</v>
      </c>
      <c r="J37" s="25"/>
    </row>
    <row r="38" spans="1:11" ht="18" customHeight="1" x14ac:dyDescent="0.2">
      <c r="A38" s="24"/>
      <c r="B38" s="82" t="s">
        <v>134</v>
      </c>
      <c r="C38" s="83"/>
      <c r="D38" s="83"/>
      <c r="E38" s="84"/>
      <c r="F38" s="16">
        <v>6251</v>
      </c>
      <c r="G38" s="16">
        <v>7106</v>
      </c>
      <c r="H38" s="16">
        <v>7170</v>
      </c>
      <c r="I38" s="16">
        <v>7156</v>
      </c>
      <c r="J38" s="25"/>
    </row>
    <row r="39" spans="1:11" ht="18" customHeight="1" x14ac:dyDescent="0.2">
      <c r="A39" s="24"/>
      <c r="B39" s="79" t="s">
        <v>137</v>
      </c>
      <c r="C39" s="80"/>
      <c r="D39" s="80"/>
      <c r="E39" s="81"/>
      <c r="F39" s="14" t="s">
        <v>21</v>
      </c>
      <c r="G39" s="14" t="s">
        <v>21</v>
      </c>
      <c r="H39" s="13">
        <v>110</v>
      </c>
      <c r="I39" s="13">
        <v>510</v>
      </c>
      <c r="J39" s="25"/>
    </row>
    <row r="40" spans="1:11" ht="18" customHeight="1" x14ac:dyDescent="0.2">
      <c r="A40" s="24"/>
      <c r="B40" s="82" t="s">
        <v>138</v>
      </c>
      <c r="C40" s="83"/>
      <c r="D40" s="83"/>
      <c r="E40" s="84"/>
      <c r="F40" s="16">
        <v>216</v>
      </c>
      <c r="G40" s="16">
        <v>273</v>
      </c>
      <c r="H40" s="16">
        <v>314</v>
      </c>
      <c r="I40" s="16">
        <v>416</v>
      </c>
      <c r="J40" s="25"/>
    </row>
    <row r="41" spans="1:11" ht="18" customHeight="1" x14ac:dyDescent="0.2">
      <c r="A41" s="24"/>
      <c r="B41" s="79" t="s">
        <v>24</v>
      </c>
      <c r="C41" s="80"/>
      <c r="D41" s="80"/>
      <c r="E41" s="81"/>
      <c r="F41" s="13">
        <v>53060</v>
      </c>
      <c r="G41" s="13">
        <v>93198</v>
      </c>
      <c r="H41" s="13">
        <v>131246</v>
      </c>
      <c r="I41" s="13">
        <v>142820</v>
      </c>
      <c r="J41" s="25"/>
    </row>
    <row r="42" spans="1:11" ht="18" customHeight="1" x14ac:dyDescent="0.2">
      <c r="A42" s="24"/>
      <c r="B42" s="82" t="s">
        <v>27</v>
      </c>
      <c r="C42" s="83"/>
      <c r="D42" s="83"/>
      <c r="E42" s="84"/>
      <c r="F42" s="16">
        <v>652620</v>
      </c>
      <c r="G42" s="16">
        <v>627514</v>
      </c>
      <c r="H42" s="16">
        <v>633770</v>
      </c>
      <c r="I42" s="16">
        <v>602340</v>
      </c>
      <c r="J42" s="25"/>
    </row>
    <row r="43" spans="1:11" ht="18" customHeight="1" x14ac:dyDescent="0.2">
      <c r="A43" s="24"/>
      <c r="B43" s="79" t="s">
        <v>25</v>
      </c>
      <c r="C43" s="80"/>
      <c r="D43" s="80"/>
      <c r="E43" s="81"/>
      <c r="F43" s="13">
        <v>17954</v>
      </c>
      <c r="G43" s="13">
        <v>17482</v>
      </c>
      <c r="H43" s="13">
        <v>16684</v>
      </c>
      <c r="I43" s="13">
        <v>16892</v>
      </c>
      <c r="J43" s="25"/>
    </row>
    <row r="44" spans="1:11" ht="18" customHeight="1" x14ac:dyDescent="0.2">
      <c r="A44" s="24"/>
      <c r="B44" s="82" t="s">
        <v>92</v>
      </c>
      <c r="C44" s="83"/>
      <c r="D44" s="83"/>
      <c r="E44" s="84"/>
      <c r="F44" s="16">
        <v>457419</v>
      </c>
      <c r="G44" s="16">
        <v>517867</v>
      </c>
      <c r="H44" s="16">
        <v>520804</v>
      </c>
      <c r="I44" s="16">
        <v>410963</v>
      </c>
      <c r="J44" s="25"/>
    </row>
    <row r="45" spans="1:11" ht="18" customHeight="1" x14ac:dyDescent="0.2">
      <c r="A45" s="24"/>
      <c r="B45" s="79" t="s">
        <v>26</v>
      </c>
      <c r="C45" s="80"/>
      <c r="D45" s="80"/>
      <c r="E45" s="81"/>
      <c r="F45" s="13">
        <v>66022</v>
      </c>
      <c r="G45" s="13">
        <v>75126</v>
      </c>
      <c r="H45" s="13">
        <v>72263</v>
      </c>
      <c r="I45" s="13">
        <v>71597</v>
      </c>
      <c r="J45" s="25"/>
    </row>
    <row r="46" spans="1:11" ht="18" customHeight="1" x14ac:dyDescent="0.2">
      <c r="A46" s="24"/>
      <c r="B46" s="82" t="s">
        <v>29</v>
      </c>
      <c r="C46" s="83"/>
      <c r="D46" s="83"/>
      <c r="E46" s="84"/>
      <c r="F46" s="16">
        <v>36985</v>
      </c>
      <c r="G46" s="16">
        <v>94631</v>
      </c>
      <c r="H46" s="16">
        <v>97411</v>
      </c>
      <c r="I46" s="16">
        <v>47299</v>
      </c>
      <c r="J46" s="25"/>
      <c r="K46" s="50"/>
    </row>
    <row r="47" spans="1:11" ht="18" customHeight="1" x14ac:dyDescent="0.2">
      <c r="A47" s="24"/>
      <c r="B47" s="79" t="s">
        <v>135</v>
      </c>
      <c r="C47" s="80"/>
      <c r="D47" s="80"/>
      <c r="E47" s="81"/>
      <c r="F47" s="13">
        <v>9809</v>
      </c>
      <c r="G47" s="13">
        <v>9913</v>
      </c>
      <c r="H47" s="13">
        <v>8510</v>
      </c>
      <c r="I47" s="13">
        <v>12244</v>
      </c>
      <c r="J47" s="25"/>
    </row>
    <row r="48" spans="1:11" ht="18" customHeight="1" x14ac:dyDescent="0.2">
      <c r="A48" s="24"/>
      <c r="B48" s="82" t="s">
        <v>136</v>
      </c>
      <c r="C48" s="83"/>
      <c r="D48" s="83"/>
      <c r="E48" s="84"/>
      <c r="F48" s="16">
        <v>477</v>
      </c>
      <c r="G48" s="16">
        <v>725</v>
      </c>
      <c r="H48" s="16">
        <v>686</v>
      </c>
      <c r="I48" s="16">
        <v>512</v>
      </c>
      <c r="J48" s="25"/>
    </row>
    <row r="49" spans="1:10" ht="14.25" customHeight="1" x14ac:dyDescent="0.2">
      <c r="A49" s="24"/>
      <c r="B49" s="78" t="s">
        <v>124</v>
      </c>
      <c r="C49" s="78"/>
      <c r="D49" s="78"/>
      <c r="E49" s="78"/>
      <c r="F49" s="78"/>
      <c r="G49" s="78"/>
      <c r="H49" s="78"/>
      <c r="I49" s="78"/>
      <c r="J49" s="25"/>
    </row>
    <row r="50" spans="1:10" ht="14.25" customHeight="1" x14ac:dyDescent="0.2">
      <c r="A50" s="24"/>
      <c r="B50" s="78" t="s">
        <v>51</v>
      </c>
      <c r="C50" s="78"/>
      <c r="D50" s="78"/>
      <c r="E50" s="78"/>
      <c r="F50" s="78"/>
      <c r="G50" s="78"/>
      <c r="H50" s="78"/>
      <c r="I50" s="78"/>
      <c r="J50" s="25"/>
    </row>
    <row r="51" spans="1:10" x14ac:dyDescent="0.2">
      <c r="B51" s="78" t="s">
        <v>129</v>
      </c>
      <c r="C51" s="78"/>
      <c r="D51" s="78"/>
      <c r="E51" s="78"/>
      <c r="F51" s="78"/>
      <c r="G51" s="78"/>
      <c r="H51" s="78"/>
      <c r="I51" s="78"/>
      <c r="J51" s="25"/>
    </row>
    <row r="52" spans="1:10" ht="14.1" customHeight="1" x14ac:dyDescent="0.2">
      <c r="A52" s="26"/>
      <c r="B52" s="51" t="s">
        <v>125</v>
      </c>
      <c r="C52" s="27"/>
      <c r="D52" s="27"/>
      <c r="E52" s="27"/>
      <c r="F52" s="27"/>
      <c r="G52" s="27"/>
      <c r="H52" s="27"/>
      <c r="I52" s="27"/>
      <c r="J52" s="28"/>
    </row>
  </sheetData>
  <mergeCells count="23">
    <mergeCell ref="B42:E42"/>
    <mergeCell ref="B2:I2"/>
    <mergeCell ref="C4:I4"/>
    <mergeCell ref="B31:I31"/>
    <mergeCell ref="B32:E32"/>
    <mergeCell ref="B33:E33"/>
    <mergeCell ref="B34:E34"/>
    <mergeCell ref="B35:E35"/>
    <mergeCell ref="B36:E36"/>
    <mergeCell ref="B37:E37"/>
    <mergeCell ref="B38:E38"/>
    <mergeCell ref="B41:E41"/>
    <mergeCell ref="B39:E39"/>
    <mergeCell ref="B40:E40"/>
    <mergeCell ref="B49:I49"/>
    <mergeCell ref="B50:I50"/>
    <mergeCell ref="B51:I51"/>
    <mergeCell ref="B43:E43"/>
    <mergeCell ref="B44:E44"/>
    <mergeCell ref="B45:E45"/>
    <mergeCell ref="B46:E46"/>
    <mergeCell ref="B47:E47"/>
    <mergeCell ref="B48:E48"/>
  </mergeCells>
  <pageMargins left="0.7" right="0.7" top="0.75" bottom="0.75" header="0.3" footer="0.3"/>
  <pageSetup paperSize="9" orientation="portrait" r:id="rId1"/>
  <ignoredErrors>
    <ignoredError sqref="E1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zoomScale="87" zoomScaleNormal="87" workbookViewId="0">
      <selection activeCell="O8" sqref="O8"/>
    </sheetView>
  </sheetViews>
  <sheetFormatPr defaultColWidth="11.42578125" defaultRowHeight="12.75" x14ac:dyDescent="0.2"/>
  <cols>
    <col min="1" max="1" width="0.5703125" style="1" customWidth="1"/>
    <col min="2" max="2" width="41.42578125" style="1" customWidth="1"/>
    <col min="3" max="3" width="16.28515625" style="1" customWidth="1"/>
    <col min="4" max="4" width="16.7109375" style="1" customWidth="1"/>
    <col min="5" max="5" width="16.5703125" style="1" customWidth="1"/>
    <col min="6" max="7" width="15.42578125" style="1" customWidth="1"/>
    <col min="8" max="8" width="16" style="1" customWidth="1"/>
    <col min="9" max="9" width="15.7109375" style="1" customWidth="1"/>
    <col min="10" max="10" width="0.5703125" style="1" customWidth="1"/>
    <col min="11" max="11" width="14" style="1" customWidth="1"/>
    <col min="12" max="16384" width="11.42578125" style="1"/>
  </cols>
  <sheetData>
    <row r="1" spans="1:15" ht="3.95" customHeight="1" x14ac:dyDescent="0.25">
      <c r="A1" s="29"/>
      <c r="B1" s="30"/>
      <c r="C1" s="31"/>
      <c r="D1" s="31"/>
      <c r="E1" s="32"/>
      <c r="F1" s="32"/>
      <c r="G1" s="32"/>
      <c r="H1" s="32"/>
      <c r="I1" s="32"/>
      <c r="J1" s="32"/>
    </row>
    <row r="2" spans="1:15" ht="15.75" customHeight="1" x14ac:dyDescent="0.2">
      <c r="A2" s="52"/>
      <c r="B2" s="85" t="s">
        <v>18</v>
      </c>
      <c r="C2" s="85"/>
      <c r="D2" s="85"/>
      <c r="E2" s="85"/>
      <c r="F2" s="85"/>
      <c r="G2" s="85"/>
      <c r="H2" s="85"/>
      <c r="I2" s="85"/>
      <c r="J2" s="48"/>
    </row>
    <row r="3" spans="1:15" ht="3.6" customHeight="1" x14ac:dyDescent="0.2">
      <c r="A3" s="45"/>
      <c r="B3" s="46"/>
      <c r="C3" s="46"/>
      <c r="D3" s="46"/>
      <c r="E3" s="46"/>
      <c r="F3" s="46"/>
      <c r="G3" s="46"/>
      <c r="H3" s="46"/>
      <c r="I3" s="46"/>
      <c r="J3" s="47"/>
    </row>
    <row r="4" spans="1:15" ht="19.5" customHeight="1" x14ac:dyDescent="0.25">
      <c r="A4" s="33"/>
      <c r="B4" s="2"/>
      <c r="C4" s="86">
        <v>2023</v>
      </c>
      <c r="D4" s="86"/>
      <c r="E4" s="86"/>
      <c r="F4" s="86"/>
      <c r="G4" s="86"/>
      <c r="H4" s="86"/>
      <c r="I4" s="86"/>
      <c r="J4" s="34"/>
    </row>
    <row r="5" spans="1:15" s="3" customFormat="1" ht="40.5" customHeight="1" x14ac:dyDescent="0.2">
      <c r="A5" s="35"/>
      <c r="B5" s="8" t="s">
        <v>13</v>
      </c>
      <c r="C5" s="8" t="s">
        <v>19</v>
      </c>
      <c r="D5" s="8" t="s">
        <v>89</v>
      </c>
      <c r="E5" s="8" t="s">
        <v>39</v>
      </c>
      <c r="F5" s="8" t="s">
        <v>88</v>
      </c>
      <c r="G5" s="8" t="s">
        <v>87</v>
      </c>
      <c r="H5" s="8" t="s">
        <v>86</v>
      </c>
      <c r="I5" s="8" t="s">
        <v>85</v>
      </c>
      <c r="J5" s="36"/>
      <c r="K5" s="1"/>
      <c r="L5" s="1"/>
      <c r="M5" s="1"/>
      <c r="N5" s="1"/>
      <c r="O5" s="1"/>
    </row>
    <row r="6" spans="1:15" ht="18" customHeight="1" x14ac:dyDescent="0.2">
      <c r="A6" s="37"/>
      <c r="B6" s="12" t="s">
        <v>12</v>
      </c>
      <c r="C6" s="13">
        <v>5949</v>
      </c>
      <c r="D6" s="13">
        <v>268306</v>
      </c>
      <c r="E6" s="72">
        <v>60</v>
      </c>
      <c r="F6" s="13">
        <v>3550</v>
      </c>
      <c r="G6" s="13">
        <v>1944</v>
      </c>
      <c r="H6" s="13">
        <v>10772</v>
      </c>
      <c r="I6" s="13">
        <v>12146</v>
      </c>
      <c r="J6" s="38"/>
    </row>
    <row r="7" spans="1:15" ht="18" customHeight="1" x14ac:dyDescent="0.2">
      <c r="A7" s="37"/>
      <c r="B7" s="15" t="s">
        <v>11</v>
      </c>
      <c r="C7" s="16">
        <v>4019</v>
      </c>
      <c r="D7" s="16">
        <v>116107</v>
      </c>
      <c r="E7" s="73">
        <v>60</v>
      </c>
      <c r="F7" s="16">
        <v>2477</v>
      </c>
      <c r="G7" s="16">
        <v>248</v>
      </c>
      <c r="H7" s="16">
        <v>7004</v>
      </c>
      <c r="I7" s="16">
        <v>1929</v>
      </c>
      <c r="J7" s="38"/>
    </row>
    <row r="8" spans="1:15" s="4" customFormat="1" ht="18" customHeight="1" x14ac:dyDescent="0.2">
      <c r="A8" s="39"/>
      <c r="B8" s="12" t="s">
        <v>10</v>
      </c>
      <c r="C8" s="13">
        <v>2091</v>
      </c>
      <c r="D8" s="13">
        <v>96850</v>
      </c>
      <c r="E8" s="72">
        <v>58</v>
      </c>
      <c r="F8" s="13">
        <v>1836</v>
      </c>
      <c r="G8" s="13">
        <v>430</v>
      </c>
      <c r="H8" s="13">
        <v>4248</v>
      </c>
      <c r="I8" s="13">
        <v>2996</v>
      </c>
      <c r="J8" s="38"/>
      <c r="K8" s="1"/>
      <c r="L8" s="1"/>
      <c r="M8" s="1"/>
      <c r="N8" s="1"/>
      <c r="O8" s="1"/>
    </row>
    <row r="9" spans="1:15" ht="18" customHeight="1" x14ac:dyDescent="0.2">
      <c r="A9" s="37"/>
      <c r="B9" s="15" t="s">
        <v>9</v>
      </c>
      <c r="C9" s="16">
        <v>459</v>
      </c>
      <c r="D9" s="16">
        <v>38852</v>
      </c>
      <c r="E9" s="73">
        <v>55</v>
      </c>
      <c r="F9" s="16">
        <v>838</v>
      </c>
      <c r="G9" s="16">
        <v>326</v>
      </c>
      <c r="H9" s="16">
        <v>2642</v>
      </c>
      <c r="I9" s="16">
        <v>340</v>
      </c>
      <c r="J9" s="38"/>
    </row>
    <row r="10" spans="1:15" ht="18" customHeight="1" x14ac:dyDescent="0.2">
      <c r="A10" s="37"/>
      <c r="B10" s="12" t="s">
        <v>8</v>
      </c>
      <c r="C10" s="13">
        <v>2500</v>
      </c>
      <c r="D10" s="13">
        <v>89640</v>
      </c>
      <c r="E10" s="72">
        <v>58</v>
      </c>
      <c r="F10" s="13">
        <v>12486</v>
      </c>
      <c r="G10" s="13">
        <v>87</v>
      </c>
      <c r="H10" s="13">
        <v>762</v>
      </c>
      <c r="I10" s="13">
        <v>1356</v>
      </c>
      <c r="J10" s="38"/>
    </row>
    <row r="11" spans="1:15" ht="18" customHeight="1" x14ac:dyDescent="0.2">
      <c r="A11" s="37"/>
      <c r="B11" s="15" t="s">
        <v>7</v>
      </c>
      <c r="C11" s="16">
        <v>3172</v>
      </c>
      <c r="D11" s="16">
        <v>169648</v>
      </c>
      <c r="E11" s="73">
        <v>60</v>
      </c>
      <c r="F11" s="16">
        <v>1473</v>
      </c>
      <c r="G11" s="16">
        <v>943</v>
      </c>
      <c r="H11" s="16">
        <v>2389</v>
      </c>
      <c r="I11" s="16">
        <v>6083</v>
      </c>
      <c r="J11" s="38"/>
      <c r="M11" s="77"/>
    </row>
    <row r="12" spans="1:15" ht="18" customHeight="1" x14ac:dyDescent="0.2">
      <c r="A12" s="37"/>
      <c r="B12" s="12" t="s">
        <v>6</v>
      </c>
      <c r="C12" s="13">
        <v>814</v>
      </c>
      <c r="D12" s="13">
        <v>11559</v>
      </c>
      <c r="E12" s="72">
        <v>53</v>
      </c>
      <c r="F12" s="13">
        <v>605</v>
      </c>
      <c r="G12" s="13">
        <v>71</v>
      </c>
      <c r="H12" s="14" t="s">
        <v>21</v>
      </c>
      <c r="I12" s="13">
        <v>206</v>
      </c>
      <c r="J12" s="38"/>
    </row>
    <row r="13" spans="1:15" ht="18" customHeight="1" x14ac:dyDescent="0.2">
      <c r="A13" s="37"/>
      <c r="B13" s="15" t="s">
        <v>5</v>
      </c>
      <c r="C13" s="16">
        <v>781</v>
      </c>
      <c r="D13" s="16">
        <v>49388</v>
      </c>
      <c r="E13" s="73">
        <v>58</v>
      </c>
      <c r="F13" s="16">
        <v>4288</v>
      </c>
      <c r="G13" s="16">
        <v>466</v>
      </c>
      <c r="H13" s="53" t="s">
        <v>21</v>
      </c>
      <c r="I13" s="16">
        <v>1273</v>
      </c>
      <c r="J13" s="38"/>
    </row>
    <row r="14" spans="1:15" ht="18" customHeight="1" x14ac:dyDescent="0.2">
      <c r="A14" s="37"/>
      <c r="B14" s="12" t="s">
        <v>4</v>
      </c>
      <c r="C14" s="13">
        <v>1055</v>
      </c>
      <c r="D14" s="13">
        <v>44590</v>
      </c>
      <c r="E14" s="72">
        <v>58</v>
      </c>
      <c r="F14" s="13">
        <v>1879</v>
      </c>
      <c r="G14" s="13">
        <v>309</v>
      </c>
      <c r="H14" s="13">
        <v>3055</v>
      </c>
      <c r="I14" s="13">
        <v>2403</v>
      </c>
      <c r="J14" s="38"/>
    </row>
    <row r="15" spans="1:15" s="5" customFormat="1" ht="18" customHeight="1" x14ac:dyDescent="0.2">
      <c r="A15" s="40"/>
      <c r="B15" s="17" t="s">
        <v>84</v>
      </c>
      <c r="C15" s="16">
        <v>3946</v>
      </c>
      <c r="D15" s="16">
        <v>110524</v>
      </c>
      <c r="E15" s="73">
        <v>60</v>
      </c>
      <c r="F15" s="16">
        <v>1601</v>
      </c>
      <c r="G15" s="16">
        <v>209</v>
      </c>
      <c r="H15" s="16">
        <v>2859</v>
      </c>
      <c r="I15" s="16">
        <v>196</v>
      </c>
      <c r="J15" s="41"/>
      <c r="K15" s="1"/>
      <c r="L15" s="1"/>
      <c r="M15" s="1"/>
      <c r="N15" s="1"/>
      <c r="O15" s="1"/>
    </row>
    <row r="16" spans="1:15" ht="18" customHeight="1" x14ac:dyDescent="0.2">
      <c r="A16" s="37"/>
      <c r="B16" s="12" t="s">
        <v>3</v>
      </c>
      <c r="C16" s="13">
        <v>1502</v>
      </c>
      <c r="D16" s="13">
        <v>73915</v>
      </c>
      <c r="E16" s="72">
        <v>58</v>
      </c>
      <c r="F16" s="13">
        <v>660</v>
      </c>
      <c r="G16" s="13">
        <v>233</v>
      </c>
      <c r="H16" s="13">
        <v>2831</v>
      </c>
      <c r="I16" s="13">
        <v>1182</v>
      </c>
      <c r="J16" s="38"/>
      <c r="M16" s="50"/>
      <c r="N16" s="50"/>
    </row>
    <row r="17" spans="1:14" ht="18" customHeight="1" x14ac:dyDescent="0.2">
      <c r="A17" s="37"/>
      <c r="B17" s="17" t="s">
        <v>20</v>
      </c>
      <c r="C17" s="16">
        <v>3218</v>
      </c>
      <c r="D17" s="16">
        <v>159060</v>
      </c>
      <c r="E17" s="73">
        <v>60</v>
      </c>
      <c r="F17" s="16">
        <v>1460</v>
      </c>
      <c r="G17" s="16">
        <v>6018</v>
      </c>
      <c r="H17" s="16">
        <v>9132</v>
      </c>
      <c r="I17" s="16">
        <v>10322</v>
      </c>
      <c r="J17" s="38"/>
    </row>
    <row r="18" spans="1:14" ht="18" customHeight="1" x14ac:dyDescent="0.2">
      <c r="A18" s="37"/>
      <c r="B18" s="18" t="s">
        <v>2</v>
      </c>
      <c r="C18" s="19">
        <f>SUM(C6:C17)</f>
        <v>29506</v>
      </c>
      <c r="D18" s="19">
        <f>SUM(D6:D17)</f>
        <v>1228439</v>
      </c>
      <c r="E18" s="74">
        <f>AVERAGE(E6:E17)</f>
        <v>58.166666666666664</v>
      </c>
      <c r="F18" s="19">
        <f>SUM(F6:F17)</f>
        <v>33153</v>
      </c>
      <c r="G18" s="19">
        <f>SUM(G6:G17)</f>
        <v>11284</v>
      </c>
      <c r="H18" s="19">
        <f>SUM(H6:H17)</f>
        <v>45694</v>
      </c>
      <c r="I18" s="19">
        <f>SUM(I6:I17)</f>
        <v>40432</v>
      </c>
      <c r="J18" s="38"/>
    </row>
    <row r="19" spans="1:14" ht="18" customHeight="1" x14ac:dyDescent="0.2">
      <c r="A19" s="37"/>
      <c r="B19" s="12" t="s">
        <v>1</v>
      </c>
      <c r="C19" s="13" t="s">
        <v>126</v>
      </c>
      <c r="D19" s="14" t="s">
        <v>21</v>
      </c>
      <c r="E19" s="75" t="s">
        <v>21</v>
      </c>
      <c r="F19" s="13" t="s">
        <v>123</v>
      </c>
      <c r="G19" s="14" t="s">
        <v>21</v>
      </c>
      <c r="H19" s="14" t="s">
        <v>21</v>
      </c>
      <c r="I19" s="14">
        <v>1</v>
      </c>
      <c r="J19" s="38"/>
      <c r="K19" s="50"/>
      <c r="L19" s="50"/>
      <c r="N19" s="50"/>
    </row>
    <row r="20" spans="1:14" ht="18" customHeight="1" thickBot="1" x14ac:dyDescent="0.25">
      <c r="A20" s="37"/>
      <c r="B20" s="9" t="s">
        <v>0</v>
      </c>
      <c r="C20" s="10">
        <f>SUM(C18:C19)</f>
        <v>29506</v>
      </c>
      <c r="D20" s="10">
        <f>D18</f>
        <v>1228439</v>
      </c>
      <c r="E20" s="76">
        <f>E18</f>
        <v>58.166666666666664</v>
      </c>
      <c r="F20" s="10">
        <v>72263</v>
      </c>
      <c r="G20" s="10">
        <f>SUM(G18:G19)</f>
        <v>11284</v>
      </c>
      <c r="H20" s="10">
        <f>H18</f>
        <v>45694</v>
      </c>
      <c r="I20" s="10">
        <f>SUM(I18:I19)</f>
        <v>40433</v>
      </c>
      <c r="J20" s="38"/>
      <c r="K20" s="50"/>
    </row>
    <row r="21" spans="1:14" ht="13.5" customHeight="1" thickTop="1" x14ac:dyDescent="0.2">
      <c r="A21" s="37"/>
      <c r="B21" s="6" t="s">
        <v>28</v>
      </c>
      <c r="C21" s="7"/>
      <c r="D21" s="7"/>
      <c r="E21" s="7"/>
      <c r="F21" s="7"/>
      <c r="G21" s="7"/>
      <c r="H21" s="7"/>
      <c r="I21" s="7"/>
      <c r="J21" s="38"/>
      <c r="K21" s="50"/>
    </row>
    <row r="22" spans="1:14" ht="13.5" customHeight="1" x14ac:dyDescent="0.2">
      <c r="A22" s="37"/>
      <c r="B22" s="6" t="s">
        <v>81</v>
      </c>
      <c r="C22" s="7"/>
      <c r="D22" s="7"/>
      <c r="E22" s="7"/>
      <c r="F22" s="7"/>
      <c r="G22" s="7"/>
      <c r="H22" s="7"/>
      <c r="I22" s="7"/>
      <c r="J22" s="38"/>
      <c r="K22" s="50"/>
      <c r="N22" s="71"/>
    </row>
    <row r="23" spans="1:14" ht="13.5" customHeight="1" x14ac:dyDescent="0.2">
      <c r="A23" s="37"/>
      <c r="B23" s="6" t="s">
        <v>117</v>
      </c>
      <c r="C23" s="7"/>
      <c r="D23" s="7"/>
      <c r="E23" s="7"/>
      <c r="F23" s="49"/>
      <c r="G23" s="49"/>
      <c r="H23" s="49"/>
      <c r="I23" s="7"/>
      <c r="J23" s="38"/>
      <c r="K23" s="50"/>
    </row>
    <row r="24" spans="1:14" ht="13.5" customHeight="1" x14ac:dyDescent="0.2">
      <c r="A24" s="37"/>
      <c r="B24" s="6" t="s">
        <v>79</v>
      </c>
      <c r="C24" s="7"/>
      <c r="D24" s="7"/>
      <c r="E24" s="7"/>
      <c r="F24" s="7"/>
      <c r="G24" s="7"/>
      <c r="H24" s="7"/>
      <c r="I24" s="49"/>
      <c r="J24" s="38"/>
      <c r="K24" s="50"/>
    </row>
    <row r="25" spans="1:14" ht="13.5" customHeight="1" x14ac:dyDescent="0.2">
      <c r="A25" s="37"/>
      <c r="B25" s="6" t="s">
        <v>122</v>
      </c>
      <c r="C25" s="7"/>
      <c r="D25" s="7"/>
      <c r="E25" s="7"/>
      <c r="F25" s="7"/>
      <c r="G25" s="7"/>
      <c r="H25" s="7"/>
      <c r="I25" s="7"/>
      <c r="J25" s="38"/>
    </row>
    <row r="26" spans="1:14" x14ac:dyDescent="0.2">
      <c r="A26" s="37"/>
      <c r="B26" s="6" t="s">
        <v>118</v>
      </c>
      <c r="C26" s="6"/>
      <c r="D26" s="6"/>
      <c r="E26" s="6"/>
      <c r="F26" s="6"/>
      <c r="G26" s="7"/>
      <c r="H26" s="7"/>
      <c r="I26" s="7"/>
      <c r="J26" s="38"/>
    </row>
    <row r="27" spans="1:14" x14ac:dyDescent="0.2">
      <c r="A27" s="37"/>
      <c r="C27" s="6"/>
      <c r="D27" s="6"/>
      <c r="E27" s="6"/>
      <c r="F27" s="6"/>
      <c r="G27" s="7"/>
      <c r="H27" s="7"/>
      <c r="I27" s="7"/>
      <c r="J27" s="38"/>
    </row>
    <row r="28" spans="1:14" ht="3.75" customHeight="1" x14ac:dyDescent="0.2">
      <c r="A28" s="42"/>
      <c r="B28" s="43"/>
      <c r="C28" s="43"/>
      <c r="D28" s="43"/>
      <c r="E28" s="43"/>
      <c r="F28" s="43"/>
      <c r="G28" s="43"/>
      <c r="H28" s="43"/>
      <c r="I28" s="43"/>
      <c r="J28" s="44"/>
    </row>
    <row r="30" spans="1:14" x14ac:dyDescent="0.2">
      <c r="A30" s="21"/>
      <c r="B30" s="22"/>
      <c r="C30" s="22"/>
      <c r="D30" s="22"/>
      <c r="E30" s="22"/>
      <c r="F30" s="22"/>
      <c r="G30" s="22"/>
      <c r="H30" s="22"/>
      <c r="I30" s="22"/>
      <c r="J30" s="23"/>
    </row>
    <row r="31" spans="1:14" x14ac:dyDescent="0.2">
      <c r="A31" s="24"/>
      <c r="B31" s="87" t="s">
        <v>17</v>
      </c>
      <c r="C31" s="87"/>
      <c r="D31" s="87"/>
      <c r="E31" s="87"/>
      <c r="F31" s="87"/>
      <c r="G31" s="87"/>
      <c r="H31" s="87"/>
      <c r="I31" s="87"/>
      <c r="J31" s="25"/>
    </row>
    <row r="32" spans="1:14" ht="18" customHeight="1" x14ac:dyDescent="0.2">
      <c r="A32" s="24"/>
      <c r="B32" s="88"/>
      <c r="C32" s="88"/>
      <c r="D32" s="88"/>
      <c r="E32" s="89"/>
      <c r="F32" s="8">
        <v>2020</v>
      </c>
      <c r="G32" s="8">
        <v>2021</v>
      </c>
      <c r="H32" s="8">
        <v>2022</v>
      </c>
      <c r="I32" s="8">
        <v>2023</v>
      </c>
      <c r="J32" s="25"/>
      <c r="M32" s="50"/>
    </row>
    <row r="33" spans="1:11" ht="18" customHeight="1" x14ac:dyDescent="0.2">
      <c r="A33" s="24"/>
      <c r="B33" s="90" t="s">
        <v>14</v>
      </c>
      <c r="C33" s="91"/>
      <c r="D33" s="91"/>
      <c r="E33" s="92"/>
      <c r="F33" s="13">
        <v>324075</v>
      </c>
      <c r="G33" s="13">
        <v>497708</v>
      </c>
      <c r="H33" s="13">
        <v>1017472</v>
      </c>
      <c r="I33" s="13">
        <v>1228439</v>
      </c>
      <c r="J33" s="25"/>
    </row>
    <row r="34" spans="1:11" ht="18" customHeight="1" x14ac:dyDescent="0.2">
      <c r="A34" s="24"/>
      <c r="B34" s="82" t="s">
        <v>47</v>
      </c>
      <c r="C34" s="83"/>
      <c r="D34" s="83"/>
      <c r="E34" s="84"/>
      <c r="F34" s="16">
        <v>1846097</v>
      </c>
      <c r="G34" s="16">
        <v>1093969</v>
      </c>
      <c r="H34" s="16">
        <v>547566</v>
      </c>
      <c r="I34" s="16">
        <v>548824</v>
      </c>
      <c r="J34" s="25"/>
    </row>
    <row r="35" spans="1:11" ht="18" customHeight="1" x14ac:dyDescent="0.2">
      <c r="A35" s="24"/>
      <c r="B35" s="79" t="s">
        <v>48</v>
      </c>
      <c r="C35" s="80"/>
      <c r="D35" s="80"/>
      <c r="E35" s="81"/>
      <c r="F35" s="13">
        <v>1444852</v>
      </c>
      <c r="G35" s="13">
        <v>1839718</v>
      </c>
      <c r="H35" s="13">
        <v>1874944</v>
      </c>
      <c r="I35" s="13">
        <v>1696114</v>
      </c>
      <c r="J35" s="25"/>
    </row>
    <row r="36" spans="1:11" ht="18" customHeight="1" x14ac:dyDescent="0.2">
      <c r="A36" s="24"/>
      <c r="B36" s="82" t="s">
        <v>130</v>
      </c>
      <c r="C36" s="83"/>
      <c r="D36" s="83"/>
      <c r="E36" s="84"/>
      <c r="F36" s="16">
        <v>620243</v>
      </c>
      <c r="G36" s="16">
        <v>783021</v>
      </c>
      <c r="H36" s="16">
        <v>446536</v>
      </c>
      <c r="I36" s="16">
        <v>440794</v>
      </c>
      <c r="J36" s="25"/>
    </row>
    <row r="37" spans="1:11" ht="18" customHeight="1" x14ac:dyDescent="0.2">
      <c r="A37" s="24"/>
      <c r="B37" s="79" t="s">
        <v>131</v>
      </c>
      <c r="C37" s="80"/>
      <c r="D37" s="80"/>
      <c r="E37" s="81"/>
      <c r="F37" s="14" t="s">
        <v>21</v>
      </c>
      <c r="G37" s="13">
        <v>360235</v>
      </c>
      <c r="H37" s="13">
        <v>898724</v>
      </c>
      <c r="I37" s="13">
        <v>625351</v>
      </c>
      <c r="J37" s="25"/>
    </row>
    <row r="38" spans="1:11" ht="18" customHeight="1" x14ac:dyDescent="0.2">
      <c r="A38" s="24"/>
      <c r="B38" s="82" t="s">
        <v>23</v>
      </c>
      <c r="C38" s="83"/>
      <c r="D38" s="83"/>
      <c r="E38" s="84"/>
      <c r="F38" s="16">
        <v>7210</v>
      </c>
      <c r="G38" s="16">
        <v>6251</v>
      </c>
      <c r="H38" s="16">
        <v>7106</v>
      </c>
      <c r="I38" s="16">
        <v>7170</v>
      </c>
      <c r="J38" s="25"/>
    </row>
    <row r="39" spans="1:11" ht="18" customHeight="1" x14ac:dyDescent="0.2">
      <c r="A39" s="24"/>
      <c r="B39" s="79" t="s">
        <v>24</v>
      </c>
      <c r="C39" s="80"/>
      <c r="D39" s="80"/>
      <c r="E39" s="81"/>
      <c r="F39" s="13">
        <v>51319</v>
      </c>
      <c r="G39" s="13">
        <v>53060</v>
      </c>
      <c r="H39" s="13">
        <v>93198</v>
      </c>
      <c r="I39" s="13">
        <v>84549</v>
      </c>
      <c r="J39" s="25"/>
    </row>
    <row r="40" spans="1:11" ht="18" customHeight="1" x14ac:dyDescent="0.2">
      <c r="A40" s="24"/>
      <c r="B40" s="82" t="s">
        <v>27</v>
      </c>
      <c r="C40" s="83"/>
      <c r="D40" s="83"/>
      <c r="E40" s="84"/>
      <c r="F40" s="16">
        <v>652405</v>
      </c>
      <c r="G40" s="16">
        <v>652620</v>
      </c>
      <c r="H40" s="16">
        <v>627514</v>
      </c>
      <c r="I40" s="16">
        <v>633770</v>
      </c>
      <c r="J40" s="25"/>
    </row>
    <row r="41" spans="1:11" ht="18" customHeight="1" x14ac:dyDescent="0.2">
      <c r="A41" s="24"/>
      <c r="B41" s="79" t="s">
        <v>25</v>
      </c>
      <c r="C41" s="80"/>
      <c r="D41" s="80"/>
      <c r="E41" s="81"/>
      <c r="F41" s="13">
        <v>18420</v>
      </c>
      <c r="G41" s="13">
        <v>17954</v>
      </c>
      <c r="H41" s="13">
        <v>17482</v>
      </c>
      <c r="I41" s="13">
        <v>16684</v>
      </c>
      <c r="J41" s="25"/>
    </row>
    <row r="42" spans="1:11" ht="18" customHeight="1" x14ac:dyDescent="0.2">
      <c r="A42" s="24"/>
      <c r="B42" s="82" t="s">
        <v>128</v>
      </c>
      <c r="C42" s="83"/>
      <c r="D42" s="83"/>
      <c r="E42" s="84"/>
      <c r="F42" s="16">
        <v>796369</v>
      </c>
      <c r="G42" s="16">
        <v>457419</v>
      </c>
      <c r="H42" s="16">
        <v>517867</v>
      </c>
      <c r="I42" s="16">
        <v>520804</v>
      </c>
      <c r="J42" s="25"/>
    </row>
    <row r="43" spans="1:11" ht="18" customHeight="1" x14ac:dyDescent="0.2">
      <c r="A43" s="24"/>
      <c r="B43" s="79" t="s">
        <v>26</v>
      </c>
      <c r="C43" s="80"/>
      <c r="D43" s="80"/>
      <c r="E43" s="81"/>
      <c r="F43" s="13">
        <v>44120</v>
      </c>
      <c r="G43" s="13">
        <v>66022</v>
      </c>
      <c r="H43" s="13">
        <v>75126</v>
      </c>
      <c r="I43" s="13">
        <v>72263</v>
      </c>
      <c r="J43" s="25"/>
    </row>
    <row r="44" spans="1:11" ht="18" customHeight="1" x14ac:dyDescent="0.2">
      <c r="A44" s="24"/>
      <c r="B44" s="82" t="s">
        <v>29</v>
      </c>
      <c r="C44" s="83"/>
      <c r="D44" s="83"/>
      <c r="E44" s="84"/>
      <c r="F44" s="16">
        <v>31672</v>
      </c>
      <c r="G44" s="16">
        <v>36985</v>
      </c>
      <c r="H44" s="16">
        <v>94631</v>
      </c>
      <c r="I44" s="16">
        <v>97411</v>
      </c>
      <c r="J44" s="25"/>
      <c r="K44" s="50"/>
    </row>
    <row r="45" spans="1:11" ht="18" customHeight="1" x14ac:dyDescent="0.2">
      <c r="A45" s="24"/>
      <c r="B45" s="79" t="s">
        <v>15</v>
      </c>
      <c r="C45" s="80"/>
      <c r="D45" s="80"/>
      <c r="E45" s="81"/>
      <c r="F45" s="13">
        <v>9579</v>
      </c>
      <c r="G45" s="13">
        <v>9809</v>
      </c>
      <c r="H45" s="13">
        <v>9913</v>
      </c>
      <c r="I45" s="13">
        <v>8510</v>
      </c>
      <c r="J45" s="25"/>
    </row>
    <row r="46" spans="1:11" ht="18" customHeight="1" x14ac:dyDescent="0.2">
      <c r="A46" s="24"/>
      <c r="B46" s="82" t="s">
        <v>16</v>
      </c>
      <c r="C46" s="83"/>
      <c r="D46" s="83"/>
      <c r="E46" s="84"/>
      <c r="F46" s="16">
        <v>481</v>
      </c>
      <c r="G46" s="16">
        <v>477</v>
      </c>
      <c r="H46" s="16">
        <v>725</v>
      </c>
      <c r="I46" s="16">
        <v>686</v>
      </c>
      <c r="J46" s="25"/>
    </row>
    <row r="47" spans="1:11" ht="14.25" customHeight="1" x14ac:dyDescent="0.2">
      <c r="A47" s="24"/>
      <c r="B47" s="78" t="s">
        <v>124</v>
      </c>
      <c r="C47" s="78"/>
      <c r="D47" s="78"/>
      <c r="E47" s="78"/>
      <c r="F47" s="78"/>
      <c r="G47" s="78"/>
      <c r="H47" s="78"/>
      <c r="I47" s="78"/>
      <c r="J47" s="25"/>
    </row>
    <row r="48" spans="1:11" ht="14.25" customHeight="1" x14ac:dyDescent="0.2">
      <c r="A48" s="24"/>
      <c r="B48" s="78" t="s">
        <v>51</v>
      </c>
      <c r="C48" s="78"/>
      <c r="D48" s="78"/>
      <c r="E48" s="78"/>
      <c r="F48" s="78"/>
      <c r="G48" s="78"/>
      <c r="H48" s="78"/>
      <c r="I48" s="78"/>
      <c r="J48" s="25"/>
    </row>
    <row r="49" spans="1:10" x14ac:dyDescent="0.2">
      <c r="B49" s="78" t="s">
        <v>129</v>
      </c>
      <c r="C49" s="78"/>
      <c r="D49" s="78"/>
      <c r="E49" s="78"/>
      <c r="F49" s="78"/>
      <c r="G49" s="78"/>
      <c r="H49" s="78"/>
      <c r="I49" s="78"/>
      <c r="J49" s="25"/>
    </row>
    <row r="50" spans="1:10" x14ac:dyDescent="0.2">
      <c r="A50" s="24"/>
      <c r="B50" s="78" t="s">
        <v>127</v>
      </c>
      <c r="C50" s="78"/>
      <c r="D50" s="78"/>
      <c r="E50" s="78"/>
      <c r="F50" s="78"/>
      <c r="G50" s="78"/>
      <c r="H50" s="78"/>
      <c r="I50" s="78"/>
      <c r="J50" s="25"/>
    </row>
    <row r="51" spans="1:10" ht="14.1" customHeight="1" x14ac:dyDescent="0.2">
      <c r="A51" s="26"/>
      <c r="B51" s="51" t="s">
        <v>125</v>
      </c>
      <c r="C51" s="27"/>
      <c r="D51" s="27"/>
      <c r="E51" s="27"/>
      <c r="F51" s="27"/>
      <c r="G51" s="27"/>
      <c r="H51" s="27"/>
      <c r="I51" s="27"/>
      <c r="J51" s="28"/>
    </row>
  </sheetData>
  <mergeCells count="22">
    <mergeCell ref="B40:E40"/>
    <mergeCell ref="B2:I2"/>
    <mergeCell ref="C4:I4"/>
    <mergeCell ref="B31:I31"/>
    <mergeCell ref="B32:E32"/>
    <mergeCell ref="B33:E33"/>
    <mergeCell ref="B34:E34"/>
    <mergeCell ref="B35:E35"/>
    <mergeCell ref="B36:E36"/>
    <mergeCell ref="B37:E37"/>
    <mergeCell ref="B38:E38"/>
    <mergeCell ref="B39:E39"/>
    <mergeCell ref="B50:I50"/>
    <mergeCell ref="B47:I47"/>
    <mergeCell ref="B48:I48"/>
    <mergeCell ref="B41:E41"/>
    <mergeCell ref="B42:E42"/>
    <mergeCell ref="B43:E43"/>
    <mergeCell ref="B44:E44"/>
    <mergeCell ref="B45:E45"/>
    <mergeCell ref="B46:E46"/>
    <mergeCell ref="B49:I4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workbookViewId="0">
      <selection sqref="A1:XFD1048576"/>
    </sheetView>
  </sheetViews>
  <sheetFormatPr defaultColWidth="11.42578125" defaultRowHeight="12.75" x14ac:dyDescent="0.2"/>
  <cols>
    <col min="1" max="1" width="0.5703125" style="1" customWidth="1"/>
    <col min="2" max="2" width="39.42578125" style="1" customWidth="1"/>
    <col min="3" max="4" width="15.42578125" style="1" customWidth="1"/>
    <col min="5" max="5" width="16.5703125" style="1" customWidth="1"/>
    <col min="6" max="7" width="15.42578125" style="1" customWidth="1"/>
    <col min="8" max="8" width="16" style="1" customWidth="1"/>
    <col min="9" max="9" width="14.42578125" style="1" customWidth="1"/>
    <col min="10" max="10" width="0.5703125" style="1" customWidth="1"/>
    <col min="11" max="11" width="14" style="1" customWidth="1"/>
    <col min="12" max="16384" width="11.42578125" style="1"/>
  </cols>
  <sheetData>
    <row r="1" spans="1:15" ht="3.95" customHeight="1" x14ac:dyDescent="0.25">
      <c r="A1" s="29"/>
      <c r="B1" s="30"/>
      <c r="C1" s="31"/>
      <c r="D1" s="31"/>
      <c r="E1" s="32"/>
      <c r="F1" s="32"/>
      <c r="G1" s="32"/>
      <c r="H1" s="32"/>
      <c r="I1" s="32"/>
      <c r="J1" s="32"/>
    </row>
    <row r="2" spans="1:15" ht="15.75" customHeight="1" x14ac:dyDescent="0.2">
      <c r="A2" s="52"/>
      <c r="B2" s="85" t="s">
        <v>18</v>
      </c>
      <c r="C2" s="85"/>
      <c r="D2" s="85"/>
      <c r="E2" s="85"/>
      <c r="F2" s="85"/>
      <c r="G2" s="85"/>
      <c r="H2" s="85"/>
      <c r="I2" s="85"/>
      <c r="J2" s="48"/>
    </row>
    <row r="3" spans="1:15" ht="3.6" customHeight="1" x14ac:dyDescent="0.2">
      <c r="A3" s="45"/>
      <c r="B3" s="46"/>
      <c r="C3" s="46"/>
      <c r="D3" s="46"/>
      <c r="E3" s="46"/>
      <c r="F3" s="46"/>
      <c r="G3" s="46"/>
      <c r="H3" s="46"/>
      <c r="I3" s="46"/>
      <c r="J3" s="47"/>
    </row>
    <row r="4" spans="1:15" ht="19.5" customHeight="1" x14ac:dyDescent="0.25">
      <c r="A4" s="33"/>
      <c r="B4" s="2"/>
      <c r="C4" s="86">
        <v>2022</v>
      </c>
      <c r="D4" s="86"/>
      <c r="E4" s="86"/>
      <c r="F4" s="86"/>
      <c r="G4" s="86"/>
      <c r="H4" s="86"/>
      <c r="I4" s="86"/>
      <c r="J4" s="34"/>
    </row>
    <row r="5" spans="1:15" s="3" customFormat="1" ht="40.5" customHeight="1" x14ac:dyDescent="0.2">
      <c r="A5" s="35"/>
      <c r="B5" s="8" t="s">
        <v>13</v>
      </c>
      <c r="C5" s="8" t="s">
        <v>19</v>
      </c>
      <c r="D5" s="8" t="s">
        <v>89</v>
      </c>
      <c r="E5" s="8" t="s">
        <v>39</v>
      </c>
      <c r="F5" s="8" t="s">
        <v>88</v>
      </c>
      <c r="G5" s="8" t="s">
        <v>87</v>
      </c>
      <c r="H5" s="8" t="s">
        <v>86</v>
      </c>
      <c r="I5" s="8" t="s">
        <v>85</v>
      </c>
      <c r="J5" s="36"/>
      <c r="K5" s="1"/>
      <c r="L5" s="1"/>
      <c r="M5" s="1"/>
      <c r="N5" s="1"/>
      <c r="O5" s="1"/>
    </row>
    <row r="6" spans="1:15" ht="18" customHeight="1" x14ac:dyDescent="0.2">
      <c r="A6" s="37"/>
      <c r="B6" s="12" t="s">
        <v>12</v>
      </c>
      <c r="C6" s="13">
        <v>5828</v>
      </c>
      <c r="D6" s="13">
        <v>215975</v>
      </c>
      <c r="E6" s="54">
        <v>61.11</v>
      </c>
      <c r="F6" s="13">
        <v>3777</v>
      </c>
      <c r="G6" s="13">
        <v>1826</v>
      </c>
      <c r="H6" s="13">
        <v>9696</v>
      </c>
      <c r="I6" s="13">
        <v>11637</v>
      </c>
      <c r="J6" s="38"/>
    </row>
    <row r="7" spans="1:15" ht="18" customHeight="1" x14ac:dyDescent="0.2">
      <c r="A7" s="37"/>
      <c r="B7" s="15" t="s">
        <v>11</v>
      </c>
      <c r="C7" s="16">
        <v>4236</v>
      </c>
      <c r="D7" s="16">
        <v>76410</v>
      </c>
      <c r="E7" s="55">
        <v>59.22</v>
      </c>
      <c r="F7" s="16">
        <v>2857</v>
      </c>
      <c r="G7" s="16">
        <v>364</v>
      </c>
      <c r="H7" s="16">
        <v>5850</v>
      </c>
      <c r="I7" s="16">
        <v>1545</v>
      </c>
      <c r="J7" s="38"/>
    </row>
    <row r="8" spans="1:15" s="4" customFormat="1" ht="18" customHeight="1" x14ac:dyDescent="0.2">
      <c r="A8" s="39"/>
      <c r="B8" s="12" t="s">
        <v>10</v>
      </c>
      <c r="C8" s="13">
        <v>2133</v>
      </c>
      <c r="D8" s="13">
        <v>84308</v>
      </c>
      <c r="E8" s="54">
        <v>59.67</v>
      </c>
      <c r="F8" s="13">
        <v>1718</v>
      </c>
      <c r="G8" s="13">
        <v>820</v>
      </c>
      <c r="H8" s="13">
        <v>3672</v>
      </c>
      <c r="I8" s="13">
        <v>2247</v>
      </c>
      <c r="J8" s="38"/>
      <c r="K8" s="1"/>
      <c r="L8" s="1"/>
      <c r="M8" s="1"/>
      <c r="N8" s="1"/>
      <c r="O8" s="1"/>
    </row>
    <row r="9" spans="1:15" ht="18" customHeight="1" x14ac:dyDescent="0.2">
      <c r="A9" s="37"/>
      <c r="B9" s="15" t="s">
        <v>9</v>
      </c>
      <c r="C9" s="16">
        <v>441</v>
      </c>
      <c r="D9" s="16">
        <v>27158</v>
      </c>
      <c r="E9" s="55">
        <v>43.58</v>
      </c>
      <c r="F9" s="16">
        <v>806</v>
      </c>
      <c r="G9" s="16">
        <v>214</v>
      </c>
      <c r="H9" s="16">
        <v>1805</v>
      </c>
      <c r="I9" s="16">
        <v>167</v>
      </c>
      <c r="J9" s="38"/>
    </row>
    <row r="10" spans="1:15" ht="18" customHeight="1" x14ac:dyDescent="0.2">
      <c r="A10" s="37"/>
      <c r="B10" s="12" t="s">
        <v>8</v>
      </c>
      <c r="C10" s="13">
        <v>2442</v>
      </c>
      <c r="D10" s="13">
        <v>76689</v>
      </c>
      <c r="E10" s="54">
        <v>50.77</v>
      </c>
      <c r="F10" s="13">
        <v>13055</v>
      </c>
      <c r="G10" s="13">
        <v>78</v>
      </c>
      <c r="H10" s="13">
        <v>527</v>
      </c>
      <c r="I10" s="13">
        <v>1204</v>
      </c>
      <c r="J10" s="38"/>
    </row>
    <row r="11" spans="1:15" ht="18" customHeight="1" x14ac:dyDescent="0.2">
      <c r="A11" s="37"/>
      <c r="B11" s="15" t="s">
        <v>7</v>
      </c>
      <c r="C11" s="16">
        <v>3361</v>
      </c>
      <c r="D11" s="16">
        <v>172207</v>
      </c>
      <c r="E11" s="55">
        <v>59.16</v>
      </c>
      <c r="F11" s="16">
        <v>1698</v>
      </c>
      <c r="G11" s="16">
        <v>1503</v>
      </c>
      <c r="H11" s="16">
        <v>3995</v>
      </c>
      <c r="I11" s="16">
        <v>6933</v>
      </c>
      <c r="J11" s="38"/>
    </row>
    <row r="12" spans="1:15" ht="18" customHeight="1" x14ac:dyDescent="0.2">
      <c r="A12" s="37"/>
      <c r="B12" s="12" t="s">
        <v>6</v>
      </c>
      <c r="C12" s="13">
        <v>832</v>
      </c>
      <c r="D12" s="13">
        <v>8865</v>
      </c>
      <c r="E12" s="54">
        <v>41.31</v>
      </c>
      <c r="F12" s="13">
        <v>498</v>
      </c>
      <c r="G12" s="13">
        <v>104</v>
      </c>
      <c r="H12" s="14" t="s">
        <v>21</v>
      </c>
      <c r="I12" s="13">
        <v>138</v>
      </c>
      <c r="J12" s="38"/>
    </row>
    <row r="13" spans="1:15" ht="18" customHeight="1" x14ac:dyDescent="0.2">
      <c r="A13" s="37"/>
      <c r="B13" s="15" t="s">
        <v>5</v>
      </c>
      <c r="C13" s="16">
        <v>818</v>
      </c>
      <c r="D13" s="16">
        <v>37145</v>
      </c>
      <c r="E13" s="55">
        <v>51.24</v>
      </c>
      <c r="F13" s="16">
        <v>3860</v>
      </c>
      <c r="G13" s="16">
        <v>420</v>
      </c>
      <c r="H13" s="53" t="s">
        <v>21</v>
      </c>
      <c r="I13" s="16">
        <v>1109</v>
      </c>
      <c r="J13" s="38"/>
    </row>
    <row r="14" spans="1:15" ht="18" customHeight="1" x14ac:dyDescent="0.2">
      <c r="A14" s="37"/>
      <c r="B14" s="12" t="s">
        <v>4</v>
      </c>
      <c r="C14" s="13">
        <v>920</v>
      </c>
      <c r="D14" s="13">
        <v>39165</v>
      </c>
      <c r="E14" s="54">
        <v>50.1</v>
      </c>
      <c r="F14" s="13">
        <v>1803</v>
      </c>
      <c r="G14" s="13">
        <v>582</v>
      </c>
      <c r="H14" s="13">
        <v>2453</v>
      </c>
      <c r="I14" s="13">
        <v>2243</v>
      </c>
      <c r="J14" s="38"/>
    </row>
    <row r="15" spans="1:15" s="5" customFormat="1" ht="18" customHeight="1" x14ac:dyDescent="0.2">
      <c r="A15" s="40"/>
      <c r="B15" s="17" t="s">
        <v>84</v>
      </c>
      <c r="C15" s="16">
        <v>6931</v>
      </c>
      <c r="D15" s="16">
        <v>86755</v>
      </c>
      <c r="E15" s="55">
        <v>55.82</v>
      </c>
      <c r="F15" s="16">
        <v>1873</v>
      </c>
      <c r="G15" s="16">
        <v>201</v>
      </c>
      <c r="H15" s="16">
        <v>2172</v>
      </c>
      <c r="I15" s="16">
        <v>161</v>
      </c>
      <c r="J15" s="41"/>
      <c r="K15" s="1"/>
      <c r="L15" s="1"/>
      <c r="M15" s="1"/>
      <c r="N15" s="1"/>
      <c r="O15" s="1"/>
    </row>
    <row r="16" spans="1:15" ht="18" customHeight="1" x14ac:dyDescent="0.2">
      <c r="A16" s="37"/>
      <c r="B16" s="12" t="s">
        <v>3</v>
      </c>
      <c r="C16" s="13">
        <v>1466</v>
      </c>
      <c r="D16" s="13">
        <v>56446</v>
      </c>
      <c r="E16" s="54">
        <v>54.41</v>
      </c>
      <c r="F16" s="13">
        <v>872</v>
      </c>
      <c r="G16" s="13">
        <v>361</v>
      </c>
      <c r="H16" s="13">
        <v>2853</v>
      </c>
      <c r="I16" s="13">
        <v>667</v>
      </c>
      <c r="J16" s="38"/>
    </row>
    <row r="17" spans="1:14" ht="18" customHeight="1" x14ac:dyDescent="0.2">
      <c r="A17" s="37"/>
      <c r="B17" s="17" t="s">
        <v>20</v>
      </c>
      <c r="C17" s="16">
        <v>3202</v>
      </c>
      <c r="D17" s="16">
        <v>136349</v>
      </c>
      <c r="E17" s="55">
        <v>54.43</v>
      </c>
      <c r="F17" s="16">
        <v>1520</v>
      </c>
      <c r="G17" s="16">
        <v>7385</v>
      </c>
      <c r="H17" s="16">
        <v>8875</v>
      </c>
      <c r="I17" s="16">
        <v>10818</v>
      </c>
      <c r="J17" s="38"/>
    </row>
    <row r="18" spans="1:14" ht="18" customHeight="1" x14ac:dyDescent="0.2">
      <c r="A18" s="37"/>
      <c r="B18" s="18" t="s">
        <v>2</v>
      </c>
      <c r="C18" s="19">
        <f>SUM(C6:C17)</f>
        <v>32610</v>
      </c>
      <c r="D18" s="19">
        <f>SUM(D6:D17)</f>
        <v>1017472</v>
      </c>
      <c r="E18" s="20">
        <f>AVERAGE(E6:E17)</f>
        <v>53.401666666666664</v>
      </c>
      <c r="F18" s="19">
        <f>SUM(F6:F17)</f>
        <v>34337</v>
      </c>
      <c r="G18" s="19">
        <f>SUM(G6:G17)</f>
        <v>13858</v>
      </c>
      <c r="H18" s="19">
        <f>SUM(H6:H17)</f>
        <v>41898</v>
      </c>
      <c r="I18" s="19">
        <f>SUM(I6:I17)</f>
        <v>38869</v>
      </c>
      <c r="J18" s="38"/>
    </row>
    <row r="19" spans="1:14" ht="18" customHeight="1" x14ac:dyDescent="0.2">
      <c r="A19" s="37"/>
      <c r="B19" s="12" t="s">
        <v>1</v>
      </c>
      <c r="C19" s="13" t="s">
        <v>120</v>
      </c>
      <c r="D19" s="14" t="s">
        <v>21</v>
      </c>
      <c r="E19" s="14" t="s">
        <v>21</v>
      </c>
      <c r="F19" s="13" t="s">
        <v>121</v>
      </c>
      <c r="G19" s="14" t="s">
        <v>21</v>
      </c>
      <c r="H19" s="14" t="s">
        <v>21</v>
      </c>
      <c r="I19" s="14">
        <v>5</v>
      </c>
      <c r="J19" s="38"/>
      <c r="K19" s="50"/>
    </row>
    <row r="20" spans="1:14" ht="18" customHeight="1" thickBot="1" x14ac:dyDescent="0.25">
      <c r="A20" s="37"/>
      <c r="B20" s="9" t="s">
        <v>0</v>
      </c>
      <c r="C20" s="10">
        <f>SUM(C18:C19)</f>
        <v>32610</v>
      </c>
      <c r="D20" s="10">
        <f>D18</f>
        <v>1017472</v>
      </c>
      <c r="E20" s="11">
        <f>E18</f>
        <v>53.401666666666664</v>
      </c>
      <c r="F20" s="10">
        <v>75126</v>
      </c>
      <c r="G20" s="10">
        <f>SUM(G18:G19)</f>
        <v>13858</v>
      </c>
      <c r="H20" s="10">
        <f>H18</f>
        <v>41898</v>
      </c>
      <c r="I20" s="10">
        <f>SUM(I18:I19)</f>
        <v>38874</v>
      </c>
      <c r="J20" s="38"/>
      <c r="K20" s="50"/>
    </row>
    <row r="21" spans="1:14" ht="13.5" customHeight="1" thickTop="1" x14ac:dyDescent="0.2">
      <c r="A21" s="37"/>
      <c r="B21" s="6" t="s">
        <v>28</v>
      </c>
      <c r="C21" s="7"/>
      <c r="D21" s="7"/>
      <c r="E21" s="7"/>
      <c r="F21" s="7"/>
      <c r="G21" s="7"/>
      <c r="H21" s="7"/>
      <c r="I21" s="7"/>
      <c r="J21" s="38"/>
      <c r="K21" s="50"/>
    </row>
    <row r="22" spans="1:14" ht="13.5" customHeight="1" x14ac:dyDescent="0.2">
      <c r="A22" s="37"/>
      <c r="B22" s="6" t="s">
        <v>81</v>
      </c>
      <c r="C22" s="7"/>
      <c r="D22" s="7"/>
      <c r="E22" s="7"/>
      <c r="F22" s="7"/>
      <c r="G22" s="7"/>
      <c r="H22" s="7"/>
      <c r="I22" s="7"/>
      <c r="J22" s="38"/>
      <c r="K22" s="50"/>
      <c r="N22" s="71"/>
    </row>
    <row r="23" spans="1:14" ht="13.5" customHeight="1" x14ac:dyDescent="0.2">
      <c r="A23" s="37"/>
      <c r="B23" s="6" t="s">
        <v>117</v>
      </c>
      <c r="C23" s="7"/>
      <c r="D23" s="7"/>
      <c r="E23" s="7"/>
      <c r="F23" s="49"/>
      <c r="G23" s="49"/>
      <c r="H23" s="49"/>
      <c r="I23" s="7"/>
      <c r="J23" s="38"/>
      <c r="K23" s="50"/>
    </row>
    <row r="24" spans="1:14" ht="13.5" customHeight="1" x14ac:dyDescent="0.2">
      <c r="A24" s="37"/>
      <c r="B24" s="6" t="s">
        <v>79</v>
      </c>
      <c r="C24" s="7"/>
      <c r="D24" s="7"/>
      <c r="E24" s="7"/>
      <c r="F24" s="7"/>
      <c r="G24" s="7"/>
      <c r="H24" s="7"/>
      <c r="I24" s="49"/>
      <c r="J24" s="38"/>
      <c r="K24" s="50"/>
    </row>
    <row r="25" spans="1:14" ht="13.5" customHeight="1" x14ac:dyDescent="0.2">
      <c r="A25" s="37"/>
      <c r="B25" s="6" t="s">
        <v>78</v>
      </c>
      <c r="C25" s="7"/>
      <c r="D25" s="7"/>
      <c r="E25" s="7"/>
      <c r="F25" s="7"/>
      <c r="G25" s="7"/>
      <c r="H25" s="7"/>
      <c r="I25" s="7"/>
      <c r="J25" s="38"/>
    </row>
    <row r="26" spans="1:14" x14ac:dyDescent="0.2">
      <c r="A26" s="37"/>
      <c r="B26" s="6" t="s">
        <v>118</v>
      </c>
      <c r="C26" s="6"/>
      <c r="D26" s="6"/>
      <c r="E26" s="6"/>
      <c r="F26" s="6"/>
      <c r="G26" s="7"/>
      <c r="H26" s="7"/>
      <c r="I26" s="7"/>
      <c r="J26" s="38"/>
    </row>
    <row r="27" spans="1:14" x14ac:dyDescent="0.2">
      <c r="A27" s="37"/>
      <c r="C27" s="6"/>
      <c r="D27" s="6"/>
      <c r="E27" s="6"/>
      <c r="F27" s="6"/>
      <c r="G27" s="7"/>
      <c r="H27" s="7"/>
      <c r="I27" s="7"/>
      <c r="J27" s="38"/>
    </row>
    <row r="28" spans="1:14" ht="3.75" customHeight="1" x14ac:dyDescent="0.2">
      <c r="A28" s="42"/>
      <c r="B28" s="43"/>
      <c r="C28" s="43"/>
      <c r="D28" s="43"/>
      <c r="E28" s="43"/>
      <c r="F28" s="43"/>
      <c r="G28" s="43"/>
      <c r="H28" s="43"/>
      <c r="I28" s="43"/>
      <c r="J28" s="44"/>
    </row>
    <row r="30" spans="1:14" x14ac:dyDescent="0.2">
      <c r="A30" s="21"/>
      <c r="B30" s="22"/>
      <c r="C30" s="22"/>
      <c r="D30" s="22"/>
      <c r="E30" s="22"/>
      <c r="F30" s="22"/>
      <c r="G30" s="22"/>
      <c r="H30" s="22"/>
      <c r="I30" s="22"/>
      <c r="J30" s="23"/>
    </row>
    <row r="31" spans="1:14" x14ac:dyDescent="0.2">
      <c r="A31" s="24"/>
      <c r="B31" s="87" t="s">
        <v>17</v>
      </c>
      <c r="C31" s="87"/>
      <c r="D31" s="87"/>
      <c r="E31" s="87"/>
      <c r="F31" s="87"/>
      <c r="G31" s="87"/>
      <c r="H31" s="87"/>
      <c r="I31" s="87"/>
      <c r="J31" s="25"/>
    </row>
    <row r="32" spans="1:14" ht="18" customHeight="1" x14ac:dyDescent="0.2">
      <c r="A32" s="24"/>
      <c r="B32" s="88"/>
      <c r="C32" s="88"/>
      <c r="D32" s="88"/>
      <c r="E32" s="89"/>
      <c r="F32" s="8">
        <v>2019</v>
      </c>
      <c r="G32" s="8">
        <v>2020</v>
      </c>
      <c r="H32" s="8">
        <v>2021</v>
      </c>
      <c r="I32" s="8">
        <v>2022</v>
      </c>
      <c r="J32" s="25"/>
    </row>
    <row r="33" spans="1:11" ht="18" customHeight="1" x14ac:dyDescent="0.2">
      <c r="A33" s="24"/>
      <c r="B33" s="90" t="s">
        <v>14</v>
      </c>
      <c r="C33" s="91"/>
      <c r="D33" s="91"/>
      <c r="E33" s="92"/>
      <c r="F33" s="13">
        <v>1442165</v>
      </c>
      <c r="G33" s="13">
        <v>324075</v>
      </c>
      <c r="H33" s="13">
        <v>497708</v>
      </c>
      <c r="I33" s="13">
        <v>1017472</v>
      </c>
      <c r="J33" s="25"/>
    </row>
    <row r="34" spans="1:11" ht="18" customHeight="1" x14ac:dyDescent="0.2">
      <c r="A34" s="24"/>
      <c r="B34" s="82" t="s">
        <v>47</v>
      </c>
      <c r="C34" s="83"/>
      <c r="D34" s="83"/>
      <c r="E34" s="84"/>
      <c r="F34" s="16">
        <v>1794286</v>
      </c>
      <c r="G34" s="16">
        <v>1846097</v>
      </c>
      <c r="H34" s="16">
        <v>1093969</v>
      </c>
      <c r="I34" s="16">
        <v>547566</v>
      </c>
      <c r="J34" s="25"/>
    </row>
    <row r="35" spans="1:11" ht="18" customHeight="1" x14ac:dyDescent="0.2">
      <c r="A35" s="24"/>
      <c r="B35" s="79" t="s">
        <v>48</v>
      </c>
      <c r="C35" s="80"/>
      <c r="D35" s="80"/>
      <c r="E35" s="81"/>
      <c r="F35" s="13">
        <v>1642964</v>
      </c>
      <c r="G35" s="13">
        <v>1444852</v>
      </c>
      <c r="H35" s="13">
        <v>1839718</v>
      </c>
      <c r="I35" s="13">
        <v>1874944</v>
      </c>
      <c r="J35" s="25"/>
    </row>
    <row r="36" spans="1:11" ht="18" customHeight="1" x14ac:dyDescent="0.2">
      <c r="A36" s="24"/>
      <c r="B36" s="82" t="s">
        <v>22</v>
      </c>
      <c r="C36" s="83"/>
      <c r="D36" s="83"/>
      <c r="E36" s="84"/>
      <c r="F36" s="16">
        <v>586307</v>
      </c>
      <c r="G36" s="16">
        <v>620243</v>
      </c>
      <c r="H36" s="16">
        <v>783021</v>
      </c>
      <c r="I36" s="16">
        <v>446536</v>
      </c>
      <c r="J36" s="25"/>
    </row>
    <row r="37" spans="1:11" ht="18" customHeight="1" x14ac:dyDescent="0.2">
      <c r="A37" s="24"/>
      <c r="B37" s="79" t="s">
        <v>31</v>
      </c>
      <c r="C37" s="80"/>
      <c r="D37" s="80"/>
      <c r="E37" s="81"/>
      <c r="F37" s="14" t="s">
        <v>21</v>
      </c>
      <c r="G37" s="14" t="s">
        <v>21</v>
      </c>
      <c r="H37" s="13">
        <v>360235</v>
      </c>
      <c r="I37" s="13">
        <v>898724</v>
      </c>
      <c r="J37" s="25"/>
    </row>
    <row r="38" spans="1:11" ht="18" customHeight="1" x14ac:dyDescent="0.2">
      <c r="A38" s="24"/>
      <c r="B38" s="82" t="s">
        <v>23</v>
      </c>
      <c r="C38" s="83"/>
      <c r="D38" s="83"/>
      <c r="E38" s="84"/>
      <c r="F38" s="16">
        <v>6906</v>
      </c>
      <c r="G38" s="16">
        <v>7210</v>
      </c>
      <c r="H38" s="16">
        <v>6251</v>
      </c>
      <c r="I38" s="16">
        <v>7106</v>
      </c>
      <c r="J38" s="25"/>
    </row>
    <row r="39" spans="1:11" ht="18" customHeight="1" x14ac:dyDescent="0.2">
      <c r="A39" s="24"/>
      <c r="B39" s="79" t="s">
        <v>24</v>
      </c>
      <c r="C39" s="80"/>
      <c r="D39" s="80"/>
      <c r="E39" s="81"/>
      <c r="F39" s="13">
        <v>48427</v>
      </c>
      <c r="G39" s="13">
        <v>51319</v>
      </c>
      <c r="H39" s="13">
        <v>53060</v>
      </c>
      <c r="I39" s="13">
        <v>93198</v>
      </c>
      <c r="J39" s="25"/>
    </row>
    <row r="40" spans="1:11" ht="18" customHeight="1" x14ac:dyDescent="0.2">
      <c r="A40" s="24"/>
      <c r="B40" s="82" t="s">
        <v>27</v>
      </c>
      <c r="C40" s="83"/>
      <c r="D40" s="83"/>
      <c r="E40" s="84"/>
      <c r="F40" s="16">
        <v>648135</v>
      </c>
      <c r="G40" s="16">
        <v>652405</v>
      </c>
      <c r="H40" s="16">
        <v>652620</v>
      </c>
      <c r="I40" s="16">
        <v>627514</v>
      </c>
      <c r="J40" s="25"/>
    </row>
    <row r="41" spans="1:11" ht="18" customHeight="1" x14ac:dyDescent="0.2">
      <c r="A41" s="24"/>
      <c r="B41" s="79" t="s">
        <v>25</v>
      </c>
      <c r="C41" s="80"/>
      <c r="D41" s="80"/>
      <c r="E41" s="81"/>
      <c r="F41" s="13">
        <v>18456</v>
      </c>
      <c r="G41" s="13">
        <v>18420</v>
      </c>
      <c r="H41" s="13">
        <v>17954</v>
      </c>
      <c r="I41" s="13">
        <v>17482</v>
      </c>
      <c r="J41" s="25"/>
    </row>
    <row r="42" spans="1:11" ht="18" customHeight="1" x14ac:dyDescent="0.2">
      <c r="A42" s="24"/>
      <c r="B42" s="82" t="s">
        <v>49</v>
      </c>
      <c r="C42" s="83"/>
      <c r="D42" s="83"/>
      <c r="E42" s="84"/>
      <c r="F42" s="16">
        <v>754791</v>
      </c>
      <c r="G42" s="16">
        <v>796369</v>
      </c>
      <c r="H42" s="16">
        <v>457419</v>
      </c>
      <c r="I42" s="16">
        <v>517867</v>
      </c>
      <c r="J42" s="25"/>
    </row>
    <row r="43" spans="1:11" ht="18" customHeight="1" x14ac:dyDescent="0.2">
      <c r="A43" s="24"/>
      <c r="B43" s="79" t="s">
        <v>26</v>
      </c>
      <c r="C43" s="80"/>
      <c r="D43" s="80"/>
      <c r="E43" s="81"/>
      <c r="F43" s="13">
        <v>110769</v>
      </c>
      <c r="G43" s="13">
        <v>44120</v>
      </c>
      <c r="H43" s="13">
        <v>66022</v>
      </c>
      <c r="I43" s="13">
        <v>75126</v>
      </c>
      <c r="J43" s="25"/>
    </row>
    <row r="44" spans="1:11" ht="18" customHeight="1" x14ac:dyDescent="0.2">
      <c r="A44" s="24"/>
      <c r="B44" s="82" t="s">
        <v>29</v>
      </c>
      <c r="C44" s="83"/>
      <c r="D44" s="83"/>
      <c r="E44" s="84"/>
      <c r="F44" s="16">
        <v>153327</v>
      </c>
      <c r="G44" s="16">
        <v>31672</v>
      </c>
      <c r="H44" s="16">
        <v>36985</v>
      </c>
      <c r="I44" s="16">
        <v>94631</v>
      </c>
      <c r="J44" s="25"/>
      <c r="K44" s="50"/>
    </row>
    <row r="45" spans="1:11" ht="18" customHeight="1" x14ac:dyDescent="0.2">
      <c r="A45" s="24"/>
      <c r="B45" s="79" t="s">
        <v>15</v>
      </c>
      <c r="C45" s="80"/>
      <c r="D45" s="80"/>
      <c r="E45" s="81"/>
      <c r="F45" s="13">
        <v>11905</v>
      </c>
      <c r="G45" s="13">
        <v>9579</v>
      </c>
      <c r="H45" s="13">
        <v>9809</v>
      </c>
      <c r="I45" s="13">
        <v>9913</v>
      </c>
      <c r="J45" s="25"/>
    </row>
    <row r="46" spans="1:11" ht="18" customHeight="1" x14ac:dyDescent="0.2">
      <c r="A46" s="24"/>
      <c r="B46" s="82" t="s">
        <v>16</v>
      </c>
      <c r="C46" s="83"/>
      <c r="D46" s="83"/>
      <c r="E46" s="84"/>
      <c r="F46" s="16">
        <v>903</v>
      </c>
      <c r="G46" s="16">
        <v>481</v>
      </c>
      <c r="H46" s="16">
        <v>477</v>
      </c>
      <c r="I46" s="16">
        <v>725</v>
      </c>
      <c r="J46" s="25"/>
    </row>
    <row r="47" spans="1:11" ht="14.25" customHeight="1" x14ac:dyDescent="0.2">
      <c r="A47" s="24"/>
      <c r="B47" s="78" t="s">
        <v>119</v>
      </c>
      <c r="C47" s="78"/>
      <c r="D47" s="78"/>
      <c r="E47" s="78"/>
      <c r="F47" s="78"/>
      <c r="G47" s="78"/>
      <c r="H47" s="78"/>
      <c r="I47" s="78"/>
      <c r="J47" s="25"/>
    </row>
    <row r="48" spans="1:11" ht="14.25" customHeight="1" x14ac:dyDescent="0.2">
      <c r="A48" s="24"/>
      <c r="B48" s="78" t="s">
        <v>51</v>
      </c>
      <c r="C48" s="78"/>
      <c r="D48" s="78"/>
      <c r="E48" s="78"/>
      <c r="F48" s="78"/>
      <c r="G48" s="78"/>
      <c r="H48" s="78"/>
      <c r="I48" s="78"/>
      <c r="J48" s="25"/>
    </row>
    <row r="49" spans="1:10" x14ac:dyDescent="0.2">
      <c r="A49" s="24"/>
      <c r="B49" s="78" t="s">
        <v>50</v>
      </c>
      <c r="C49" s="78"/>
      <c r="D49" s="78"/>
      <c r="E49" s="78"/>
      <c r="F49" s="78"/>
      <c r="G49" s="78"/>
      <c r="H49" s="78"/>
      <c r="I49" s="78"/>
      <c r="J49" s="25"/>
    </row>
    <row r="50" spans="1:10" ht="14.1" customHeight="1" x14ac:dyDescent="0.2">
      <c r="A50" s="26"/>
      <c r="B50" s="51" t="s">
        <v>116</v>
      </c>
      <c r="C50" s="27"/>
      <c r="D50" s="27"/>
      <c r="E50" s="27"/>
      <c r="F50" s="27"/>
      <c r="G50" s="27"/>
      <c r="H50" s="27"/>
      <c r="I50" s="27"/>
      <c r="J50" s="28"/>
    </row>
  </sheetData>
  <mergeCells count="21">
    <mergeCell ref="B47:I47"/>
    <mergeCell ref="B48:I48"/>
    <mergeCell ref="B49:I49"/>
    <mergeCell ref="B41:E41"/>
    <mergeCell ref="B42:E42"/>
    <mergeCell ref="B43:E43"/>
    <mergeCell ref="B44:E44"/>
    <mergeCell ref="B45:E45"/>
    <mergeCell ref="B46:E46"/>
    <mergeCell ref="B40:E40"/>
    <mergeCell ref="B2:I2"/>
    <mergeCell ref="C4:I4"/>
    <mergeCell ref="B31:I31"/>
    <mergeCell ref="B32:E32"/>
    <mergeCell ref="B33:E33"/>
    <mergeCell ref="B34:E34"/>
    <mergeCell ref="B35:E35"/>
    <mergeCell ref="B36:E36"/>
    <mergeCell ref="B37:E37"/>
    <mergeCell ref="B38:E38"/>
    <mergeCell ref="B39:E3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zoomScaleNormal="100" zoomScaleSheetLayoutView="100" workbookViewId="0">
      <selection activeCell="L22" sqref="L22"/>
    </sheetView>
  </sheetViews>
  <sheetFormatPr defaultColWidth="11.42578125" defaultRowHeight="12.75" x14ac:dyDescent="0.2"/>
  <cols>
    <col min="1" max="1" width="0.5703125" style="1" customWidth="1"/>
    <col min="2" max="2" width="39.42578125" style="1" customWidth="1"/>
    <col min="3" max="4" width="15.42578125" style="1" customWidth="1"/>
    <col min="5" max="5" width="16.5703125" style="1" customWidth="1"/>
    <col min="6" max="7" width="15.42578125" style="1" customWidth="1"/>
    <col min="8" max="8" width="16" style="1" customWidth="1"/>
    <col min="9" max="9" width="14.42578125" style="1" customWidth="1"/>
    <col min="10" max="10" width="0.5703125" style="1" customWidth="1"/>
    <col min="11" max="11" width="14" style="1" customWidth="1"/>
    <col min="12" max="16384" width="11.42578125" style="1"/>
  </cols>
  <sheetData>
    <row r="1" spans="1:11" ht="3.95" customHeight="1" x14ac:dyDescent="0.25">
      <c r="A1" s="29"/>
      <c r="B1" s="30"/>
      <c r="C1" s="31"/>
      <c r="D1" s="31"/>
      <c r="E1" s="32"/>
      <c r="F1" s="32"/>
      <c r="G1" s="32"/>
      <c r="H1" s="32"/>
      <c r="I1" s="32"/>
      <c r="J1" s="32"/>
    </row>
    <row r="2" spans="1:11" ht="15.75" customHeight="1" x14ac:dyDescent="0.2">
      <c r="A2" s="52"/>
      <c r="B2" s="85" t="s">
        <v>18</v>
      </c>
      <c r="C2" s="85"/>
      <c r="D2" s="85"/>
      <c r="E2" s="85"/>
      <c r="F2" s="85"/>
      <c r="G2" s="85"/>
      <c r="H2" s="85"/>
      <c r="I2" s="85"/>
      <c r="J2" s="48"/>
    </row>
    <row r="3" spans="1:11" ht="3.6" customHeight="1" x14ac:dyDescent="0.2">
      <c r="A3" s="45"/>
      <c r="B3" s="46"/>
      <c r="C3" s="46"/>
      <c r="D3" s="46"/>
      <c r="E3" s="46"/>
      <c r="F3" s="46"/>
      <c r="G3" s="46"/>
      <c r="H3" s="46"/>
      <c r="I3" s="46"/>
      <c r="J3" s="47"/>
    </row>
    <row r="4" spans="1:11" ht="19.5" customHeight="1" x14ac:dyDescent="0.25">
      <c r="A4" s="33"/>
      <c r="B4" s="2"/>
      <c r="C4" s="86">
        <v>2021</v>
      </c>
      <c r="D4" s="86"/>
      <c r="E4" s="86"/>
      <c r="F4" s="86"/>
      <c r="G4" s="86"/>
      <c r="H4" s="86"/>
      <c r="I4" s="86"/>
      <c r="J4" s="34"/>
    </row>
    <row r="5" spans="1:11" s="3" customFormat="1" ht="40.5" customHeight="1" x14ac:dyDescent="0.2">
      <c r="A5" s="35"/>
      <c r="B5" s="8" t="s">
        <v>13</v>
      </c>
      <c r="C5" s="8" t="s">
        <v>19</v>
      </c>
      <c r="D5" s="8" t="s">
        <v>30</v>
      </c>
      <c r="E5" s="8" t="s">
        <v>39</v>
      </c>
      <c r="F5" s="8" t="s">
        <v>40</v>
      </c>
      <c r="G5" s="8" t="s">
        <v>41</v>
      </c>
      <c r="H5" s="8" t="s">
        <v>42</v>
      </c>
      <c r="I5" s="8" t="s">
        <v>43</v>
      </c>
      <c r="J5" s="36"/>
    </row>
    <row r="6" spans="1:11" ht="18" customHeight="1" x14ac:dyDescent="0.2">
      <c r="A6" s="37"/>
      <c r="B6" s="12" t="s">
        <v>12</v>
      </c>
      <c r="C6" s="13">
        <v>5583</v>
      </c>
      <c r="D6" s="13">
        <v>94318</v>
      </c>
      <c r="E6" s="54">
        <v>60</v>
      </c>
      <c r="F6" s="13">
        <v>3792</v>
      </c>
      <c r="G6" s="13">
        <v>1005</v>
      </c>
      <c r="H6" s="13">
        <v>3742</v>
      </c>
      <c r="I6" s="13">
        <v>4709</v>
      </c>
      <c r="J6" s="38"/>
    </row>
    <row r="7" spans="1:11" ht="18" customHeight="1" x14ac:dyDescent="0.2">
      <c r="A7" s="37"/>
      <c r="B7" s="15" t="s">
        <v>11</v>
      </c>
      <c r="C7" s="16">
        <v>4839</v>
      </c>
      <c r="D7" s="16">
        <v>34037</v>
      </c>
      <c r="E7" s="55">
        <v>60</v>
      </c>
      <c r="F7" s="16">
        <v>2314</v>
      </c>
      <c r="G7" s="16">
        <v>319</v>
      </c>
      <c r="H7" s="16">
        <v>1666</v>
      </c>
      <c r="I7" s="16">
        <v>390</v>
      </c>
      <c r="J7" s="38"/>
    </row>
    <row r="8" spans="1:11" s="4" customFormat="1" ht="18" customHeight="1" x14ac:dyDescent="0.2">
      <c r="A8" s="39"/>
      <c r="B8" s="12" t="s">
        <v>10</v>
      </c>
      <c r="C8" s="13">
        <v>2082</v>
      </c>
      <c r="D8" s="13">
        <v>47598</v>
      </c>
      <c r="E8" s="54">
        <v>57.5</v>
      </c>
      <c r="F8" s="13">
        <v>1919</v>
      </c>
      <c r="G8" s="13">
        <v>624</v>
      </c>
      <c r="H8" s="13">
        <v>1694</v>
      </c>
      <c r="I8" s="13">
        <v>809</v>
      </c>
      <c r="J8" s="38"/>
    </row>
    <row r="9" spans="1:11" ht="18" customHeight="1" x14ac:dyDescent="0.2">
      <c r="A9" s="37"/>
      <c r="B9" s="15" t="s">
        <v>9</v>
      </c>
      <c r="C9" s="16">
        <v>450</v>
      </c>
      <c r="D9" s="16">
        <v>13589</v>
      </c>
      <c r="E9" s="55">
        <v>49</v>
      </c>
      <c r="F9" s="16">
        <v>1093</v>
      </c>
      <c r="G9" s="16">
        <v>119</v>
      </c>
      <c r="H9" s="16">
        <v>528</v>
      </c>
      <c r="I9" s="16">
        <v>80</v>
      </c>
      <c r="J9" s="38"/>
    </row>
    <row r="10" spans="1:11" ht="18" customHeight="1" x14ac:dyDescent="0.2">
      <c r="A10" s="37"/>
      <c r="B10" s="12" t="s">
        <v>8</v>
      </c>
      <c r="C10" s="13">
        <v>2318</v>
      </c>
      <c r="D10" s="13">
        <v>42226</v>
      </c>
      <c r="E10" s="54">
        <v>57.5</v>
      </c>
      <c r="F10" s="13">
        <v>12277</v>
      </c>
      <c r="G10" s="13">
        <v>67</v>
      </c>
      <c r="H10" s="13">
        <v>3516</v>
      </c>
      <c r="I10" s="13">
        <v>497</v>
      </c>
      <c r="J10" s="38"/>
    </row>
    <row r="11" spans="1:11" ht="18" customHeight="1" x14ac:dyDescent="0.2">
      <c r="A11" s="37"/>
      <c r="B11" s="15" t="s">
        <v>7</v>
      </c>
      <c r="C11" s="16">
        <v>3441</v>
      </c>
      <c r="D11" s="16">
        <v>83644</v>
      </c>
      <c r="E11" s="55">
        <v>60</v>
      </c>
      <c r="F11" s="16">
        <v>2376</v>
      </c>
      <c r="G11" s="16">
        <v>1002</v>
      </c>
      <c r="H11" s="16">
        <v>608</v>
      </c>
      <c r="I11" s="16">
        <v>2505</v>
      </c>
      <c r="J11" s="38"/>
    </row>
    <row r="12" spans="1:11" ht="18" customHeight="1" x14ac:dyDescent="0.2">
      <c r="A12" s="37"/>
      <c r="B12" s="12" t="s">
        <v>6</v>
      </c>
      <c r="C12" s="13">
        <v>868</v>
      </c>
      <c r="D12" s="13">
        <v>6367</v>
      </c>
      <c r="E12" s="54">
        <v>50</v>
      </c>
      <c r="F12" s="13">
        <v>507</v>
      </c>
      <c r="G12" s="13">
        <v>57</v>
      </c>
      <c r="H12" s="14" t="s">
        <v>21</v>
      </c>
      <c r="I12" s="13">
        <v>27</v>
      </c>
      <c r="J12" s="38"/>
      <c r="K12" s="50"/>
    </row>
    <row r="13" spans="1:11" ht="18" customHeight="1" x14ac:dyDescent="0.2">
      <c r="A13" s="37"/>
      <c r="B13" s="15" t="s">
        <v>5</v>
      </c>
      <c r="C13" s="16">
        <v>834</v>
      </c>
      <c r="D13" s="16">
        <v>19894</v>
      </c>
      <c r="E13" s="55">
        <v>57.5</v>
      </c>
      <c r="F13" s="16">
        <v>3920</v>
      </c>
      <c r="G13" s="16">
        <v>147</v>
      </c>
      <c r="H13" s="53" t="s">
        <v>21</v>
      </c>
      <c r="I13" s="16">
        <v>554</v>
      </c>
      <c r="J13" s="38"/>
      <c r="K13" s="50"/>
    </row>
    <row r="14" spans="1:11" ht="18" customHeight="1" x14ac:dyDescent="0.2">
      <c r="A14" s="37"/>
      <c r="B14" s="12" t="s">
        <v>4</v>
      </c>
      <c r="C14" s="13">
        <v>821</v>
      </c>
      <c r="D14" s="13">
        <v>19854</v>
      </c>
      <c r="E14" s="54">
        <v>57.5</v>
      </c>
      <c r="F14" s="13">
        <v>1884</v>
      </c>
      <c r="G14" s="13">
        <v>280</v>
      </c>
      <c r="H14" s="13">
        <v>1011</v>
      </c>
      <c r="I14" s="13">
        <v>994</v>
      </c>
      <c r="J14" s="38"/>
    </row>
    <row r="15" spans="1:11" s="5" customFormat="1" ht="18" customHeight="1" x14ac:dyDescent="0.2">
      <c r="A15" s="40"/>
      <c r="B15" s="17" t="s">
        <v>44</v>
      </c>
      <c r="C15" s="16">
        <v>5716</v>
      </c>
      <c r="D15" s="16">
        <v>43240</v>
      </c>
      <c r="E15" s="55">
        <v>60</v>
      </c>
      <c r="F15" s="16">
        <v>2973</v>
      </c>
      <c r="G15" s="16">
        <v>115</v>
      </c>
      <c r="H15" s="16">
        <v>130</v>
      </c>
      <c r="I15" s="16">
        <v>48</v>
      </c>
      <c r="J15" s="41"/>
      <c r="K15" s="50"/>
    </row>
    <row r="16" spans="1:11" ht="18" customHeight="1" x14ac:dyDescent="0.2">
      <c r="A16" s="37"/>
      <c r="B16" s="12" t="s">
        <v>3</v>
      </c>
      <c r="C16" s="13">
        <v>1418</v>
      </c>
      <c r="D16" s="13">
        <v>28272</v>
      </c>
      <c r="E16" s="54">
        <v>57.5</v>
      </c>
      <c r="F16" s="13">
        <v>965</v>
      </c>
      <c r="G16" s="13">
        <v>224</v>
      </c>
      <c r="H16" s="13">
        <v>1063</v>
      </c>
      <c r="I16" s="13">
        <v>188</v>
      </c>
      <c r="J16" s="38"/>
      <c r="K16" s="50"/>
    </row>
    <row r="17" spans="1:11" ht="18" customHeight="1" x14ac:dyDescent="0.2">
      <c r="A17" s="37"/>
      <c r="B17" s="17" t="s">
        <v>20</v>
      </c>
      <c r="C17" s="16">
        <v>3143</v>
      </c>
      <c r="D17" s="16">
        <v>66516</v>
      </c>
      <c r="E17" s="55">
        <v>60</v>
      </c>
      <c r="F17" s="16">
        <v>1600</v>
      </c>
      <c r="G17" s="16">
        <v>3122</v>
      </c>
      <c r="H17" s="16">
        <v>676</v>
      </c>
      <c r="I17" s="16">
        <v>4434</v>
      </c>
      <c r="J17" s="38"/>
      <c r="K17" s="50"/>
    </row>
    <row r="18" spans="1:11" ht="18" customHeight="1" x14ac:dyDescent="0.2">
      <c r="A18" s="37"/>
      <c r="B18" s="18" t="s">
        <v>2</v>
      </c>
      <c r="C18" s="19">
        <f>SUM(C6:C17)</f>
        <v>31513</v>
      </c>
      <c r="D18" s="19">
        <f>SUM(D6:D17)</f>
        <v>499555</v>
      </c>
      <c r="E18" s="20">
        <f>AVERAGE(E6:E17)</f>
        <v>57.208333333333336</v>
      </c>
      <c r="F18" s="19">
        <f>SUM(F6:F17)</f>
        <v>35620</v>
      </c>
      <c r="G18" s="19">
        <f>SUM(G6:G17)</f>
        <v>7081</v>
      </c>
      <c r="H18" s="19">
        <f>SUM(H6:H17)</f>
        <v>14634</v>
      </c>
      <c r="I18" s="19">
        <f>SUM(I6:I17)</f>
        <v>15235</v>
      </c>
      <c r="J18" s="38"/>
      <c r="K18" s="50"/>
    </row>
    <row r="19" spans="1:11" ht="18" customHeight="1" x14ac:dyDescent="0.2">
      <c r="A19" s="37"/>
      <c r="B19" s="12" t="s">
        <v>1</v>
      </c>
      <c r="C19" s="13">
        <v>29337</v>
      </c>
      <c r="D19" s="14" t="s">
        <v>21</v>
      </c>
      <c r="E19" s="14" t="s">
        <v>21</v>
      </c>
      <c r="F19" s="13">
        <v>30402</v>
      </c>
      <c r="G19" s="14" t="s">
        <v>21</v>
      </c>
      <c r="H19" s="14" t="s">
        <v>21</v>
      </c>
      <c r="I19" s="14">
        <v>35</v>
      </c>
      <c r="J19" s="38"/>
      <c r="K19" s="50"/>
    </row>
    <row r="20" spans="1:11" ht="18" customHeight="1" thickBot="1" x14ac:dyDescent="0.25">
      <c r="A20" s="37"/>
      <c r="B20" s="9" t="s">
        <v>0</v>
      </c>
      <c r="C20" s="10">
        <f>SUM(C18:C19)</f>
        <v>60850</v>
      </c>
      <c r="D20" s="10">
        <f>D18</f>
        <v>499555</v>
      </c>
      <c r="E20" s="11">
        <f>E18</f>
        <v>57.208333333333336</v>
      </c>
      <c r="F20" s="10">
        <f>SUM(F18:F19)</f>
        <v>66022</v>
      </c>
      <c r="G20" s="10">
        <f>SUM(G18:G19)</f>
        <v>7081</v>
      </c>
      <c r="H20" s="10">
        <f>H18</f>
        <v>14634</v>
      </c>
      <c r="I20" s="10">
        <f>SUM(I18:I19)</f>
        <v>15270</v>
      </c>
      <c r="J20" s="38"/>
      <c r="K20" s="50"/>
    </row>
    <row r="21" spans="1:11" ht="13.5" customHeight="1" thickTop="1" x14ac:dyDescent="0.2">
      <c r="A21" s="37"/>
      <c r="B21" s="6" t="s">
        <v>28</v>
      </c>
      <c r="C21" s="7"/>
      <c r="D21" s="7"/>
      <c r="E21" s="7"/>
      <c r="F21" s="7"/>
      <c r="G21" s="7"/>
      <c r="H21" s="7"/>
      <c r="I21" s="7"/>
      <c r="J21" s="38"/>
      <c r="K21" s="50"/>
    </row>
    <row r="22" spans="1:11" ht="13.5" customHeight="1" x14ac:dyDescent="0.2">
      <c r="A22" s="37"/>
      <c r="B22" s="6" t="s">
        <v>33</v>
      </c>
      <c r="C22" s="7"/>
      <c r="D22" s="7"/>
      <c r="E22" s="7"/>
      <c r="F22" s="7"/>
      <c r="G22" s="7"/>
      <c r="H22" s="7"/>
      <c r="I22" s="7"/>
      <c r="J22" s="38"/>
      <c r="K22" s="50"/>
    </row>
    <row r="23" spans="1:11" ht="13.5" customHeight="1" x14ac:dyDescent="0.2">
      <c r="A23" s="37"/>
      <c r="B23" s="6" t="s">
        <v>34</v>
      </c>
      <c r="C23" s="7"/>
      <c r="D23" s="7"/>
      <c r="E23" s="7"/>
      <c r="F23" s="7"/>
      <c r="G23" s="7"/>
      <c r="H23" s="7"/>
      <c r="I23" s="7"/>
      <c r="J23" s="38"/>
      <c r="K23" s="50"/>
    </row>
    <row r="24" spans="1:11" ht="13.5" customHeight="1" x14ac:dyDescent="0.2">
      <c r="A24" s="37"/>
      <c r="B24" s="6" t="s">
        <v>45</v>
      </c>
      <c r="C24" s="7"/>
      <c r="D24" s="7"/>
      <c r="E24" s="7"/>
      <c r="F24" s="49"/>
      <c r="G24" s="49"/>
      <c r="H24" s="49"/>
      <c r="I24" s="7"/>
      <c r="J24" s="38"/>
      <c r="K24" s="50"/>
    </row>
    <row r="25" spans="1:11" ht="13.5" customHeight="1" x14ac:dyDescent="0.2">
      <c r="A25" s="37"/>
      <c r="B25" s="6" t="s">
        <v>35</v>
      </c>
      <c r="C25" s="7"/>
      <c r="D25" s="7"/>
      <c r="E25" s="7"/>
      <c r="F25" s="49"/>
      <c r="G25" s="49"/>
      <c r="H25" s="49"/>
      <c r="I25" s="7"/>
      <c r="J25" s="38"/>
      <c r="K25" s="50"/>
    </row>
    <row r="26" spans="1:11" ht="13.5" customHeight="1" x14ac:dyDescent="0.2">
      <c r="A26" s="37"/>
      <c r="B26" s="6" t="s">
        <v>46</v>
      </c>
      <c r="C26" s="7"/>
      <c r="D26" s="7"/>
      <c r="E26" s="7"/>
      <c r="F26" s="49"/>
      <c r="G26" s="49"/>
      <c r="H26" s="49"/>
      <c r="I26" s="7"/>
      <c r="J26" s="38"/>
      <c r="K26" s="50"/>
    </row>
    <row r="27" spans="1:11" ht="13.5" customHeight="1" x14ac:dyDescent="0.2">
      <c r="A27" s="37"/>
      <c r="B27" s="6" t="s">
        <v>36</v>
      </c>
      <c r="C27" s="7"/>
      <c r="D27" s="7"/>
      <c r="E27" s="7"/>
      <c r="F27" s="7"/>
      <c r="G27" s="7"/>
      <c r="H27" s="7"/>
      <c r="I27" s="49"/>
      <c r="J27" s="38"/>
      <c r="K27" s="50"/>
    </row>
    <row r="28" spans="1:11" ht="13.5" customHeight="1" x14ac:dyDescent="0.2">
      <c r="A28" s="37"/>
      <c r="B28" s="6" t="s">
        <v>37</v>
      </c>
      <c r="C28" s="7"/>
      <c r="D28" s="7"/>
      <c r="E28" s="7"/>
      <c r="F28" s="7"/>
      <c r="G28" s="7"/>
      <c r="H28" s="7"/>
      <c r="I28" s="7"/>
      <c r="J28" s="38"/>
    </row>
    <row r="29" spans="1:11" x14ac:dyDescent="0.2">
      <c r="A29" s="37"/>
      <c r="B29" s="6" t="s">
        <v>38</v>
      </c>
      <c r="C29" s="6"/>
      <c r="D29" s="6"/>
      <c r="E29" s="6"/>
      <c r="F29" s="6"/>
      <c r="G29" s="7"/>
      <c r="H29" s="7"/>
      <c r="I29" s="7"/>
      <c r="J29" s="38"/>
    </row>
    <row r="30" spans="1:11" x14ac:dyDescent="0.2">
      <c r="A30" s="37"/>
      <c r="C30" s="6"/>
      <c r="D30" s="6"/>
      <c r="E30" s="6"/>
      <c r="F30" s="6"/>
      <c r="G30" s="7"/>
      <c r="H30" s="7"/>
      <c r="I30" s="7"/>
      <c r="J30" s="38"/>
    </row>
    <row r="31" spans="1:11" ht="3.75" customHeight="1" x14ac:dyDescent="0.2">
      <c r="A31" s="42"/>
      <c r="B31" s="43"/>
      <c r="C31" s="43"/>
      <c r="D31" s="43"/>
      <c r="E31" s="43"/>
      <c r="F31" s="43"/>
      <c r="G31" s="43"/>
      <c r="H31" s="43"/>
      <c r="I31" s="43"/>
      <c r="J31" s="44"/>
    </row>
    <row r="33" spans="1:11" x14ac:dyDescent="0.2">
      <c r="A33" s="21"/>
      <c r="B33" s="22"/>
      <c r="C33" s="22"/>
      <c r="D33" s="22"/>
      <c r="E33" s="22"/>
      <c r="F33" s="22"/>
      <c r="G33" s="22"/>
      <c r="H33" s="22"/>
      <c r="I33" s="22"/>
      <c r="J33" s="23"/>
    </row>
    <row r="34" spans="1:11" x14ac:dyDescent="0.2">
      <c r="A34" s="24"/>
      <c r="B34" s="87" t="s">
        <v>17</v>
      </c>
      <c r="C34" s="87"/>
      <c r="D34" s="87"/>
      <c r="E34" s="87"/>
      <c r="F34" s="87"/>
      <c r="G34" s="87"/>
      <c r="H34" s="87"/>
      <c r="I34" s="87"/>
      <c r="J34" s="25"/>
    </row>
    <row r="35" spans="1:11" ht="18" customHeight="1" x14ac:dyDescent="0.2">
      <c r="A35" s="24"/>
      <c r="B35" s="88"/>
      <c r="C35" s="88"/>
      <c r="D35" s="88"/>
      <c r="E35" s="89"/>
      <c r="F35" s="8">
        <v>2018</v>
      </c>
      <c r="G35" s="8">
        <v>2019</v>
      </c>
      <c r="H35" s="8">
        <v>2020</v>
      </c>
      <c r="I35" s="8">
        <v>2021</v>
      </c>
      <c r="J35" s="25"/>
    </row>
    <row r="36" spans="1:11" ht="18" customHeight="1" x14ac:dyDescent="0.2">
      <c r="A36" s="24"/>
      <c r="B36" s="90" t="s">
        <v>14</v>
      </c>
      <c r="C36" s="91"/>
      <c r="D36" s="91"/>
      <c r="E36" s="92"/>
      <c r="F36" s="13">
        <v>1325075</v>
      </c>
      <c r="G36" s="13">
        <v>1442165</v>
      </c>
      <c r="H36" s="13">
        <v>324075</v>
      </c>
      <c r="I36" s="13">
        <v>497708</v>
      </c>
      <c r="J36" s="25"/>
    </row>
    <row r="37" spans="1:11" ht="18" customHeight="1" x14ac:dyDescent="0.2">
      <c r="A37" s="24"/>
      <c r="B37" s="82" t="s">
        <v>47</v>
      </c>
      <c r="C37" s="83"/>
      <c r="D37" s="83"/>
      <c r="E37" s="84"/>
      <c r="F37" s="16">
        <v>2591268</v>
      </c>
      <c r="G37" s="16">
        <v>1794286</v>
      </c>
      <c r="H37" s="16">
        <v>1846097</v>
      </c>
      <c r="I37" s="16">
        <v>1093969</v>
      </c>
      <c r="J37" s="25"/>
    </row>
    <row r="38" spans="1:11" ht="18" customHeight="1" x14ac:dyDescent="0.2">
      <c r="A38" s="24"/>
      <c r="B38" s="79" t="s">
        <v>48</v>
      </c>
      <c r="C38" s="80"/>
      <c r="D38" s="80"/>
      <c r="E38" s="81"/>
      <c r="F38" s="13">
        <v>2551796</v>
      </c>
      <c r="G38" s="13">
        <v>1642964</v>
      </c>
      <c r="H38" s="13">
        <v>1444852</v>
      </c>
      <c r="I38" s="13">
        <v>1839718</v>
      </c>
      <c r="J38" s="25"/>
    </row>
    <row r="39" spans="1:11" ht="18" customHeight="1" x14ac:dyDescent="0.2">
      <c r="A39" s="24"/>
      <c r="B39" s="82" t="s">
        <v>22</v>
      </c>
      <c r="C39" s="83"/>
      <c r="D39" s="83"/>
      <c r="E39" s="84"/>
      <c r="F39" s="16">
        <v>574901</v>
      </c>
      <c r="G39" s="16">
        <v>586307</v>
      </c>
      <c r="H39" s="16">
        <v>620243</v>
      </c>
      <c r="I39" s="16">
        <v>783021</v>
      </c>
      <c r="J39" s="25"/>
    </row>
    <row r="40" spans="1:11" ht="18" customHeight="1" x14ac:dyDescent="0.2">
      <c r="A40" s="24"/>
      <c r="B40" s="79" t="s">
        <v>31</v>
      </c>
      <c r="C40" s="80"/>
      <c r="D40" s="80"/>
      <c r="E40" s="81"/>
      <c r="F40" s="14" t="s">
        <v>21</v>
      </c>
      <c r="G40" s="14" t="s">
        <v>21</v>
      </c>
      <c r="H40" s="14" t="s">
        <v>21</v>
      </c>
      <c r="I40" s="13">
        <v>360235</v>
      </c>
      <c r="J40" s="25"/>
    </row>
    <row r="41" spans="1:11" ht="18" customHeight="1" x14ac:dyDescent="0.2">
      <c r="A41" s="24"/>
      <c r="B41" s="82" t="s">
        <v>23</v>
      </c>
      <c r="C41" s="83"/>
      <c r="D41" s="83"/>
      <c r="E41" s="84"/>
      <c r="F41" s="16">
        <v>7978</v>
      </c>
      <c r="G41" s="16">
        <v>6906</v>
      </c>
      <c r="H41" s="16">
        <v>7210</v>
      </c>
      <c r="I41" s="16">
        <v>6251</v>
      </c>
      <c r="J41" s="25"/>
    </row>
    <row r="42" spans="1:11" ht="18" customHeight="1" x14ac:dyDescent="0.2">
      <c r="A42" s="24"/>
      <c r="B42" s="79" t="s">
        <v>24</v>
      </c>
      <c r="C42" s="80"/>
      <c r="D42" s="80"/>
      <c r="E42" s="81"/>
      <c r="F42" s="13">
        <v>43985</v>
      </c>
      <c r="G42" s="13">
        <v>48427</v>
      </c>
      <c r="H42" s="13">
        <v>51319</v>
      </c>
      <c r="I42" s="13">
        <v>53060</v>
      </c>
      <c r="J42" s="25"/>
    </row>
    <row r="43" spans="1:11" ht="18" customHeight="1" x14ac:dyDescent="0.2">
      <c r="A43" s="24"/>
      <c r="B43" s="82" t="s">
        <v>27</v>
      </c>
      <c r="C43" s="83"/>
      <c r="D43" s="83"/>
      <c r="E43" s="84"/>
      <c r="F43" s="16">
        <v>648567</v>
      </c>
      <c r="G43" s="16">
        <v>648135</v>
      </c>
      <c r="H43" s="16">
        <v>652405</v>
      </c>
      <c r="I43" s="16">
        <v>652620</v>
      </c>
      <c r="J43" s="25"/>
    </row>
    <row r="44" spans="1:11" ht="18" customHeight="1" x14ac:dyDescent="0.2">
      <c r="A44" s="24"/>
      <c r="B44" s="79" t="s">
        <v>25</v>
      </c>
      <c r="C44" s="80"/>
      <c r="D44" s="80"/>
      <c r="E44" s="81"/>
      <c r="F44" s="13">
        <v>19394</v>
      </c>
      <c r="G44" s="13">
        <v>18456</v>
      </c>
      <c r="H44" s="13">
        <v>18420</v>
      </c>
      <c r="I44" s="13">
        <v>17954</v>
      </c>
      <c r="J44" s="25"/>
    </row>
    <row r="45" spans="1:11" ht="18" customHeight="1" x14ac:dyDescent="0.2">
      <c r="A45" s="24"/>
      <c r="B45" s="82" t="s">
        <v>49</v>
      </c>
      <c r="C45" s="83"/>
      <c r="D45" s="83"/>
      <c r="E45" s="84"/>
      <c r="F45" s="16">
        <v>830573</v>
      </c>
      <c r="G45" s="16">
        <v>754791</v>
      </c>
      <c r="H45" s="16">
        <v>796369</v>
      </c>
      <c r="I45" s="16">
        <v>457419</v>
      </c>
      <c r="J45" s="25"/>
    </row>
    <row r="46" spans="1:11" ht="18" customHeight="1" x14ac:dyDescent="0.2">
      <c r="A46" s="24"/>
      <c r="B46" s="79" t="s">
        <v>26</v>
      </c>
      <c r="C46" s="80"/>
      <c r="D46" s="80"/>
      <c r="E46" s="81"/>
      <c r="F46" s="13">
        <v>116563</v>
      </c>
      <c r="G46" s="13">
        <v>110769</v>
      </c>
      <c r="H46" s="13">
        <v>44120</v>
      </c>
      <c r="I46" s="13">
        <v>66022</v>
      </c>
      <c r="J46" s="25"/>
    </row>
    <row r="47" spans="1:11" ht="18" customHeight="1" x14ac:dyDescent="0.2">
      <c r="A47" s="24"/>
      <c r="B47" s="82" t="s">
        <v>29</v>
      </c>
      <c r="C47" s="83"/>
      <c r="D47" s="83"/>
      <c r="E47" s="84"/>
      <c r="F47" s="16">
        <v>139603</v>
      </c>
      <c r="G47" s="16">
        <v>153327</v>
      </c>
      <c r="H47" s="16">
        <v>31672</v>
      </c>
      <c r="I47" s="16">
        <v>36985</v>
      </c>
      <c r="J47" s="25"/>
      <c r="K47" s="50"/>
    </row>
    <row r="48" spans="1:11" ht="18" customHeight="1" x14ac:dyDescent="0.2">
      <c r="A48" s="24"/>
      <c r="B48" s="79" t="s">
        <v>15</v>
      </c>
      <c r="C48" s="80"/>
      <c r="D48" s="80"/>
      <c r="E48" s="81"/>
      <c r="F48" s="13">
        <v>8408</v>
      </c>
      <c r="G48" s="13">
        <v>11905</v>
      </c>
      <c r="H48" s="13">
        <v>9579</v>
      </c>
      <c r="I48" s="13">
        <v>9809</v>
      </c>
      <c r="J48" s="25"/>
    </row>
    <row r="49" spans="1:10" ht="18" customHeight="1" x14ac:dyDescent="0.2">
      <c r="A49" s="24"/>
      <c r="B49" s="82" t="s">
        <v>16</v>
      </c>
      <c r="C49" s="83"/>
      <c r="D49" s="83"/>
      <c r="E49" s="84"/>
      <c r="F49" s="16">
        <v>685</v>
      </c>
      <c r="G49" s="16">
        <v>903</v>
      </c>
      <c r="H49" s="16">
        <v>481</v>
      </c>
      <c r="I49" s="16">
        <v>477</v>
      </c>
      <c r="J49" s="25"/>
    </row>
    <row r="50" spans="1:10" ht="14.25" customHeight="1" x14ac:dyDescent="0.2">
      <c r="A50" s="24"/>
      <c r="B50" s="78" t="s">
        <v>52</v>
      </c>
      <c r="C50" s="78"/>
      <c r="D50" s="78"/>
      <c r="E50" s="78"/>
      <c r="F50" s="78"/>
      <c r="G50" s="78"/>
      <c r="H50" s="78"/>
      <c r="I50" s="78"/>
      <c r="J50" s="25"/>
    </row>
    <row r="51" spans="1:10" ht="14.25" customHeight="1" x14ac:dyDescent="0.2">
      <c r="A51" s="24"/>
      <c r="B51" s="78" t="s">
        <v>51</v>
      </c>
      <c r="C51" s="78"/>
      <c r="D51" s="78"/>
      <c r="E51" s="78"/>
      <c r="F51" s="78"/>
      <c r="G51" s="78"/>
      <c r="H51" s="78"/>
      <c r="I51" s="78"/>
      <c r="J51" s="25"/>
    </row>
    <row r="52" spans="1:10" x14ac:dyDescent="0.2">
      <c r="A52" s="24"/>
      <c r="B52" s="78" t="s">
        <v>50</v>
      </c>
      <c r="C52" s="78"/>
      <c r="D52" s="78"/>
      <c r="E52" s="78"/>
      <c r="F52" s="78"/>
      <c r="G52" s="78"/>
      <c r="H52" s="78"/>
      <c r="I52" s="78"/>
      <c r="J52" s="25"/>
    </row>
    <row r="53" spans="1:10" ht="14.1" customHeight="1" x14ac:dyDescent="0.2">
      <c r="A53" s="26"/>
      <c r="B53" s="51" t="s">
        <v>32</v>
      </c>
      <c r="C53" s="27"/>
      <c r="D53" s="27"/>
      <c r="E53" s="27"/>
      <c r="F53" s="27"/>
      <c r="G53" s="27"/>
      <c r="H53" s="27"/>
      <c r="I53" s="27"/>
      <c r="J53" s="28"/>
    </row>
  </sheetData>
  <mergeCells count="21">
    <mergeCell ref="B52:I52"/>
    <mergeCell ref="B50:I50"/>
    <mergeCell ref="B37:E37"/>
    <mergeCell ref="B38:E38"/>
    <mergeCell ref="B39:E39"/>
    <mergeCell ref="B41:E41"/>
    <mergeCell ref="B42:E42"/>
    <mergeCell ref="B40:E40"/>
    <mergeCell ref="B49:E49"/>
    <mergeCell ref="B51:I51"/>
    <mergeCell ref="B45:E45"/>
    <mergeCell ref="B47:E47"/>
    <mergeCell ref="B43:E43"/>
    <mergeCell ref="B44:E44"/>
    <mergeCell ref="B46:E46"/>
    <mergeCell ref="B48:E48"/>
    <mergeCell ref="B2:I2"/>
    <mergeCell ref="C4:I4"/>
    <mergeCell ref="B34:I34"/>
    <mergeCell ref="B35:E35"/>
    <mergeCell ref="B36:E36"/>
  </mergeCells>
  <phoneticPr fontId="10" type="noConversion"/>
  <printOptions horizontalCentered="1"/>
  <pageMargins left="0.59055118110236227" right="0.59055118110236227" top="0.43" bottom="0.43" header="0" footer="0"/>
  <pageSetup paperSize="9" scale="66" fitToWidth="0" orientation="landscape" r:id="rId1"/>
  <headerFooter alignWithMargins="0"/>
  <ignoredErrors>
    <ignoredError sqref="E18" formula="1"/>
  </ignoredErrors>
  <webPublishItems count="3">
    <webPublishItem id="14511" divId="5_4_14511" sourceType="range" sourceRef="A2:J53" destinationFile="\\reid\inetpub\gpaqssl\lldades\indicadors\2020\5_4.htm"/>
    <webPublishItem id="12643" divId="5_4_12643" sourceType="range" sourceRef="A3:J53" destinationFile="\\reid\inetpub\gpaqssl\lldades-edicio\indicadors\2021\5_4.htm"/>
    <webPublishItem id="5352" divId="5_4_5352" sourceType="range" sourceRef="A4:J53" destinationFile="\\gpaq\gpaqssl\lldades\indicadors\2016\5_4.htm"/>
  </webPublishItem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zoomScaleNormal="100" zoomScaleSheetLayoutView="100" workbookViewId="0">
      <selection activeCell="K10" sqref="K10"/>
    </sheetView>
  </sheetViews>
  <sheetFormatPr defaultColWidth="11.42578125" defaultRowHeight="12.75" x14ac:dyDescent="0.2"/>
  <cols>
    <col min="1" max="1" width="0.5703125" style="1" customWidth="1"/>
    <col min="2" max="2" width="39.42578125" style="1" customWidth="1"/>
    <col min="3" max="4" width="15.42578125" style="1" customWidth="1"/>
    <col min="5" max="5" width="16.5703125" style="1" customWidth="1"/>
    <col min="6" max="7" width="15.42578125" style="1" customWidth="1"/>
    <col min="8" max="8" width="16" style="1" customWidth="1"/>
    <col min="9" max="9" width="14.42578125" style="1" customWidth="1"/>
    <col min="10" max="10" width="0.5703125" style="1" customWidth="1"/>
    <col min="11" max="11" width="14" style="1" customWidth="1"/>
    <col min="12" max="16384" width="11.42578125" style="1"/>
  </cols>
  <sheetData>
    <row r="1" spans="1:11" ht="3.95" customHeight="1" x14ac:dyDescent="0.25">
      <c r="A1" s="29"/>
      <c r="B1" s="30"/>
      <c r="C1" s="31"/>
      <c r="D1" s="31"/>
      <c r="E1" s="32"/>
      <c r="F1" s="32"/>
      <c r="G1" s="32"/>
      <c r="H1" s="32"/>
      <c r="I1" s="32"/>
      <c r="J1" s="32"/>
    </row>
    <row r="2" spans="1:11" ht="15.75" customHeight="1" x14ac:dyDescent="0.2">
      <c r="A2" s="52"/>
      <c r="B2" s="85" t="s">
        <v>18</v>
      </c>
      <c r="C2" s="85"/>
      <c r="D2" s="85"/>
      <c r="E2" s="85"/>
      <c r="F2" s="85"/>
      <c r="G2" s="85"/>
      <c r="H2" s="85"/>
      <c r="I2" s="85"/>
      <c r="J2" s="48"/>
    </row>
    <row r="3" spans="1:11" ht="3.6" customHeight="1" x14ac:dyDescent="0.2">
      <c r="A3" s="45"/>
      <c r="B3" s="46"/>
      <c r="C3" s="46"/>
      <c r="D3" s="46"/>
      <c r="E3" s="46"/>
      <c r="F3" s="46"/>
      <c r="G3" s="46"/>
      <c r="H3" s="46"/>
      <c r="I3" s="46"/>
      <c r="J3" s="47"/>
    </row>
    <row r="4" spans="1:11" ht="19.5" customHeight="1" x14ac:dyDescent="0.25">
      <c r="A4" s="33"/>
      <c r="B4" s="2"/>
      <c r="C4" s="86">
        <v>2020</v>
      </c>
      <c r="D4" s="86"/>
      <c r="E4" s="86"/>
      <c r="F4" s="86"/>
      <c r="G4" s="86"/>
      <c r="H4" s="86"/>
      <c r="I4" s="86"/>
      <c r="J4" s="34"/>
    </row>
    <row r="5" spans="1:11" s="3" customFormat="1" ht="40.5" customHeight="1" x14ac:dyDescent="0.2">
      <c r="A5" s="35"/>
      <c r="B5" s="8" t="s">
        <v>13</v>
      </c>
      <c r="C5" s="8" t="s">
        <v>19</v>
      </c>
      <c r="D5" s="8" t="s">
        <v>30</v>
      </c>
      <c r="E5" s="8" t="s">
        <v>75</v>
      </c>
      <c r="F5" s="8" t="s">
        <v>74</v>
      </c>
      <c r="G5" s="8" t="s">
        <v>73</v>
      </c>
      <c r="H5" s="8" t="s">
        <v>72</v>
      </c>
      <c r="I5" s="8" t="s">
        <v>71</v>
      </c>
      <c r="J5" s="36"/>
    </row>
    <row r="6" spans="1:11" ht="18" customHeight="1" x14ac:dyDescent="0.2">
      <c r="A6" s="37"/>
      <c r="B6" s="63" t="s">
        <v>12</v>
      </c>
      <c r="C6" s="57">
        <v>5410</v>
      </c>
      <c r="D6" s="57">
        <v>69300</v>
      </c>
      <c r="E6" s="57">
        <v>62</v>
      </c>
      <c r="F6" s="57">
        <v>3013</v>
      </c>
      <c r="G6" s="57">
        <v>2283</v>
      </c>
      <c r="H6" s="57">
        <v>1592</v>
      </c>
      <c r="I6" s="57">
        <v>5371</v>
      </c>
      <c r="J6" s="38"/>
    </row>
    <row r="7" spans="1:11" ht="18" customHeight="1" x14ac:dyDescent="0.2">
      <c r="A7" s="37"/>
      <c r="B7" s="65" t="s">
        <v>11</v>
      </c>
      <c r="C7" s="58">
        <v>4023</v>
      </c>
      <c r="D7" s="58">
        <v>25207</v>
      </c>
      <c r="E7" s="58">
        <v>57</v>
      </c>
      <c r="F7" s="58">
        <v>2300</v>
      </c>
      <c r="G7" s="58">
        <v>376</v>
      </c>
      <c r="H7" s="58">
        <v>806</v>
      </c>
      <c r="I7" s="58">
        <v>547</v>
      </c>
      <c r="J7" s="38"/>
    </row>
    <row r="8" spans="1:11" s="4" customFormat="1" ht="18" customHeight="1" x14ac:dyDescent="0.2">
      <c r="A8" s="39"/>
      <c r="B8" s="63" t="s">
        <v>10</v>
      </c>
      <c r="C8" s="57">
        <v>1902</v>
      </c>
      <c r="D8" s="57">
        <v>24929</v>
      </c>
      <c r="E8" s="57">
        <v>57</v>
      </c>
      <c r="F8" s="57">
        <v>1364</v>
      </c>
      <c r="G8" s="57">
        <v>588</v>
      </c>
      <c r="H8" s="57">
        <v>590</v>
      </c>
      <c r="I8" s="57">
        <v>761</v>
      </c>
      <c r="J8" s="38"/>
    </row>
    <row r="9" spans="1:11" ht="18" customHeight="1" x14ac:dyDescent="0.2">
      <c r="A9" s="37"/>
      <c r="B9" s="65" t="s">
        <v>9</v>
      </c>
      <c r="C9" s="58">
        <v>450</v>
      </c>
      <c r="D9" s="58">
        <v>8629</v>
      </c>
      <c r="E9" s="58">
        <v>55</v>
      </c>
      <c r="F9" s="58">
        <v>895</v>
      </c>
      <c r="G9" s="58">
        <v>200</v>
      </c>
      <c r="H9" s="58">
        <v>264</v>
      </c>
      <c r="I9" s="58">
        <v>74</v>
      </c>
      <c r="J9" s="38"/>
    </row>
    <row r="10" spans="1:11" ht="18" customHeight="1" x14ac:dyDescent="0.2">
      <c r="A10" s="37"/>
      <c r="B10" s="63" t="s">
        <v>8</v>
      </c>
      <c r="C10" s="57">
        <v>2367</v>
      </c>
      <c r="D10" s="57">
        <v>28088</v>
      </c>
      <c r="E10" s="57">
        <v>57</v>
      </c>
      <c r="F10" s="57">
        <v>9505</v>
      </c>
      <c r="G10" s="57">
        <v>59</v>
      </c>
      <c r="H10" s="57">
        <v>94</v>
      </c>
      <c r="I10" s="57">
        <v>287</v>
      </c>
      <c r="J10" s="38"/>
    </row>
    <row r="11" spans="1:11" ht="18" customHeight="1" x14ac:dyDescent="0.2">
      <c r="A11" s="37"/>
      <c r="B11" s="65" t="s">
        <v>7</v>
      </c>
      <c r="C11" s="58">
        <v>3318</v>
      </c>
      <c r="D11" s="58">
        <v>52486</v>
      </c>
      <c r="E11" s="58">
        <v>57</v>
      </c>
      <c r="F11" s="58">
        <v>1764</v>
      </c>
      <c r="G11" s="58">
        <v>2099</v>
      </c>
      <c r="H11" s="58">
        <v>628</v>
      </c>
      <c r="I11" s="58">
        <v>2822</v>
      </c>
      <c r="J11" s="38"/>
    </row>
    <row r="12" spans="1:11" ht="18" customHeight="1" x14ac:dyDescent="0.2">
      <c r="A12" s="37"/>
      <c r="B12" s="63" t="s">
        <v>6</v>
      </c>
      <c r="C12" s="57">
        <v>851</v>
      </c>
      <c r="D12" s="57">
        <v>4945</v>
      </c>
      <c r="E12" s="57">
        <v>52</v>
      </c>
      <c r="F12" s="57">
        <v>426</v>
      </c>
      <c r="G12" s="57">
        <v>34</v>
      </c>
      <c r="H12" s="57" t="s">
        <v>21</v>
      </c>
      <c r="I12" s="57">
        <v>39</v>
      </c>
      <c r="J12" s="38"/>
      <c r="K12" s="50"/>
    </row>
    <row r="13" spans="1:11" ht="18" customHeight="1" x14ac:dyDescent="0.2">
      <c r="A13" s="37"/>
      <c r="B13" s="65" t="s">
        <v>5</v>
      </c>
      <c r="C13" s="58">
        <v>843</v>
      </c>
      <c r="D13" s="58">
        <v>10653</v>
      </c>
      <c r="E13" s="58">
        <v>57</v>
      </c>
      <c r="F13" s="58">
        <v>2775</v>
      </c>
      <c r="G13" s="58">
        <v>376</v>
      </c>
      <c r="H13" s="58" t="s">
        <v>21</v>
      </c>
      <c r="I13" s="58">
        <v>368</v>
      </c>
      <c r="J13" s="38"/>
      <c r="K13" s="50"/>
    </row>
    <row r="14" spans="1:11" ht="18" customHeight="1" x14ac:dyDescent="0.2">
      <c r="A14" s="37"/>
      <c r="B14" s="63" t="s">
        <v>4</v>
      </c>
      <c r="C14" s="57">
        <v>888</v>
      </c>
      <c r="D14" s="57">
        <v>10488</v>
      </c>
      <c r="E14" s="57">
        <v>57</v>
      </c>
      <c r="F14" s="57">
        <v>1584</v>
      </c>
      <c r="G14" s="57">
        <v>309</v>
      </c>
      <c r="H14" s="57">
        <v>379</v>
      </c>
      <c r="I14" s="57">
        <v>975</v>
      </c>
      <c r="J14" s="38"/>
    </row>
    <row r="15" spans="1:11" s="5" customFormat="1" ht="18" customHeight="1" x14ac:dyDescent="0.2">
      <c r="A15" s="40"/>
      <c r="B15" s="64" t="s">
        <v>70</v>
      </c>
      <c r="C15" s="58">
        <v>3175</v>
      </c>
      <c r="D15" s="58">
        <v>32907</v>
      </c>
      <c r="E15" s="58">
        <v>57</v>
      </c>
      <c r="F15" s="58">
        <v>1915</v>
      </c>
      <c r="G15" s="58">
        <v>305</v>
      </c>
      <c r="H15" s="58">
        <v>478</v>
      </c>
      <c r="I15" s="58">
        <v>51</v>
      </c>
      <c r="J15" s="41"/>
      <c r="K15" s="50"/>
    </row>
    <row r="16" spans="1:11" ht="18" customHeight="1" x14ac:dyDescent="0.2">
      <c r="A16" s="37"/>
      <c r="B16" s="63" t="s">
        <v>3</v>
      </c>
      <c r="C16" s="57">
        <v>1410</v>
      </c>
      <c r="D16" s="57">
        <v>23273</v>
      </c>
      <c r="E16" s="57">
        <v>57</v>
      </c>
      <c r="F16" s="57">
        <v>807</v>
      </c>
      <c r="G16" s="57">
        <v>248</v>
      </c>
      <c r="H16" s="57">
        <v>452</v>
      </c>
      <c r="I16" s="57">
        <v>234</v>
      </c>
      <c r="J16" s="38"/>
      <c r="K16" s="50"/>
    </row>
    <row r="17" spans="1:11" ht="18" customHeight="1" x14ac:dyDescent="0.2">
      <c r="A17" s="37"/>
      <c r="B17" s="64" t="s">
        <v>20</v>
      </c>
      <c r="C17" s="58">
        <v>3024</v>
      </c>
      <c r="D17" s="58">
        <v>33170</v>
      </c>
      <c r="E17" s="58">
        <v>57</v>
      </c>
      <c r="F17" s="58">
        <v>1496</v>
      </c>
      <c r="G17" s="58">
        <v>1421</v>
      </c>
      <c r="H17" s="58">
        <v>1212</v>
      </c>
      <c r="I17" s="58">
        <v>2241</v>
      </c>
      <c r="J17" s="38"/>
      <c r="K17" s="50"/>
    </row>
    <row r="18" spans="1:11" ht="18" customHeight="1" x14ac:dyDescent="0.2">
      <c r="A18" s="37"/>
      <c r="B18" s="18" t="s">
        <v>2</v>
      </c>
      <c r="C18" s="19">
        <f>SUM(C6:C17)</f>
        <v>27661</v>
      </c>
      <c r="D18" s="19">
        <f>SUM(D6:D17)</f>
        <v>324075</v>
      </c>
      <c r="E18" s="20">
        <f>AVERAGE(E6:E17)</f>
        <v>56.833333333333336</v>
      </c>
      <c r="F18" s="19">
        <f>SUM(F6:F17)</f>
        <v>27844</v>
      </c>
      <c r="G18" s="19">
        <f>SUM(G6:G17)</f>
        <v>8298</v>
      </c>
      <c r="H18" s="19">
        <f>SUM(H6:H17)</f>
        <v>6495</v>
      </c>
      <c r="I18" s="19">
        <f>SUM(I6:I17)</f>
        <v>13770</v>
      </c>
      <c r="J18" s="38"/>
      <c r="K18" s="50"/>
    </row>
    <row r="19" spans="1:11" ht="18" customHeight="1" x14ac:dyDescent="0.2">
      <c r="A19" s="37"/>
      <c r="B19" s="63" t="s">
        <v>1</v>
      </c>
      <c r="C19" s="57" t="s">
        <v>69</v>
      </c>
      <c r="D19" s="62" t="s">
        <v>21</v>
      </c>
      <c r="E19" s="62" t="s">
        <v>21</v>
      </c>
      <c r="F19" s="57" t="s">
        <v>68</v>
      </c>
      <c r="G19" s="62">
        <v>77</v>
      </c>
      <c r="H19" s="62" t="s">
        <v>21</v>
      </c>
      <c r="I19" s="62" t="s">
        <v>21</v>
      </c>
      <c r="J19" s="38"/>
      <c r="K19" s="50"/>
    </row>
    <row r="20" spans="1:11" ht="18" customHeight="1" thickBot="1" x14ac:dyDescent="0.25">
      <c r="A20" s="37"/>
      <c r="B20" s="9" t="s">
        <v>0</v>
      </c>
      <c r="C20" s="10">
        <v>52726</v>
      </c>
      <c r="D20" s="10">
        <f>D18</f>
        <v>324075</v>
      </c>
      <c r="E20" s="11">
        <f>E18</f>
        <v>56.833333333333336</v>
      </c>
      <c r="F20" s="10">
        <v>44120</v>
      </c>
      <c r="G20" s="10">
        <f>SUM(G18:G19)</f>
        <v>8375</v>
      </c>
      <c r="H20" s="10">
        <f>H18</f>
        <v>6495</v>
      </c>
      <c r="I20" s="10">
        <f>I18</f>
        <v>13770</v>
      </c>
      <c r="J20" s="38"/>
      <c r="K20" s="50"/>
    </row>
    <row r="21" spans="1:11" ht="13.5" customHeight="1" thickTop="1" x14ac:dyDescent="0.2">
      <c r="A21" s="37"/>
      <c r="B21" s="6" t="s">
        <v>28</v>
      </c>
      <c r="C21" s="7"/>
      <c r="D21" s="7"/>
      <c r="E21" s="7"/>
      <c r="F21" s="7"/>
      <c r="G21" s="7"/>
      <c r="H21" s="7"/>
      <c r="I21" s="7"/>
      <c r="J21" s="38"/>
      <c r="K21" s="50"/>
    </row>
    <row r="22" spans="1:11" ht="13.5" customHeight="1" x14ac:dyDescent="0.2">
      <c r="A22" s="37"/>
      <c r="B22" s="6" t="s">
        <v>67</v>
      </c>
      <c r="C22" s="7"/>
      <c r="D22" s="7"/>
      <c r="E22" s="7"/>
      <c r="F22" s="7"/>
      <c r="G22" s="7"/>
      <c r="H22" s="7"/>
      <c r="I22" s="7"/>
      <c r="J22" s="38"/>
      <c r="K22" s="50"/>
    </row>
    <row r="23" spans="1:11" ht="13.5" customHeight="1" x14ac:dyDescent="0.2">
      <c r="A23" s="37"/>
      <c r="B23" s="6" t="s">
        <v>66</v>
      </c>
      <c r="C23" s="7"/>
      <c r="D23" s="7"/>
      <c r="E23" s="7"/>
      <c r="F23" s="7"/>
      <c r="G23" s="7"/>
      <c r="H23" s="7"/>
      <c r="I23" s="7"/>
      <c r="J23" s="38"/>
      <c r="K23" s="50"/>
    </row>
    <row r="24" spans="1:11" ht="13.5" customHeight="1" x14ac:dyDescent="0.2">
      <c r="A24" s="37"/>
      <c r="B24" s="6" t="s">
        <v>65</v>
      </c>
      <c r="C24" s="7"/>
      <c r="D24" s="7"/>
      <c r="E24" s="7"/>
      <c r="F24" s="49"/>
      <c r="G24" s="49"/>
      <c r="H24" s="49"/>
      <c r="I24" s="7"/>
      <c r="J24" s="38"/>
      <c r="K24" s="50"/>
    </row>
    <row r="25" spans="1:11" ht="13.5" customHeight="1" x14ac:dyDescent="0.2">
      <c r="A25" s="37"/>
      <c r="B25" s="6" t="s">
        <v>64</v>
      </c>
      <c r="C25" s="7"/>
      <c r="D25" s="7"/>
      <c r="E25" s="7"/>
      <c r="F25" s="49"/>
      <c r="G25" s="49"/>
      <c r="H25" s="49"/>
      <c r="I25" s="7"/>
      <c r="J25" s="38"/>
      <c r="K25" s="50"/>
    </row>
    <row r="26" spans="1:11" ht="13.5" customHeight="1" x14ac:dyDescent="0.2">
      <c r="A26" s="37"/>
      <c r="B26" s="6" t="s">
        <v>63</v>
      </c>
      <c r="C26" s="7"/>
      <c r="D26" s="7"/>
      <c r="E26" s="7"/>
      <c r="F26" s="49"/>
      <c r="G26" s="49"/>
      <c r="H26" s="49"/>
      <c r="I26" s="7"/>
      <c r="J26" s="38"/>
      <c r="K26" s="50"/>
    </row>
    <row r="27" spans="1:11" ht="13.5" customHeight="1" x14ac:dyDescent="0.2">
      <c r="A27" s="37"/>
      <c r="B27" s="6" t="s">
        <v>62</v>
      </c>
      <c r="C27" s="7"/>
      <c r="D27" s="7"/>
      <c r="E27" s="7"/>
      <c r="F27" s="7"/>
      <c r="G27" s="7"/>
      <c r="H27" s="7"/>
      <c r="I27" s="49"/>
      <c r="J27" s="38"/>
      <c r="K27" s="50"/>
    </row>
    <row r="28" spans="1:11" ht="13.5" customHeight="1" x14ac:dyDescent="0.2">
      <c r="A28" s="37"/>
      <c r="B28" s="6" t="s">
        <v>61</v>
      </c>
      <c r="C28" s="7"/>
      <c r="D28" s="7"/>
      <c r="E28" s="7"/>
      <c r="F28" s="7"/>
      <c r="G28" s="7"/>
      <c r="H28" s="7"/>
      <c r="I28" s="7"/>
      <c r="J28" s="38"/>
    </row>
    <row r="29" spans="1:11" x14ac:dyDescent="0.2">
      <c r="A29" s="37"/>
      <c r="B29" s="6" t="s">
        <v>60</v>
      </c>
      <c r="C29" s="6"/>
      <c r="D29" s="6"/>
      <c r="E29" s="6"/>
      <c r="F29" s="6"/>
      <c r="G29" s="7"/>
      <c r="H29" s="7"/>
      <c r="I29" s="7"/>
      <c r="J29" s="38"/>
    </row>
    <row r="30" spans="1:11" x14ac:dyDescent="0.2">
      <c r="A30" s="37"/>
      <c r="B30" s="6" t="s">
        <v>59</v>
      </c>
      <c r="C30" s="6"/>
      <c r="D30" s="6"/>
      <c r="E30" s="6"/>
      <c r="F30" s="6"/>
      <c r="G30" s="7"/>
      <c r="H30" s="7"/>
      <c r="I30" s="7"/>
      <c r="J30" s="38"/>
    </row>
    <row r="31" spans="1:11" ht="3.75" customHeight="1" x14ac:dyDescent="0.2">
      <c r="A31" s="42"/>
      <c r="B31" s="43"/>
      <c r="C31" s="43"/>
      <c r="D31" s="43"/>
      <c r="E31" s="43"/>
      <c r="F31" s="43"/>
      <c r="G31" s="43"/>
      <c r="H31" s="43"/>
      <c r="I31" s="43"/>
      <c r="J31" s="44"/>
    </row>
    <row r="33" spans="1:10" x14ac:dyDescent="0.2">
      <c r="A33" s="21"/>
      <c r="B33" s="22"/>
      <c r="C33" s="22"/>
      <c r="D33" s="22"/>
      <c r="E33" s="22"/>
      <c r="F33" s="22"/>
      <c r="G33" s="22"/>
      <c r="H33" s="22"/>
      <c r="I33" s="22"/>
      <c r="J33" s="23"/>
    </row>
    <row r="34" spans="1:10" x14ac:dyDescent="0.2">
      <c r="A34" s="24"/>
      <c r="B34" s="87" t="s">
        <v>17</v>
      </c>
      <c r="C34" s="87"/>
      <c r="D34" s="87"/>
      <c r="E34" s="87"/>
      <c r="F34" s="87"/>
      <c r="G34" s="87"/>
      <c r="H34" s="87"/>
      <c r="I34" s="87"/>
      <c r="J34" s="25"/>
    </row>
    <row r="35" spans="1:10" ht="18" customHeight="1" x14ac:dyDescent="0.2">
      <c r="A35" s="24"/>
      <c r="B35" s="88"/>
      <c r="C35" s="88"/>
      <c r="D35" s="88"/>
      <c r="E35" s="89"/>
      <c r="F35" s="8">
        <v>2017</v>
      </c>
      <c r="G35" s="8">
        <v>2018</v>
      </c>
      <c r="H35" s="8">
        <v>2019</v>
      </c>
      <c r="I35" s="8">
        <v>2020</v>
      </c>
      <c r="J35" s="25"/>
    </row>
    <row r="36" spans="1:10" ht="18" customHeight="1" x14ac:dyDescent="0.2">
      <c r="A36" s="24"/>
      <c r="B36" s="93" t="s">
        <v>14</v>
      </c>
      <c r="C36" s="94"/>
      <c r="D36" s="94"/>
      <c r="E36" s="95"/>
      <c r="F36" s="57">
        <v>1454054</v>
      </c>
      <c r="G36" s="57">
        <v>1325075</v>
      </c>
      <c r="H36" s="57">
        <v>1442165</v>
      </c>
      <c r="I36" s="57">
        <v>324075</v>
      </c>
      <c r="J36" s="25"/>
    </row>
    <row r="37" spans="1:10" ht="18" customHeight="1" x14ac:dyDescent="0.2">
      <c r="A37" s="24"/>
      <c r="B37" s="96" t="s">
        <v>58</v>
      </c>
      <c r="C37" s="97"/>
      <c r="D37" s="97"/>
      <c r="E37" s="98"/>
      <c r="F37" s="58">
        <v>2532432</v>
      </c>
      <c r="G37" s="58">
        <v>2591268</v>
      </c>
      <c r="H37" s="58">
        <v>1794286</v>
      </c>
      <c r="I37" s="58">
        <v>1846097</v>
      </c>
      <c r="J37" s="25"/>
    </row>
    <row r="38" spans="1:10" ht="18" customHeight="1" x14ac:dyDescent="0.2">
      <c r="A38" s="24"/>
      <c r="B38" s="99" t="s">
        <v>57</v>
      </c>
      <c r="C38" s="100"/>
      <c r="D38" s="100"/>
      <c r="E38" s="101"/>
      <c r="F38" s="57">
        <v>1661232</v>
      </c>
      <c r="G38" s="57">
        <v>2551796</v>
      </c>
      <c r="H38" s="57">
        <v>1642964</v>
      </c>
      <c r="I38" s="57">
        <v>1444852</v>
      </c>
      <c r="J38" s="25"/>
    </row>
    <row r="39" spans="1:10" ht="18" customHeight="1" x14ac:dyDescent="0.2">
      <c r="A39" s="24"/>
      <c r="B39" s="96" t="s">
        <v>22</v>
      </c>
      <c r="C39" s="97"/>
      <c r="D39" s="97"/>
      <c r="E39" s="98"/>
      <c r="F39" s="58">
        <v>656086</v>
      </c>
      <c r="G39" s="58">
        <v>574901</v>
      </c>
      <c r="H39" s="58">
        <v>586307</v>
      </c>
      <c r="I39" s="58">
        <v>620243</v>
      </c>
      <c r="J39" s="25"/>
    </row>
    <row r="40" spans="1:10" ht="18" customHeight="1" x14ac:dyDescent="0.2">
      <c r="A40" s="24"/>
      <c r="B40" s="99" t="s">
        <v>23</v>
      </c>
      <c r="C40" s="100"/>
      <c r="D40" s="100"/>
      <c r="E40" s="101"/>
      <c r="F40" s="57">
        <v>11353</v>
      </c>
      <c r="G40" s="57">
        <v>7978</v>
      </c>
      <c r="H40" s="57">
        <v>6906</v>
      </c>
      <c r="I40" s="57">
        <v>7210</v>
      </c>
      <c r="J40" s="25"/>
    </row>
    <row r="41" spans="1:10" ht="18" customHeight="1" x14ac:dyDescent="0.2">
      <c r="A41" s="24"/>
      <c r="B41" s="96" t="s">
        <v>24</v>
      </c>
      <c r="C41" s="97"/>
      <c r="D41" s="97"/>
      <c r="E41" s="98"/>
      <c r="F41" s="58">
        <v>43231</v>
      </c>
      <c r="G41" s="58">
        <v>43985</v>
      </c>
      <c r="H41" s="58">
        <v>48427</v>
      </c>
      <c r="I41" s="58">
        <v>51319</v>
      </c>
      <c r="J41" s="25"/>
    </row>
    <row r="42" spans="1:10" ht="18" customHeight="1" x14ac:dyDescent="0.2">
      <c r="A42" s="24"/>
      <c r="B42" s="99" t="s">
        <v>27</v>
      </c>
      <c r="C42" s="100"/>
      <c r="D42" s="100"/>
      <c r="E42" s="101"/>
      <c r="F42" s="57">
        <v>672682</v>
      </c>
      <c r="G42" s="57">
        <v>648567</v>
      </c>
      <c r="H42" s="57">
        <v>648135</v>
      </c>
      <c r="I42" s="57">
        <v>652405</v>
      </c>
      <c r="J42" s="25"/>
    </row>
    <row r="43" spans="1:10" ht="18" customHeight="1" x14ac:dyDescent="0.2">
      <c r="A43" s="24"/>
      <c r="B43" s="61" t="s">
        <v>25</v>
      </c>
      <c r="C43" s="60"/>
      <c r="D43" s="60"/>
      <c r="E43" s="59"/>
      <c r="F43" s="58">
        <v>19506</v>
      </c>
      <c r="G43" s="58">
        <v>19394</v>
      </c>
      <c r="H43" s="58">
        <v>18456</v>
      </c>
      <c r="I43" s="58">
        <v>18420</v>
      </c>
      <c r="J43" s="25"/>
    </row>
    <row r="44" spans="1:10" ht="18" customHeight="1" x14ac:dyDescent="0.2">
      <c r="A44" s="24"/>
      <c r="B44" s="99" t="s">
        <v>56</v>
      </c>
      <c r="C44" s="100"/>
      <c r="D44" s="100"/>
      <c r="E44" s="101"/>
      <c r="F44" s="57">
        <v>777901</v>
      </c>
      <c r="G44" s="57">
        <v>830573</v>
      </c>
      <c r="H44" s="57">
        <v>754791</v>
      </c>
      <c r="I44" s="57">
        <v>796369</v>
      </c>
      <c r="J44" s="25"/>
    </row>
    <row r="45" spans="1:10" ht="18" customHeight="1" x14ac:dyDescent="0.2">
      <c r="A45" s="24"/>
      <c r="B45" s="61" t="s">
        <v>26</v>
      </c>
      <c r="C45" s="60"/>
      <c r="D45" s="60"/>
      <c r="E45" s="59"/>
      <c r="F45" s="58">
        <v>135351</v>
      </c>
      <c r="G45" s="58">
        <v>116563</v>
      </c>
      <c r="H45" s="58">
        <v>110769</v>
      </c>
      <c r="I45" s="58">
        <v>44120</v>
      </c>
      <c r="J45" s="25"/>
    </row>
    <row r="46" spans="1:10" ht="18" customHeight="1" x14ac:dyDescent="0.2">
      <c r="A46" s="24"/>
      <c r="B46" s="99" t="s">
        <v>29</v>
      </c>
      <c r="C46" s="100"/>
      <c r="D46" s="100"/>
      <c r="E46" s="101"/>
      <c r="F46" s="57">
        <v>126757</v>
      </c>
      <c r="G46" s="57">
        <v>139603</v>
      </c>
      <c r="H46" s="57">
        <v>153327</v>
      </c>
      <c r="I46" s="57">
        <v>31672</v>
      </c>
      <c r="J46" s="25"/>
    </row>
    <row r="47" spans="1:10" ht="18" customHeight="1" x14ac:dyDescent="0.2">
      <c r="A47" s="24"/>
      <c r="B47" s="61" t="s">
        <v>15</v>
      </c>
      <c r="C47" s="60"/>
      <c r="D47" s="60"/>
      <c r="E47" s="59"/>
      <c r="F47" s="58">
        <v>8775</v>
      </c>
      <c r="G47" s="58">
        <v>8408</v>
      </c>
      <c r="H47" s="58">
        <v>11905</v>
      </c>
      <c r="I47" s="58">
        <v>9579</v>
      </c>
      <c r="J47" s="25"/>
    </row>
    <row r="48" spans="1:10" ht="18" customHeight="1" x14ac:dyDescent="0.2">
      <c r="A48" s="24"/>
      <c r="B48" s="99" t="s">
        <v>16</v>
      </c>
      <c r="C48" s="100"/>
      <c r="D48" s="100"/>
      <c r="E48" s="101"/>
      <c r="F48" s="57">
        <v>638</v>
      </c>
      <c r="G48" s="57">
        <v>685</v>
      </c>
      <c r="H48" s="57">
        <v>903</v>
      </c>
      <c r="I48" s="57">
        <v>481</v>
      </c>
      <c r="J48" s="25"/>
    </row>
    <row r="49" spans="1:10" x14ac:dyDescent="0.2">
      <c r="A49" s="24"/>
      <c r="B49" s="102" t="s">
        <v>55</v>
      </c>
      <c r="C49" s="102"/>
      <c r="D49" s="102"/>
      <c r="E49" s="102"/>
      <c r="F49" s="102"/>
      <c r="G49" s="102"/>
      <c r="H49" s="102"/>
      <c r="I49" s="102"/>
      <c r="J49" s="25"/>
    </row>
    <row r="50" spans="1:10" x14ac:dyDescent="0.2">
      <c r="A50" s="24"/>
      <c r="B50" s="56" t="s">
        <v>54</v>
      </c>
      <c r="C50" s="56"/>
      <c r="D50" s="56"/>
      <c r="E50" s="56"/>
      <c r="F50" s="56"/>
      <c r="G50" s="56"/>
      <c r="H50" s="56"/>
      <c r="I50" s="56"/>
      <c r="J50" s="25"/>
    </row>
    <row r="51" spans="1:10" ht="14.1" customHeight="1" x14ac:dyDescent="0.2">
      <c r="A51" s="26"/>
      <c r="B51" s="51" t="s">
        <v>53</v>
      </c>
      <c r="C51" s="27"/>
      <c r="D51" s="27"/>
      <c r="E51" s="27"/>
      <c r="F51" s="27"/>
      <c r="G51" s="27"/>
      <c r="H51" s="27"/>
      <c r="I51" s="27"/>
      <c r="J51" s="28"/>
    </row>
  </sheetData>
  <mergeCells count="15">
    <mergeCell ref="B48:E48"/>
    <mergeCell ref="B49:I49"/>
    <mergeCell ref="B44:E44"/>
    <mergeCell ref="B46:E46"/>
    <mergeCell ref="B42:E42"/>
    <mergeCell ref="B37:E37"/>
    <mergeCell ref="B38:E38"/>
    <mergeCell ref="B39:E39"/>
    <mergeCell ref="B40:E40"/>
    <mergeCell ref="B41:E41"/>
    <mergeCell ref="B2:I2"/>
    <mergeCell ref="C4:I4"/>
    <mergeCell ref="B34:I34"/>
    <mergeCell ref="B35:E35"/>
    <mergeCell ref="B36:E36"/>
  </mergeCells>
  <printOptions horizontalCentered="1"/>
  <pageMargins left="0.59055118110236227" right="0.59055118110236227" top="0.43" bottom="0.43" header="0" footer="0"/>
  <pageSetup paperSize="9" scale="66" fitToWidth="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zoomScaleNormal="100" zoomScaleSheetLayoutView="100" workbookViewId="0">
      <selection activeCell="M14" sqref="M14"/>
    </sheetView>
  </sheetViews>
  <sheetFormatPr defaultColWidth="11.42578125" defaultRowHeight="12.75" x14ac:dyDescent="0.2"/>
  <cols>
    <col min="1" max="1" width="0.5703125" style="1" customWidth="1"/>
    <col min="2" max="2" width="39.42578125" style="1" customWidth="1"/>
    <col min="3" max="8" width="15.42578125" style="1" customWidth="1"/>
    <col min="9" max="9" width="14.42578125" style="1" customWidth="1"/>
    <col min="10" max="10" width="0.5703125" style="1" customWidth="1"/>
    <col min="11" max="11" width="14" style="1" customWidth="1"/>
    <col min="12" max="16384" width="11.42578125" style="1"/>
  </cols>
  <sheetData>
    <row r="1" spans="1:12" ht="3.95" customHeight="1" x14ac:dyDescent="0.25">
      <c r="A1" s="29"/>
      <c r="B1" s="30"/>
      <c r="C1" s="31"/>
      <c r="D1" s="31"/>
      <c r="E1" s="32"/>
      <c r="F1" s="32"/>
      <c r="G1" s="32"/>
      <c r="H1" s="32"/>
      <c r="I1" s="32"/>
      <c r="J1" s="32"/>
    </row>
    <row r="2" spans="1:12" ht="15.75" customHeight="1" x14ac:dyDescent="0.2">
      <c r="A2" s="33"/>
      <c r="B2" s="85" t="s">
        <v>18</v>
      </c>
      <c r="C2" s="85"/>
      <c r="D2" s="85"/>
      <c r="E2" s="85"/>
      <c r="F2" s="85"/>
      <c r="G2" s="85"/>
      <c r="H2" s="85"/>
      <c r="I2" s="85"/>
      <c r="J2" s="48"/>
    </row>
    <row r="3" spans="1:12" ht="3.6" customHeight="1" x14ac:dyDescent="0.2">
      <c r="A3" s="45"/>
      <c r="B3" s="46"/>
      <c r="C3" s="46"/>
      <c r="D3" s="46"/>
      <c r="E3" s="46"/>
      <c r="F3" s="46"/>
      <c r="G3" s="46"/>
      <c r="H3" s="46"/>
      <c r="I3" s="46"/>
      <c r="J3" s="47"/>
    </row>
    <row r="4" spans="1:12" ht="19.5" customHeight="1" x14ac:dyDescent="0.25">
      <c r="A4" s="33"/>
      <c r="B4" s="2"/>
      <c r="C4" s="86">
        <v>2019</v>
      </c>
      <c r="D4" s="86"/>
      <c r="E4" s="86"/>
      <c r="F4" s="86"/>
      <c r="G4" s="86"/>
      <c r="H4" s="86"/>
      <c r="I4" s="86"/>
      <c r="J4" s="34"/>
    </row>
    <row r="5" spans="1:12" s="3" customFormat="1" ht="40.5" customHeight="1" x14ac:dyDescent="0.2">
      <c r="A5" s="35"/>
      <c r="B5" s="8" t="s">
        <v>13</v>
      </c>
      <c r="C5" s="8" t="s">
        <v>19</v>
      </c>
      <c r="D5" s="8" t="s">
        <v>89</v>
      </c>
      <c r="E5" s="8" t="s">
        <v>39</v>
      </c>
      <c r="F5" s="8" t="s">
        <v>88</v>
      </c>
      <c r="G5" s="8" t="s">
        <v>87</v>
      </c>
      <c r="H5" s="8" t="s">
        <v>86</v>
      </c>
      <c r="I5" s="8" t="s">
        <v>85</v>
      </c>
      <c r="J5" s="36"/>
    </row>
    <row r="6" spans="1:12" ht="18" customHeight="1" x14ac:dyDescent="0.2">
      <c r="A6" s="37"/>
      <c r="B6" s="63" t="s">
        <v>12</v>
      </c>
      <c r="C6" s="57">
        <v>5318</v>
      </c>
      <c r="D6" s="57">
        <v>332739</v>
      </c>
      <c r="E6" s="57">
        <v>62</v>
      </c>
      <c r="F6" s="57">
        <v>7880</v>
      </c>
      <c r="G6" s="57">
        <v>12254</v>
      </c>
      <c r="H6" s="57">
        <v>9810</v>
      </c>
      <c r="I6" s="57">
        <v>23681</v>
      </c>
      <c r="J6" s="38"/>
    </row>
    <row r="7" spans="1:12" ht="18" customHeight="1" x14ac:dyDescent="0.2">
      <c r="A7" s="37"/>
      <c r="B7" s="65" t="s">
        <v>11</v>
      </c>
      <c r="C7" s="58">
        <v>4190</v>
      </c>
      <c r="D7" s="58">
        <v>127414</v>
      </c>
      <c r="E7" s="58">
        <v>60</v>
      </c>
      <c r="F7" s="58">
        <v>5158</v>
      </c>
      <c r="G7" s="58">
        <v>1889</v>
      </c>
      <c r="H7" s="58">
        <v>5406</v>
      </c>
      <c r="I7" s="58">
        <v>3248</v>
      </c>
      <c r="J7" s="38"/>
    </row>
    <row r="8" spans="1:12" s="4" customFormat="1" ht="18" customHeight="1" x14ac:dyDescent="0.2">
      <c r="A8" s="39"/>
      <c r="B8" s="63" t="s">
        <v>10</v>
      </c>
      <c r="C8" s="57">
        <v>1885</v>
      </c>
      <c r="D8" s="57">
        <v>122406</v>
      </c>
      <c r="E8" s="57">
        <v>57</v>
      </c>
      <c r="F8" s="57">
        <v>3341</v>
      </c>
      <c r="G8" s="57">
        <v>3097</v>
      </c>
      <c r="H8" s="57">
        <v>3495</v>
      </c>
      <c r="I8" s="57">
        <v>3927</v>
      </c>
      <c r="J8" s="38"/>
    </row>
    <row r="9" spans="1:12" ht="18" customHeight="1" x14ac:dyDescent="0.2">
      <c r="A9" s="37"/>
      <c r="B9" s="65" t="s">
        <v>9</v>
      </c>
      <c r="C9" s="58">
        <v>423</v>
      </c>
      <c r="D9" s="58">
        <v>38377</v>
      </c>
      <c r="E9" s="58">
        <v>60</v>
      </c>
      <c r="F9" s="58">
        <v>1904</v>
      </c>
      <c r="G9" s="58">
        <v>1345</v>
      </c>
      <c r="H9" s="58">
        <v>1267</v>
      </c>
      <c r="I9" s="58">
        <v>470</v>
      </c>
      <c r="J9" s="38"/>
    </row>
    <row r="10" spans="1:12" ht="18" customHeight="1" x14ac:dyDescent="0.2">
      <c r="A10" s="37"/>
      <c r="B10" s="63" t="s">
        <v>8</v>
      </c>
      <c r="C10" s="57">
        <v>2392</v>
      </c>
      <c r="D10" s="57">
        <v>112972</v>
      </c>
      <c r="E10" s="57">
        <v>60</v>
      </c>
      <c r="F10" s="57">
        <v>20456</v>
      </c>
      <c r="G10" s="57">
        <v>235</v>
      </c>
      <c r="H10" s="57">
        <v>471</v>
      </c>
      <c r="I10" s="57">
        <v>756</v>
      </c>
      <c r="J10" s="38"/>
    </row>
    <row r="11" spans="1:12" ht="18" customHeight="1" x14ac:dyDescent="0.2">
      <c r="A11" s="37"/>
      <c r="B11" s="65" t="s">
        <v>7</v>
      </c>
      <c r="C11" s="58">
        <v>3379</v>
      </c>
      <c r="D11" s="58">
        <v>183030</v>
      </c>
      <c r="E11" s="58">
        <v>60</v>
      </c>
      <c r="F11" s="58">
        <v>4956</v>
      </c>
      <c r="G11" s="58">
        <v>13511</v>
      </c>
      <c r="H11" s="58">
        <v>3451</v>
      </c>
      <c r="I11" s="58">
        <v>12646</v>
      </c>
      <c r="J11" s="38"/>
    </row>
    <row r="12" spans="1:12" ht="18" customHeight="1" x14ac:dyDescent="0.2">
      <c r="A12" s="37"/>
      <c r="B12" s="63" t="s">
        <v>6</v>
      </c>
      <c r="C12" s="57">
        <v>821</v>
      </c>
      <c r="D12" s="57">
        <v>25660</v>
      </c>
      <c r="E12" s="57">
        <v>60</v>
      </c>
      <c r="F12" s="57">
        <v>1048</v>
      </c>
      <c r="G12" s="57">
        <v>448</v>
      </c>
      <c r="H12" s="62" t="s">
        <v>21</v>
      </c>
      <c r="I12" s="57">
        <v>248</v>
      </c>
      <c r="J12" s="38"/>
      <c r="K12" s="50"/>
    </row>
    <row r="13" spans="1:12" ht="18" customHeight="1" x14ac:dyDescent="0.2">
      <c r="A13" s="37"/>
      <c r="B13" s="65" t="s">
        <v>5</v>
      </c>
      <c r="C13" s="58">
        <v>843</v>
      </c>
      <c r="D13" s="58">
        <v>51595</v>
      </c>
      <c r="E13" s="58">
        <v>57</v>
      </c>
      <c r="F13" s="58">
        <v>6560</v>
      </c>
      <c r="G13" s="58">
        <v>1170</v>
      </c>
      <c r="H13" s="67" t="s">
        <v>21</v>
      </c>
      <c r="I13" s="58">
        <v>981</v>
      </c>
      <c r="J13" s="38"/>
      <c r="K13" s="50"/>
    </row>
    <row r="14" spans="1:12" ht="18" customHeight="1" x14ac:dyDescent="0.2">
      <c r="A14" s="37"/>
      <c r="B14" s="63" t="s">
        <v>4</v>
      </c>
      <c r="C14" s="57">
        <v>862</v>
      </c>
      <c r="D14" s="57">
        <v>58545</v>
      </c>
      <c r="E14" s="57">
        <v>57</v>
      </c>
      <c r="F14" s="57">
        <v>3942</v>
      </c>
      <c r="G14" s="57">
        <v>1678</v>
      </c>
      <c r="H14" s="57">
        <v>1950</v>
      </c>
      <c r="I14" s="57">
        <v>4590</v>
      </c>
      <c r="J14" s="38"/>
    </row>
    <row r="15" spans="1:12" s="5" customFormat="1" ht="18" customHeight="1" x14ac:dyDescent="0.2">
      <c r="A15" s="40"/>
      <c r="B15" s="64" t="s">
        <v>84</v>
      </c>
      <c r="C15" s="58">
        <v>3922</v>
      </c>
      <c r="D15" s="58">
        <v>112802</v>
      </c>
      <c r="E15" s="58">
        <v>57</v>
      </c>
      <c r="F15" s="58">
        <v>4916</v>
      </c>
      <c r="G15" s="58">
        <v>1230</v>
      </c>
      <c r="H15" s="58">
        <v>2382</v>
      </c>
      <c r="I15" s="58">
        <v>167</v>
      </c>
      <c r="J15" s="41"/>
      <c r="K15" s="50"/>
      <c r="L15" s="1"/>
    </row>
    <row r="16" spans="1:12" ht="18" customHeight="1" x14ac:dyDescent="0.2">
      <c r="A16" s="37"/>
      <c r="B16" s="63" t="s">
        <v>3</v>
      </c>
      <c r="C16" s="57">
        <v>1398</v>
      </c>
      <c r="D16" s="57">
        <v>87034</v>
      </c>
      <c r="E16" s="57">
        <v>55</v>
      </c>
      <c r="F16" s="57">
        <v>2077</v>
      </c>
      <c r="G16" s="57">
        <v>1369</v>
      </c>
      <c r="H16" s="57">
        <v>2458</v>
      </c>
      <c r="I16" s="57">
        <v>1512</v>
      </c>
      <c r="J16" s="38"/>
      <c r="K16" s="50"/>
    </row>
    <row r="17" spans="1:11" ht="18" customHeight="1" x14ac:dyDescent="0.2">
      <c r="A17" s="37"/>
      <c r="B17" s="64" t="s">
        <v>20</v>
      </c>
      <c r="C17" s="58">
        <v>3017</v>
      </c>
      <c r="D17" s="58">
        <v>189591</v>
      </c>
      <c r="E17" s="58">
        <v>52</v>
      </c>
      <c r="F17" s="58">
        <v>4906</v>
      </c>
      <c r="G17" s="58">
        <v>8229</v>
      </c>
      <c r="H17" s="58">
        <v>8938</v>
      </c>
      <c r="I17" s="58">
        <v>15018</v>
      </c>
      <c r="J17" s="38"/>
      <c r="K17" s="50"/>
    </row>
    <row r="18" spans="1:11" ht="18" customHeight="1" x14ac:dyDescent="0.2">
      <c r="A18" s="37"/>
      <c r="B18" s="18" t="s">
        <v>2</v>
      </c>
      <c r="C18" s="19">
        <f>SUM(C6:C17)</f>
        <v>28450</v>
      </c>
      <c r="D18" s="19">
        <f>SUM(D6:D17)</f>
        <v>1442165</v>
      </c>
      <c r="E18" s="20">
        <f>AVERAGE(E6:E17)</f>
        <v>58.083333333333336</v>
      </c>
      <c r="F18" s="19">
        <f>SUM(F6:F17)</f>
        <v>67144</v>
      </c>
      <c r="G18" s="19">
        <f>SUM(G6:G17)</f>
        <v>46455</v>
      </c>
      <c r="H18" s="19">
        <f>SUM(H6:H17)</f>
        <v>39628</v>
      </c>
      <c r="I18" s="19">
        <f>SUM(I6:I17)</f>
        <v>67244</v>
      </c>
      <c r="J18" s="38"/>
      <c r="K18" s="50"/>
    </row>
    <row r="19" spans="1:11" ht="18" customHeight="1" x14ac:dyDescent="0.2">
      <c r="A19" s="37"/>
      <c r="B19" s="63" t="s">
        <v>1</v>
      </c>
      <c r="C19" s="57" t="s">
        <v>83</v>
      </c>
      <c r="D19" s="62" t="s">
        <v>21</v>
      </c>
      <c r="E19" s="62" t="s">
        <v>21</v>
      </c>
      <c r="F19" s="57" t="s">
        <v>82</v>
      </c>
      <c r="G19" s="62" t="s">
        <v>21</v>
      </c>
      <c r="H19" s="62" t="s">
        <v>21</v>
      </c>
      <c r="I19" s="62" t="s">
        <v>21</v>
      </c>
      <c r="J19" s="38"/>
      <c r="K19" s="50"/>
    </row>
    <row r="20" spans="1:11" ht="18" customHeight="1" thickBot="1" x14ac:dyDescent="0.25">
      <c r="A20" s="37"/>
      <c r="B20" s="9" t="s">
        <v>0</v>
      </c>
      <c r="C20" s="66">
        <v>52140</v>
      </c>
      <c r="D20" s="10">
        <f>D18</f>
        <v>1442165</v>
      </c>
      <c r="E20" s="11">
        <f>E18</f>
        <v>58.083333333333336</v>
      </c>
      <c r="F20" s="10">
        <v>110769</v>
      </c>
      <c r="G20" s="10">
        <f>G18</f>
        <v>46455</v>
      </c>
      <c r="H20" s="10">
        <f>H18</f>
        <v>39628</v>
      </c>
      <c r="I20" s="10">
        <f>I18</f>
        <v>67244</v>
      </c>
      <c r="J20" s="38"/>
      <c r="K20" s="50"/>
    </row>
    <row r="21" spans="1:11" ht="13.5" customHeight="1" thickTop="1" x14ac:dyDescent="0.2">
      <c r="A21" s="37"/>
      <c r="B21" s="6" t="s">
        <v>28</v>
      </c>
      <c r="C21" s="7"/>
      <c r="D21" s="7"/>
      <c r="E21" s="7"/>
      <c r="F21" s="7"/>
      <c r="G21" s="7"/>
      <c r="H21" s="7"/>
      <c r="I21" s="7"/>
      <c r="J21" s="38"/>
      <c r="K21" s="50"/>
    </row>
    <row r="22" spans="1:11" ht="13.5" customHeight="1" x14ac:dyDescent="0.2">
      <c r="A22" s="37"/>
      <c r="B22" s="6" t="s">
        <v>81</v>
      </c>
      <c r="C22" s="7"/>
      <c r="D22" s="7"/>
      <c r="E22" s="7"/>
      <c r="F22" s="49"/>
      <c r="G22" s="49"/>
      <c r="H22" s="49"/>
      <c r="I22" s="7"/>
      <c r="J22" s="38"/>
      <c r="K22" s="50"/>
    </row>
    <row r="23" spans="1:11" ht="13.5" customHeight="1" x14ac:dyDescent="0.2">
      <c r="A23" s="37"/>
      <c r="B23" s="6" t="s">
        <v>80</v>
      </c>
      <c r="C23" s="7"/>
      <c r="D23" s="7"/>
      <c r="E23" s="7"/>
      <c r="F23" s="7"/>
      <c r="G23" s="7"/>
      <c r="H23" s="7"/>
      <c r="I23" s="49"/>
      <c r="J23" s="38"/>
      <c r="K23" s="50"/>
    </row>
    <row r="24" spans="1:11" ht="13.5" customHeight="1" x14ac:dyDescent="0.2">
      <c r="A24" s="37"/>
      <c r="B24" s="6" t="s">
        <v>79</v>
      </c>
      <c r="C24" s="7"/>
      <c r="D24" s="7"/>
      <c r="E24" s="7"/>
      <c r="F24" s="7"/>
      <c r="G24" s="7"/>
      <c r="H24" s="7"/>
      <c r="I24" s="7"/>
      <c r="J24" s="38"/>
    </row>
    <row r="25" spans="1:11" x14ac:dyDescent="0.2">
      <c r="A25" s="37"/>
      <c r="B25" s="6" t="s">
        <v>78</v>
      </c>
      <c r="C25" s="6"/>
      <c r="D25" s="6"/>
      <c r="E25" s="6"/>
      <c r="F25" s="6"/>
      <c r="G25" s="7"/>
      <c r="H25" s="7"/>
      <c r="I25" s="7"/>
      <c r="J25" s="38"/>
    </row>
    <row r="26" spans="1:11" x14ac:dyDescent="0.2">
      <c r="A26" s="37"/>
      <c r="B26" s="6" t="s">
        <v>77</v>
      </c>
      <c r="C26" s="6"/>
      <c r="D26" s="6"/>
      <c r="E26" s="6"/>
      <c r="F26" s="6"/>
      <c r="G26" s="7"/>
      <c r="H26" s="7"/>
      <c r="I26" s="7"/>
      <c r="J26" s="38"/>
    </row>
    <row r="27" spans="1:11" ht="3.75" customHeight="1" x14ac:dyDescent="0.2">
      <c r="A27" s="42"/>
      <c r="B27" s="43"/>
      <c r="C27" s="43"/>
      <c r="D27" s="43"/>
      <c r="E27" s="43"/>
      <c r="F27" s="43"/>
      <c r="G27" s="43"/>
      <c r="H27" s="43"/>
      <c r="I27" s="43"/>
      <c r="J27" s="44"/>
    </row>
    <row r="29" spans="1:11" x14ac:dyDescent="0.2">
      <c r="A29" s="21"/>
      <c r="B29" s="22"/>
      <c r="C29" s="22"/>
      <c r="D29" s="22"/>
      <c r="E29" s="22"/>
      <c r="F29" s="22"/>
      <c r="G29" s="22"/>
      <c r="H29" s="22"/>
      <c r="I29" s="22"/>
      <c r="J29" s="23"/>
    </row>
    <row r="30" spans="1:11" x14ac:dyDescent="0.2">
      <c r="A30" s="24"/>
      <c r="B30" s="87" t="s">
        <v>17</v>
      </c>
      <c r="C30" s="87"/>
      <c r="D30" s="87"/>
      <c r="E30" s="87"/>
      <c r="F30" s="87"/>
      <c r="G30" s="87"/>
      <c r="H30" s="87"/>
      <c r="I30" s="87"/>
      <c r="J30" s="25"/>
    </row>
    <row r="31" spans="1:11" ht="18" customHeight="1" x14ac:dyDescent="0.2">
      <c r="A31" s="24"/>
      <c r="B31" s="88"/>
      <c r="C31" s="88"/>
      <c r="D31" s="88"/>
      <c r="E31" s="89"/>
      <c r="F31" s="8">
        <v>2016</v>
      </c>
      <c r="G31" s="8">
        <v>2017</v>
      </c>
      <c r="H31" s="8">
        <v>2018</v>
      </c>
      <c r="I31" s="8">
        <v>2019</v>
      </c>
      <c r="J31" s="25"/>
    </row>
    <row r="32" spans="1:11" ht="18" customHeight="1" x14ac:dyDescent="0.2">
      <c r="A32" s="24"/>
      <c r="B32" s="93" t="s">
        <v>14</v>
      </c>
      <c r="C32" s="94"/>
      <c r="D32" s="94"/>
      <c r="E32" s="95"/>
      <c r="F32" s="57">
        <v>1439415</v>
      </c>
      <c r="G32" s="57">
        <v>1454054</v>
      </c>
      <c r="H32" s="57">
        <v>1325075</v>
      </c>
      <c r="I32" s="57">
        <v>1442165</v>
      </c>
      <c r="J32" s="25"/>
    </row>
    <row r="33" spans="1:10" ht="18" customHeight="1" x14ac:dyDescent="0.2">
      <c r="A33" s="24"/>
      <c r="B33" s="96" t="s">
        <v>58</v>
      </c>
      <c r="C33" s="97"/>
      <c r="D33" s="97"/>
      <c r="E33" s="98"/>
      <c r="F33" s="58">
        <v>1886471</v>
      </c>
      <c r="G33" s="58">
        <v>2532432</v>
      </c>
      <c r="H33" s="58">
        <v>2591268</v>
      </c>
      <c r="I33" s="58">
        <v>1794286</v>
      </c>
      <c r="J33" s="25"/>
    </row>
    <row r="34" spans="1:10" ht="18" customHeight="1" x14ac:dyDescent="0.2">
      <c r="A34" s="24"/>
      <c r="B34" s="99" t="s">
        <v>57</v>
      </c>
      <c r="C34" s="100"/>
      <c r="D34" s="100"/>
      <c r="E34" s="101"/>
      <c r="F34" s="57">
        <v>1676316</v>
      </c>
      <c r="G34" s="57">
        <v>1661232</v>
      </c>
      <c r="H34" s="57">
        <v>2551796</v>
      </c>
      <c r="I34" s="57">
        <v>1642964</v>
      </c>
      <c r="J34" s="25"/>
    </row>
    <row r="35" spans="1:10" ht="18" customHeight="1" x14ac:dyDescent="0.2">
      <c r="A35" s="24"/>
      <c r="B35" s="96" t="s">
        <v>22</v>
      </c>
      <c r="C35" s="97"/>
      <c r="D35" s="97"/>
      <c r="E35" s="98"/>
      <c r="F35" s="58">
        <v>610577</v>
      </c>
      <c r="G35" s="58">
        <v>656086</v>
      </c>
      <c r="H35" s="58">
        <v>574901</v>
      </c>
      <c r="I35" s="58">
        <v>586307</v>
      </c>
      <c r="J35" s="25"/>
    </row>
    <row r="36" spans="1:10" ht="18" customHeight="1" x14ac:dyDescent="0.2">
      <c r="A36" s="24"/>
      <c r="B36" s="99" t="s">
        <v>23</v>
      </c>
      <c r="C36" s="100"/>
      <c r="D36" s="100"/>
      <c r="E36" s="101"/>
      <c r="F36" s="57">
        <v>9692</v>
      </c>
      <c r="G36" s="57">
        <v>11353</v>
      </c>
      <c r="H36" s="57">
        <v>7978</v>
      </c>
      <c r="I36" s="57">
        <v>6906</v>
      </c>
      <c r="J36" s="25"/>
    </row>
    <row r="37" spans="1:10" ht="18" customHeight="1" x14ac:dyDescent="0.2">
      <c r="A37" s="24"/>
      <c r="B37" s="96" t="s">
        <v>24</v>
      </c>
      <c r="C37" s="97"/>
      <c r="D37" s="97"/>
      <c r="E37" s="98"/>
      <c r="F37" s="58">
        <v>40420</v>
      </c>
      <c r="G37" s="58">
        <v>43231</v>
      </c>
      <c r="H37" s="58">
        <v>43985</v>
      </c>
      <c r="I37" s="58">
        <v>48427</v>
      </c>
      <c r="J37" s="25"/>
    </row>
    <row r="38" spans="1:10" ht="18" customHeight="1" x14ac:dyDescent="0.2">
      <c r="A38" s="24"/>
      <c r="B38" s="99" t="s">
        <v>27</v>
      </c>
      <c r="C38" s="100"/>
      <c r="D38" s="100"/>
      <c r="E38" s="101"/>
      <c r="F38" s="57">
        <v>673162</v>
      </c>
      <c r="G38" s="57">
        <v>672682</v>
      </c>
      <c r="H38" s="57">
        <v>648567</v>
      </c>
      <c r="I38" s="57">
        <v>648135</v>
      </c>
      <c r="J38" s="25"/>
    </row>
    <row r="39" spans="1:10" ht="18" customHeight="1" x14ac:dyDescent="0.2">
      <c r="A39" s="24"/>
      <c r="B39" s="61" t="s">
        <v>25</v>
      </c>
      <c r="C39" s="60"/>
      <c r="D39" s="60"/>
      <c r="E39" s="59"/>
      <c r="F39" s="58">
        <v>19543</v>
      </c>
      <c r="G39" s="58">
        <v>19506</v>
      </c>
      <c r="H39" s="58">
        <v>19394</v>
      </c>
      <c r="I39" s="58">
        <v>18456</v>
      </c>
      <c r="J39" s="25"/>
    </row>
    <row r="40" spans="1:10" ht="18" customHeight="1" x14ac:dyDescent="0.2">
      <c r="A40" s="24"/>
      <c r="B40" s="99" t="s">
        <v>56</v>
      </c>
      <c r="C40" s="100"/>
      <c r="D40" s="100"/>
      <c r="E40" s="101"/>
      <c r="F40" s="57">
        <v>764663</v>
      </c>
      <c r="G40" s="57">
        <v>777901</v>
      </c>
      <c r="H40" s="57">
        <v>830573</v>
      </c>
      <c r="I40" s="57">
        <v>754791</v>
      </c>
      <c r="J40" s="25"/>
    </row>
    <row r="41" spans="1:10" ht="18" customHeight="1" x14ac:dyDescent="0.2">
      <c r="A41" s="24"/>
      <c r="B41" s="61" t="s">
        <v>26</v>
      </c>
      <c r="C41" s="60"/>
      <c r="D41" s="60"/>
      <c r="E41" s="59"/>
      <c r="F41" s="58">
        <v>154018</v>
      </c>
      <c r="G41" s="58">
        <v>135351</v>
      </c>
      <c r="H41" s="58">
        <v>116563</v>
      </c>
      <c r="I41" s="58">
        <v>110769</v>
      </c>
      <c r="J41" s="25"/>
    </row>
    <row r="42" spans="1:10" ht="18" customHeight="1" x14ac:dyDescent="0.2">
      <c r="A42" s="24"/>
      <c r="B42" s="99" t="s">
        <v>29</v>
      </c>
      <c r="C42" s="100"/>
      <c r="D42" s="100"/>
      <c r="E42" s="101"/>
      <c r="F42" s="57">
        <v>142168</v>
      </c>
      <c r="G42" s="57">
        <v>126757</v>
      </c>
      <c r="H42" s="57">
        <v>139603</v>
      </c>
      <c r="I42" s="57">
        <v>153327</v>
      </c>
      <c r="J42" s="25"/>
    </row>
    <row r="43" spans="1:10" ht="18" customHeight="1" x14ac:dyDescent="0.2">
      <c r="A43" s="24"/>
      <c r="B43" s="61" t="s">
        <v>15</v>
      </c>
      <c r="C43" s="60"/>
      <c r="D43" s="60"/>
      <c r="E43" s="59"/>
      <c r="F43" s="58">
        <v>8077</v>
      </c>
      <c r="G43" s="58">
        <v>8775</v>
      </c>
      <c r="H43" s="58">
        <v>8408</v>
      </c>
      <c r="I43" s="58">
        <v>11905</v>
      </c>
      <c r="J43" s="25"/>
    </row>
    <row r="44" spans="1:10" ht="18" customHeight="1" x14ac:dyDescent="0.2">
      <c r="A44" s="24"/>
      <c r="B44" s="99" t="s">
        <v>16</v>
      </c>
      <c r="C44" s="100"/>
      <c r="D44" s="100"/>
      <c r="E44" s="101"/>
      <c r="F44" s="57">
        <v>643</v>
      </c>
      <c r="G44" s="57">
        <v>638</v>
      </c>
      <c r="H44" s="57">
        <v>685</v>
      </c>
      <c r="I44" s="57">
        <v>903</v>
      </c>
      <c r="J44" s="25"/>
    </row>
    <row r="45" spans="1:10" x14ac:dyDescent="0.2">
      <c r="A45" s="24"/>
      <c r="B45" s="102" t="s">
        <v>55</v>
      </c>
      <c r="C45" s="102"/>
      <c r="D45" s="102"/>
      <c r="E45" s="102"/>
      <c r="F45" s="102"/>
      <c r="G45" s="102"/>
      <c r="H45" s="102"/>
      <c r="I45" s="102"/>
      <c r="J45" s="25"/>
    </row>
    <row r="46" spans="1:10" x14ac:dyDescent="0.2">
      <c r="A46" s="24"/>
      <c r="B46" s="56" t="s">
        <v>54</v>
      </c>
      <c r="C46" s="56"/>
      <c r="D46" s="56"/>
      <c r="E46" s="56"/>
      <c r="F46" s="56"/>
      <c r="G46" s="56"/>
      <c r="H46" s="56"/>
      <c r="I46" s="56"/>
      <c r="J46" s="25"/>
    </row>
    <row r="47" spans="1:10" ht="14.1" customHeight="1" x14ac:dyDescent="0.2">
      <c r="A47" s="26"/>
      <c r="B47" s="51" t="s">
        <v>76</v>
      </c>
      <c r="C47" s="27"/>
      <c r="D47" s="27"/>
      <c r="E47" s="27"/>
      <c r="F47" s="27"/>
      <c r="G47" s="27"/>
      <c r="H47" s="27"/>
      <c r="I47" s="27"/>
      <c r="J47" s="28"/>
    </row>
  </sheetData>
  <mergeCells count="15">
    <mergeCell ref="B33:E33"/>
    <mergeCell ref="B34:E34"/>
    <mergeCell ref="B35:E35"/>
    <mergeCell ref="B36:E36"/>
    <mergeCell ref="B37:E37"/>
    <mergeCell ref="B44:E44"/>
    <mergeCell ref="B45:I45"/>
    <mergeCell ref="B40:E40"/>
    <mergeCell ref="B42:E42"/>
    <mergeCell ref="B38:E38"/>
    <mergeCell ref="B2:I2"/>
    <mergeCell ref="C4:I4"/>
    <mergeCell ref="B30:I30"/>
    <mergeCell ref="B31:E31"/>
    <mergeCell ref="B32:E32"/>
  </mergeCells>
  <printOptions horizontalCentered="1"/>
  <pageMargins left="0.59055118110236227" right="0.59055118110236227" top="0.43" bottom="0.43" header="0" footer="0"/>
  <pageSetup paperSize="9" scale="66" fitToWidth="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zoomScaleNormal="100" zoomScaleSheetLayoutView="100" workbookViewId="0">
      <selection activeCell="B2" sqref="B2:I2"/>
    </sheetView>
  </sheetViews>
  <sheetFormatPr defaultColWidth="11.42578125" defaultRowHeight="12.75" x14ac:dyDescent="0.2"/>
  <cols>
    <col min="1" max="1" width="0.5703125" style="1" customWidth="1"/>
    <col min="2" max="2" width="39.42578125" style="1" customWidth="1"/>
    <col min="3" max="8" width="15.42578125" style="1" customWidth="1"/>
    <col min="9" max="9" width="14.42578125" style="1" customWidth="1"/>
    <col min="10" max="10" width="0.5703125" style="1" customWidth="1"/>
    <col min="11" max="11" width="14" style="1" customWidth="1"/>
    <col min="12" max="16384" width="11.42578125" style="1"/>
  </cols>
  <sheetData>
    <row r="1" spans="1:10" ht="3.95" customHeight="1" x14ac:dyDescent="0.25">
      <c r="A1" s="29"/>
      <c r="B1" s="30"/>
      <c r="C1" s="31"/>
      <c r="D1" s="31"/>
      <c r="E1" s="32"/>
      <c r="F1" s="32"/>
      <c r="G1" s="32"/>
      <c r="H1" s="32"/>
      <c r="I1" s="32"/>
      <c r="J1" s="32"/>
    </row>
    <row r="2" spans="1:10" ht="15.75" customHeight="1" x14ac:dyDescent="0.2">
      <c r="A2" s="33"/>
      <c r="B2" s="85" t="s">
        <v>18</v>
      </c>
      <c r="C2" s="85"/>
      <c r="D2" s="85"/>
      <c r="E2" s="85"/>
      <c r="F2" s="85"/>
      <c r="G2" s="85"/>
      <c r="H2" s="85"/>
      <c r="I2" s="85"/>
      <c r="J2" s="48"/>
    </row>
    <row r="3" spans="1:10" ht="3.6" customHeight="1" x14ac:dyDescent="0.2">
      <c r="A3" s="45"/>
      <c r="B3" s="46"/>
      <c r="C3" s="46"/>
      <c r="D3" s="46"/>
      <c r="E3" s="46"/>
      <c r="F3" s="46"/>
      <c r="G3" s="46"/>
      <c r="H3" s="46"/>
      <c r="I3" s="46"/>
      <c r="J3" s="47"/>
    </row>
    <row r="4" spans="1:10" ht="19.5" customHeight="1" x14ac:dyDescent="0.25">
      <c r="A4" s="33"/>
      <c r="B4" s="2"/>
      <c r="C4" s="86">
        <v>2018</v>
      </c>
      <c r="D4" s="86"/>
      <c r="E4" s="86"/>
      <c r="F4" s="86"/>
      <c r="G4" s="86"/>
      <c r="H4" s="86"/>
      <c r="I4" s="86"/>
      <c r="J4" s="34"/>
    </row>
    <row r="5" spans="1:10" s="3" customFormat="1" ht="40.5" customHeight="1" x14ac:dyDescent="0.2">
      <c r="A5" s="35"/>
      <c r="B5" s="8" t="s">
        <v>13</v>
      </c>
      <c r="C5" s="8" t="s">
        <v>19</v>
      </c>
      <c r="D5" s="8" t="s">
        <v>89</v>
      </c>
      <c r="E5" s="8" t="s">
        <v>39</v>
      </c>
      <c r="F5" s="8" t="s">
        <v>88</v>
      </c>
      <c r="G5" s="8" t="s">
        <v>87</v>
      </c>
      <c r="H5" s="8" t="s">
        <v>86</v>
      </c>
      <c r="I5" s="8" t="s">
        <v>85</v>
      </c>
      <c r="J5" s="36"/>
    </row>
    <row r="6" spans="1:10" ht="18" customHeight="1" x14ac:dyDescent="0.2">
      <c r="A6" s="37"/>
      <c r="B6" s="63" t="s">
        <v>12</v>
      </c>
      <c r="C6" s="57">
        <v>4598</v>
      </c>
      <c r="D6" s="57">
        <v>297884</v>
      </c>
      <c r="E6" s="69">
        <v>64.197916666666671</v>
      </c>
      <c r="F6" s="57">
        <v>8615</v>
      </c>
      <c r="G6" s="57">
        <v>9938</v>
      </c>
      <c r="H6" s="57">
        <v>9089</v>
      </c>
      <c r="I6" s="57">
        <v>20308</v>
      </c>
      <c r="J6" s="38"/>
    </row>
    <row r="7" spans="1:10" ht="18" customHeight="1" x14ac:dyDescent="0.2">
      <c r="A7" s="37"/>
      <c r="B7" s="65" t="s">
        <v>11</v>
      </c>
      <c r="C7" s="58">
        <v>3704</v>
      </c>
      <c r="D7" s="58">
        <v>117262</v>
      </c>
      <c r="E7" s="68">
        <v>63.021739130434781</v>
      </c>
      <c r="F7" s="58">
        <v>5517</v>
      </c>
      <c r="G7" s="58">
        <v>2272</v>
      </c>
      <c r="H7" s="58">
        <v>5730</v>
      </c>
      <c r="I7" s="58">
        <v>3640</v>
      </c>
      <c r="J7" s="38"/>
    </row>
    <row r="8" spans="1:10" s="4" customFormat="1" ht="18" customHeight="1" x14ac:dyDescent="0.2">
      <c r="A8" s="39"/>
      <c r="B8" s="63" t="s">
        <v>10</v>
      </c>
      <c r="C8" s="57">
        <v>1893</v>
      </c>
      <c r="D8" s="57">
        <v>105572</v>
      </c>
      <c r="E8" s="69">
        <v>51.844444444444441</v>
      </c>
      <c r="F8" s="57">
        <v>3520</v>
      </c>
      <c r="G8" s="57">
        <v>3623</v>
      </c>
      <c r="H8" s="57">
        <v>3498</v>
      </c>
      <c r="I8" s="57">
        <v>3434</v>
      </c>
      <c r="J8" s="38"/>
    </row>
    <row r="9" spans="1:10" ht="18" customHeight="1" x14ac:dyDescent="0.2">
      <c r="A9" s="37"/>
      <c r="B9" s="65" t="s">
        <v>9</v>
      </c>
      <c r="C9" s="58">
        <v>337</v>
      </c>
      <c r="D9" s="58">
        <v>31223</v>
      </c>
      <c r="E9" s="68">
        <v>51.135135135135137</v>
      </c>
      <c r="F9" s="58">
        <v>2018</v>
      </c>
      <c r="G9" s="58">
        <v>1535</v>
      </c>
      <c r="H9" s="58">
        <v>1034</v>
      </c>
      <c r="I9" s="58">
        <v>266</v>
      </c>
      <c r="J9" s="38"/>
    </row>
    <row r="10" spans="1:10" ht="18" customHeight="1" x14ac:dyDescent="0.2">
      <c r="A10" s="37"/>
      <c r="B10" s="63" t="s">
        <v>8</v>
      </c>
      <c r="C10" s="57">
        <v>2337</v>
      </c>
      <c r="D10" s="57">
        <v>119099</v>
      </c>
      <c r="E10" s="69">
        <v>54.136363636363633</v>
      </c>
      <c r="F10" s="57">
        <v>21121</v>
      </c>
      <c r="G10" s="57">
        <v>236</v>
      </c>
      <c r="H10" s="57">
        <v>470</v>
      </c>
      <c r="I10" s="57">
        <v>531</v>
      </c>
      <c r="J10" s="38"/>
    </row>
    <row r="11" spans="1:10" ht="18" customHeight="1" x14ac:dyDescent="0.2">
      <c r="A11" s="37"/>
      <c r="B11" s="65" t="s">
        <v>7</v>
      </c>
      <c r="C11" s="58">
        <v>2634</v>
      </c>
      <c r="D11" s="58">
        <v>179981</v>
      </c>
      <c r="E11" s="68">
        <v>59.684782608695649</v>
      </c>
      <c r="F11" s="58">
        <v>4955</v>
      </c>
      <c r="G11" s="58">
        <v>12800</v>
      </c>
      <c r="H11" s="58">
        <v>2793</v>
      </c>
      <c r="I11" s="58">
        <v>9098</v>
      </c>
      <c r="J11" s="38"/>
    </row>
    <row r="12" spans="1:10" ht="18" customHeight="1" x14ac:dyDescent="0.2">
      <c r="A12" s="37"/>
      <c r="B12" s="63" t="s">
        <v>6</v>
      </c>
      <c r="C12" s="57">
        <v>759</v>
      </c>
      <c r="D12" s="57">
        <v>27627</v>
      </c>
      <c r="E12" s="69">
        <v>47.68181818181818</v>
      </c>
      <c r="F12" s="57">
        <v>1245</v>
      </c>
      <c r="G12" s="57">
        <v>771</v>
      </c>
      <c r="H12" s="62" t="s">
        <v>21</v>
      </c>
      <c r="I12" s="57">
        <v>246</v>
      </c>
      <c r="J12" s="38"/>
    </row>
    <row r="13" spans="1:10" ht="18" customHeight="1" x14ac:dyDescent="0.2">
      <c r="A13" s="37"/>
      <c r="B13" s="65" t="s">
        <v>5</v>
      </c>
      <c r="C13" s="58">
        <v>803</v>
      </c>
      <c r="D13" s="58">
        <v>52482</v>
      </c>
      <c r="E13" s="68">
        <v>51.284090909090907</v>
      </c>
      <c r="F13" s="58">
        <v>6265</v>
      </c>
      <c r="G13" s="58">
        <v>1097</v>
      </c>
      <c r="H13" s="67" t="s">
        <v>21</v>
      </c>
      <c r="I13" s="58">
        <v>585</v>
      </c>
      <c r="J13" s="38"/>
    </row>
    <row r="14" spans="1:10" ht="18" customHeight="1" x14ac:dyDescent="0.2">
      <c r="A14" s="37"/>
      <c r="B14" s="63" t="s">
        <v>4</v>
      </c>
      <c r="C14" s="57">
        <v>879</v>
      </c>
      <c r="D14" s="57">
        <v>47704</v>
      </c>
      <c r="E14" s="69">
        <v>57.363636363636367</v>
      </c>
      <c r="F14" s="57">
        <v>4159</v>
      </c>
      <c r="G14" s="57">
        <v>2334</v>
      </c>
      <c r="H14" s="57">
        <v>1857</v>
      </c>
      <c r="I14" s="57">
        <v>4533</v>
      </c>
      <c r="J14" s="38"/>
    </row>
    <row r="15" spans="1:10" s="5" customFormat="1" ht="18" customHeight="1" x14ac:dyDescent="0.2">
      <c r="A15" s="40"/>
      <c r="B15" s="64" t="s">
        <v>84</v>
      </c>
      <c r="C15" s="58">
        <v>2519</v>
      </c>
      <c r="D15" s="58">
        <v>101718</v>
      </c>
      <c r="E15" s="68">
        <v>55.204545454545453</v>
      </c>
      <c r="F15" s="58">
        <v>5465</v>
      </c>
      <c r="G15" s="58">
        <v>1825</v>
      </c>
      <c r="H15" s="58">
        <v>2100</v>
      </c>
      <c r="I15" s="58">
        <v>198</v>
      </c>
      <c r="J15" s="41"/>
    </row>
    <row r="16" spans="1:10" ht="18" customHeight="1" x14ac:dyDescent="0.2">
      <c r="A16" s="37"/>
      <c r="B16" s="63" t="s">
        <v>3</v>
      </c>
      <c r="C16" s="57">
        <v>1408</v>
      </c>
      <c r="D16" s="57">
        <v>63860</v>
      </c>
      <c r="E16" s="69">
        <v>51.30681818181818</v>
      </c>
      <c r="F16" s="57">
        <v>1896</v>
      </c>
      <c r="G16" s="57">
        <v>1150</v>
      </c>
      <c r="H16" s="57">
        <v>1897</v>
      </c>
      <c r="I16" s="57">
        <v>717</v>
      </c>
      <c r="J16" s="38"/>
    </row>
    <row r="17" spans="1:10" ht="18" customHeight="1" x14ac:dyDescent="0.2">
      <c r="A17" s="37"/>
      <c r="B17" s="64" t="s">
        <v>20</v>
      </c>
      <c r="C17" s="58">
        <v>2997</v>
      </c>
      <c r="D17" s="58">
        <v>173892</v>
      </c>
      <c r="E17" s="68">
        <v>58.340909090909093</v>
      </c>
      <c r="F17" s="58">
        <v>5339</v>
      </c>
      <c r="G17" s="58">
        <v>8039</v>
      </c>
      <c r="H17" s="58">
        <v>8681</v>
      </c>
      <c r="I17" s="58">
        <v>13278</v>
      </c>
      <c r="J17" s="38"/>
    </row>
    <row r="18" spans="1:10" ht="18" customHeight="1" x14ac:dyDescent="0.2">
      <c r="A18" s="37"/>
      <c r="B18" s="18" t="s">
        <v>2</v>
      </c>
      <c r="C18" s="19">
        <f>SUM(C6:C17)</f>
        <v>24868</v>
      </c>
      <c r="D18" s="19">
        <f>SUM(D6:D17)</f>
        <v>1318304</v>
      </c>
      <c r="E18" s="20">
        <f>AVERAGE(E6:E17)</f>
        <v>55.433516650296546</v>
      </c>
      <c r="F18" s="19">
        <f>SUM(F6:F17)</f>
        <v>70115</v>
      </c>
      <c r="G18" s="19">
        <f>SUM(G6:G17)</f>
        <v>45620</v>
      </c>
      <c r="H18" s="19">
        <f>SUM(H6:H17)</f>
        <v>37149</v>
      </c>
      <c r="I18" s="19">
        <f>SUM(I6:I17)</f>
        <v>56834</v>
      </c>
      <c r="J18" s="38"/>
    </row>
    <row r="19" spans="1:10" ht="18" customHeight="1" x14ac:dyDescent="0.2">
      <c r="A19" s="37"/>
      <c r="B19" s="63" t="s">
        <v>1</v>
      </c>
      <c r="C19" s="57" t="s">
        <v>99</v>
      </c>
      <c r="D19" s="62" t="s">
        <v>98</v>
      </c>
      <c r="E19" s="62" t="s">
        <v>21</v>
      </c>
      <c r="F19" s="57" t="s">
        <v>97</v>
      </c>
      <c r="G19" s="62" t="s">
        <v>21</v>
      </c>
      <c r="H19" s="62" t="s">
        <v>21</v>
      </c>
      <c r="I19" s="62" t="s">
        <v>21</v>
      </c>
      <c r="J19" s="38"/>
    </row>
    <row r="20" spans="1:10" ht="18" customHeight="1" thickBot="1" x14ac:dyDescent="0.25">
      <c r="A20" s="37"/>
      <c r="B20" s="9" t="s">
        <v>0</v>
      </c>
      <c r="C20" s="10">
        <v>51816</v>
      </c>
      <c r="D20" s="10">
        <v>1325075</v>
      </c>
      <c r="E20" s="11">
        <f>E18</f>
        <v>55.433516650296546</v>
      </c>
      <c r="F20" s="10">
        <v>116563</v>
      </c>
      <c r="G20" s="10">
        <f>G18</f>
        <v>45620</v>
      </c>
      <c r="H20" s="10">
        <f>H18</f>
        <v>37149</v>
      </c>
      <c r="I20" s="10">
        <f>I18</f>
        <v>56834</v>
      </c>
      <c r="J20" s="38"/>
    </row>
    <row r="21" spans="1:10" ht="13.5" customHeight="1" thickTop="1" x14ac:dyDescent="0.2">
      <c r="A21" s="37"/>
      <c r="B21" s="6" t="s">
        <v>96</v>
      </c>
      <c r="C21" s="7"/>
      <c r="D21" s="7"/>
      <c r="E21" s="7"/>
      <c r="F21" s="7"/>
      <c r="G21" s="7"/>
      <c r="H21" s="7"/>
      <c r="I21" s="7"/>
      <c r="J21" s="38"/>
    </row>
    <row r="22" spans="1:10" ht="13.5" customHeight="1" x14ac:dyDescent="0.2">
      <c r="A22" s="37"/>
      <c r="B22" s="6" t="s">
        <v>81</v>
      </c>
      <c r="C22" s="7"/>
      <c r="D22" s="7"/>
      <c r="E22" s="7"/>
      <c r="F22" s="49"/>
      <c r="G22" s="49"/>
      <c r="H22" s="49"/>
      <c r="I22" s="7"/>
      <c r="J22" s="38"/>
    </row>
    <row r="23" spans="1:10" ht="13.5" customHeight="1" x14ac:dyDescent="0.2">
      <c r="A23" s="37"/>
      <c r="B23" s="6" t="s">
        <v>80</v>
      </c>
      <c r="C23" s="7"/>
      <c r="D23" s="7"/>
      <c r="E23" s="7"/>
      <c r="F23" s="7"/>
      <c r="G23" s="7"/>
      <c r="H23" s="7"/>
      <c r="I23" s="49"/>
      <c r="J23" s="38"/>
    </row>
    <row r="24" spans="1:10" ht="13.5" customHeight="1" x14ac:dyDescent="0.2">
      <c r="A24" s="37"/>
      <c r="B24" s="6" t="s">
        <v>95</v>
      </c>
      <c r="C24" s="7"/>
      <c r="D24" s="7"/>
      <c r="E24" s="7"/>
      <c r="F24" s="7"/>
      <c r="G24" s="7"/>
      <c r="H24" s="7"/>
      <c r="I24" s="7"/>
      <c r="J24" s="38"/>
    </row>
    <row r="25" spans="1:10" x14ac:dyDescent="0.2">
      <c r="A25" s="37"/>
      <c r="B25" s="6" t="s">
        <v>78</v>
      </c>
      <c r="C25" s="6"/>
      <c r="D25" s="6"/>
      <c r="E25" s="6"/>
      <c r="F25" s="6"/>
      <c r="G25" s="7"/>
      <c r="H25" s="7"/>
      <c r="I25" s="7"/>
      <c r="J25" s="38"/>
    </row>
    <row r="26" spans="1:10" x14ac:dyDescent="0.2">
      <c r="A26" s="37"/>
      <c r="B26" s="6" t="s">
        <v>94</v>
      </c>
      <c r="C26" s="6"/>
      <c r="D26" s="6"/>
      <c r="E26" s="6"/>
      <c r="F26" s="6"/>
      <c r="G26" s="7"/>
      <c r="H26" s="7"/>
      <c r="I26" s="7"/>
      <c r="J26" s="38"/>
    </row>
    <row r="27" spans="1:10" x14ac:dyDescent="0.2">
      <c r="A27" s="37"/>
      <c r="B27" s="6" t="s">
        <v>93</v>
      </c>
      <c r="C27" s="6"/>
      <c r="D27" s="6"/>
      <c r="E27" s="6"/>
      <c r="F27" s="6"/>
      <c r="G27" s="7"/>
      <c r="H27" s="7"/>
      <c r="I27" s="7"/>
      <c r="J27" s="38"/>
    </row>
    <row r="28" spans="1:10" ht="3.75" customHeight="1" x14ac:dyDescent="0.2">
      <c r="A28" s="42"/>
      <c r="B28" s="43"/>
      <c r="C28" s="43"/>
      <c r="D28" s="43"/>
      <c r="E28" s="43"/>
      <c r="F28" s="43"/>
      <c r="G28" s="43"/>
      <c r="H28" s="43"/>
      <c r="I28" s="43"/>
      <c r="J28" s="44"/>
    </row>
    <row r="30" spans="1:10" x14ac:dyDescent="0.2">
      <c r="A30" s="21"/>
      <c r="B30" s="22"/>
      <c r="C30" s="22"/>
      <c r="D30" s="22"/>
      <c r="E30" s="22"/>
      <c r="F30" s="22"/>
      <c r="G30" s="22"/>
      <c r="H30" s="22"/>
      <c r="I30" s="22"/>
      <c r="J30" s="23"/>
    </row>
    <row r="31" spans="1:10" x14ac:dyDescent="0.2">
      <c r="A31" s="24"/>
      <c r="B31" s="87" t="s">
        <v>17</v>
      </c>
      <c r="C31" s="87"/>
      <c r="D31" s="87"/>
      <c r="E31" s="87"/>
      <c r="F31" s="87"/>
      <c r="G31" s="87"/>
      <c r="H31" s="87"/>
      <c r="I31" s="87"/>
      <c r="J31" s="25"/>
    </row>
    <row r="32" spans="1:10" ht="18" customHeight="1" x14ac:dyDescent="0.2">
      <c r="A32" s="24"/>
      <c r="B32" s="88"/>
      <c r="C32" s="88"/>
      <c r="D32" s="88"/>
      <c r="E32" s="89"/>
      <c r="F32" s="8">
        <v>2015</v>
      </c>
      <c r="G32" s="8">
        <v>2016</v>
      </c>
      <c r="H32" s="8">
        <v>2017</v>
      </c>
      <c r="I32" s="8">
        <v>2018</v>
      </c>
      <c r="J32" s="25"/>
    </row>
    <row r="33" spans="1:11" ht="18" customHeight="1" x14ac:dyDescent="0.2">
      <c r="A33" s="24"/>
      <c r="B33" s="93" t="s">
        <v>14</v>
      </c>
      <c r="C33" s="94"/>
      <c r="D33" s="94"/>
      <c r="E33" s="95"/>
      <c r="F33" s="57">
        <v>1501315</v>
      </c>
      <c r="G33" s="57">
        <v>1439415</v>
      </c>
      <c r="H33" s="57">
        <v>1454054</v>
      </c>
      <c r="I33" s="57">
        <v>1325075</v>
      </c>
      <c r="J33" s="25"/>
      <c r="K33" s="50"/>
    </row>
    <row r="34" spans="1:11" ht="18" customHeight="1" x14ac:dyDescent="0.2">
      <c r="A34" s="24"/>
      <c r="B34" s="96" t="s">
        <v>58</v>
      </c>
      <c r="C34" s="97"/>
      <c r="D34" s="97"/>
      <c r="E34" s="98"/>
      <c r="F34" s="58">
        <v>1721271</v>
      </c>
      <c r="G34" s="58">
        <v>1886471</v>
      </c>
      <c r="H34" s="58">
        <v>2532432</v>
      </c>
      <c r="I34" s="58">
        <v>2591268</v>
      </c>
      <c r="J34" s="25"/>
      <c r="K34" s="50"/>
    </row>
    <row r="35" spans="1:11" ht="18" customHeight="1" x14ac:dyDescent="0.2">
      <c r="A35" s="24"/>
      <c r="B35" s="99" t="s">
        <v>57</v>
      </c>
      <c r="C35" s="100"/>
      <c r="D35" s="100"/>
      <c r="E35" s="101"/>
      <c r="F35" s="57">
        <v>1386448</v>
      </c>
      <c r="G35" s="57">
        <v>1676316</v>
      </c>
      <c r="H35" s="57">
        <v>1661232</v>
      </c>
      <c r="I35" s="57">
        <v>2551796</v>
      </c>
      <c r="J35" s="25"/>
      <c r="K35" s="50"/>
    </row>
    <row r="36" spans="1:11" ht="18" customHeight="1" x14ac:dyDescent="0.2">
      <c r="A36" s="24"/>
      <c r="B36" s="96" t="s">
        <v>22</v>
      </c>
      <c r="C36" s="97"/>
      <c r="D36" s="97"/>
      <c r="E36" s="98"/>
      <c r="F36" s="58">
        <v>506021</v>
      </c>
      <c r="G36" s="58">
        <v>610577</v>
      </c>
      <c r="H36" s="58">
        <v>656086</v>
      </c>
      <c r="I36" s="58">
        <v>574901</v>
      </c>
      <c r="J36" s="25"/>
    </row>
    <row r="37" spans="1:11" ht="18" customHeight="1" x14ac:dyDescent="0.2">
      <c r="A37" s="24"/>
      <c r="B37" s="99" t="s">
        <v>23</v>
      </c>
      <c r="C37" s="100"/>
      <c r="D37" s="100"/>
      <c r="E37" s="101"/>
      <c r="F37" s="57">
        <v>7247</v>
      </c>
      <c r="G37" s="57">
        <v>9692</v>
      </c>
      <c r="H37" s="57">
        <v>11353</v>
      </c>
      <c r="I37" s="57">
        <v>7978</v>
      </c>
      <c r="J37" s="25"/>
      <c r="K37" s="50"/>
    </row>
    <row r="38" spans="1:11" ht="18" customHeight="1" x14ac:dyDescent="0.2">
      <c r="A38" s="24"/>
      <c r="B38" s="96" t="s">
        <v>24</v>
      </c>
      <c r="C38" s="97"/>
      <c r="D38" s="97"/>
      <c r="E38" s="98"/>
      <c r="F38" s="58">
        <v>38952</v>
      </c>
      <c r="G38" s="58">
        <v>40420</v>
      </c>
      <c r="H38" s="58">
        <v>43231</v>
      </c>
      <c r="I38" s="58">
        <v>43985</v>
      </c>
      <c r="J38" s="25"/>
      <c r="K38" s="50"/>
    </row>
    <row r="39" spans="1:11" ht="18" customHeight="1" x14ac:dyDescent="0.2">
      <c r="A39" s="24"/>
      <c r="B39" s="99" t="s">
        <v>27</v>
      </c>
      <c r="C39" s="100"/>
      <c r="D39" s="100"/>
      <c r="E39" s="101"/>
      <c r="F39" s="57">
        <v>669076</v>
      </c>
      <c r="G39" s="57">
        <v>673162</v>
      </c>
      <c r="H39" s="57">
        <v>672682</v>
      </c>
      <c r="I39" s="57">
        <v>648567</v>
      </c>
      <c r="J39" s="25"/>
      <c r="K39" s="50"/>
    </row>
    <row r="40" spans="1:11" ht="18" customHeight="1" x14ac:dyDescent="0.2">
      <c r="A40" s="24"/>
      <c r="B40" s="61" t="s">
        <v>25</v>
      </c>
      <c r="C40" s="60"/>
      <c r="D40" s="60"/>
      <c r="E40" s="59"/>
      <c r="F40" s="58">
        <v>19806</v>
      </c>
      <c r="G40" s="58">
        <v>19543</v>
      </c>
      <c r="H40" s="58">
        <v>19506</v>
      </c>
      <c r="I40" s="58">
        <v>19394</v>
      </c>
      <c r="J40" s="25"/>
      <c r="K40" s="50"/>
    </row>
    <row r="41" spans="1:11" ht="18" customHeight="1" x14ac:dyDescent="0.2">
      <c r="A41" s="24"/>
      <c r="B41" s="99" t="s">
        <v>92</v>
      </c>
      <c r="C41" s="100"/>
      <c r="D41" s="100"/>
      <c r="E41" s="101"/>
      <c r="F41" s="57">
        <v>964567</v>
      </c>
      <c r="G41" s="57">
        <v>764663</v>
      </c>
      <c r="H41" s="57">
        <v>777901</v>
      </c>
      <c r="I41" s="57">
        <v>830573</v>
      </c>
      <c r="J41" s="25"/>
      <c r="K41" s="50"/>
    </row>
    <row r="42" spans="1:11" ht="18" customHeight="1" x14ac:dyDescent="0.2">
      <c r="A42" s="24"/>
      <c r="B42" s="61" t="s">
        <v>26</v>
      </c>
      <c r="C42" s="60"/>
      <c r="D42" s="60"/>
      <c r="E42" s="59"/>
      <c r="F42" s="58">
        <v>193825</v>
      </c>
      <c r="G42" s="58">
        <v>154018</v>
      </c>
      <c r="H42" s="58">
        <v>135351</v>
      </c>
      <c r="I42" s="58">
        <v>116563</v>
      </c>
      <c r="J42" s="25"/>
      <c r="K42" s="50"/>
    </row>
    <row r="43" spans="1:11" ht="18" customHeight="1" x14ac:dyDescent="0.2">
      <c r="A43" s="24"/>
      <c r="B43" s="99" t="s">
        <v>91</v>
      </c>
      <c r="C43" s="100"/>
      <c r="D43" s="100"/>
      <c r="E43" s="101"/>
      <c r="F43" s="57">
        <v>163573</v>
      </c>
      <c r="G43" s="57">
        <v>142168</v>
      </c>
      <c r="H43" s="57">
        <v>126757</v>
      </c>
      <c r="I43" s="57">
        <v>139603</v>
      </c>
      <c r="J43" s="25"/>
      <c r="K43" s="50"/>
    </row>
    <row r="44" spans="1:11" ht="18" customHeight="1" x14ac:dyDescent="0.2">
      <c r="A44" s="24"/>
      <c r="B44" s="61" t="s">
        <v>15</v>
      </c>
      <c r="C44" s="60"/>
      <c r="D44" s="60"/>
      <c r="E44" s="59"/>
      <c r="F44" s="58">
        <v>9751</v>
      </c>
      <c r="G44" s="58">
        <v>8077</v>
      </c>
      <c r="H44" s="58">
        <v>8775</v>
      </c>
      <c r="I44" s="58">
        <v>8408</v>
      </c>
      <c r="J44" s="25"/>
      <c r="K44" s="50"/>
    </row>
    <row r="45" spans="1:11" ht="18" customHeight="1" x14ac:dyDescent="0.2">
      <c r="A45" s="24"/>
      <c r="B45" s="99" t="s">
        <v>16</v>
      </c>
      <c r="C45" s="100"/>
      <c r="D45" s="100"/>
      <c r="E45" s="101"/>
      <c r="F45" s="57">
        <v>499</v>
      </c>
      <c r="G45" s="57">
        <v>643</v>
      </c>
      <c r="H45" s="57">
        <v>638</v>
      </c>
      <c r="I45" s="57">
        <v>685</v>
      </c>
      <c r="J45" s="25"/>
      <c r="K45" s="50"/>
    </row>
    <row r="46" spans="1:11" x14ac:dyDescent="0.2">
      <c r="A46" s="24"/>
      <c r="B46" s="102" t="s">
        <v>55</v>
      </c>
      <c r="C46" s="102"/>
      <c r="D46" s="102"/>
      <c r="E46" s="102"/>
      <c r="F46" s="102"/>
      <c r="G46" s="102"/>
      <c r="H46" s="102"/>
      <c r="I46" s="102"/>
      <c r="J46" s="25"/>
    </row>
    <row r="47" spans="1:11" ht="14.1" customHeight="1" x14ac:dyDescent="0.2">
      <c r="A47" s="26"/>
      <c r="B47" s="51" t="s">
        <v>90</v>
      </c>
      <c r="C47" s="27"/>
      <c r="D47" s="27"/>
      <c r="E47" s="27"/>
      <c r="F47" s="27"/>
      <c r="G47" s="27"/>
      <c r="H47" s="27"/>
      <c r="I47" s="27"/>
      <c r="J47" s="28"/>
    </row>
  </sheetData>
  <mergeCells count="15">
    <mergeCell ref="B45:E45"/>
    <mergeCell ref="B46:I46"/>
    <mergeCell ref="B41:E41"/>
    <mergeCell ref="B43:E43"/>
    <mergeCell ref="B39:E39"/>
    <mergeCell ref="B34:E34"/>
    <mergeCell ref="B35:E35"/>
    <mergeCell ref="B36:E36"/>
    <mergeCell ref="B37:E37"/>
    <mergeCell ref="B38:E38"/>
    <mergeCell ref="B2:I2"/>
    <mergeCell ref="C4:I4"/>
    <mergeCell ref="B31:I31"/>
    <mergeCell ref="B32:E32"/>
    <mergeCell ref="B33:E33"/>
  </mergeCells>
  <printOptions horizontalCentered="1"/>
  <pageMargins left="0.59055118110236227" right="0.59055118110236227" top="0.43" bottom="0.43" header="0" footer="0"/>
  <pageSetup paperSize="9" scale="66" fitToWidth="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zoomScaleNormal="100" zoomScaleSheetLayoutView="100" workbookViewId="0">
      <selection activeCell="O18" sqref="O18"/>
    </sheetView>
  </sheetViews>
  <sheetFormatPr defaultColWidth="11.42578125" defaultRowHeight="12.75" x14ac:dyDescent="0.2"/>
  <cols>
    <col min="1" max="1" width="0.5703125" style="1" customWidth="1"/>
    <col min="2" max="2" width="39.42578125" style="1" customWidth="1"/>
    <col min="3" max="8" width="15.42578125" style="1" customWidth="1"/>
    <col min="9" max="9" width="14.42578125" style="1" customWidth="1"/>
    <col min="10" max="10" width="0.5703125" style="1" customWidth="1"/>
    <col min="11" max="11" width="14" style="1" customWidth="1"/>
    <col min="12" max="16384" width="11.42578125" style="1"/>
  </cols>
  <sheetData>
    <row r="1" spans="1:10" ht="3.95" customHeight="1" x14ac:dyDescent="0.25">
      <c r="A1" s="29"/>
      <c r="B1" s="30"/>
      <c r="C1" s="31"/>
      <c r="D1" s="31"/>
      <c r="E1" s="32"/>
      <c r="F1" s="32"/>
      <c r="G1" s="32"/>
      <c r="H1" s="32"/>
      <c r="I1" s="32"/>
      <c r="J1" s="70"/>
    </row>
    <row r="2" spans="1:10" ht="15.75" customHeight="1" x14ac:dyDescent="0.2">
      <c r="A2" s="33"/>
      <c r="B2" s="87" t="s">
        <v>18</v>
      </c>
      <c r="C2" s="87"/>
      <c r="D2" s="87"/>
      <c r="E2" s="87"/>
      <c r="F2" s="87"/>
      <c r="G2" s="87"/>
      <c r="H2" s="87"/>
      <c r="I2" s="87"/>
      <c r="J2" s="48"/>
    </row>
    <row r="3" spans="1:10" ht="3.6" customHeight="1" x14ac:dyDescent="0.2">
      <c r="A3" s="45"/>
      <c r="B3" s="46"/>
      <c r="C3" s="46"/>
      <c r="D3" s="46"/>
      <c r="E3" s="46"/>
      <c r="F3" s="46"/>
      <c r="G3" s="46"/>
      <c r="H3" s="46"/>
      <c r="I3" s="46"/>
      <c r="J3" s="47"/>
    </row>
    <row r="4" spans="1:10" ht="19.5" customHeight="1" x14ac:dyDescent="0.25">
      <c r="A4" s="33"/>
      <c r="B4" s="2"/>
      <c r="C4" s="86">
        <v>2017</v>
      </c>
      <c r="D4" s="86"/>
      <c r="E4" s="86"/>
      <c r="F4" s="86"/>
      <c r="G4" s="86"/>
      <c r="H4" s="86"/>
      <c r="I4" s="86"/>
      <c r="J4" s="34"/>
    </row>
    <row r="5" spans="1:10" s="3" customFormat="1" ht="40.5" customHeight="1" x14ac:dyDescent="0.2">
      <c r="A5" s="35"/>
      <c r="B5" s="8" t="s">
        <v>13</v>
      </c>
      <c r="C5" s="8" t="s">
        <v>19</v>
      </c>
      <c r="D5" s="8" t="s">
        <v>89</v>
      </c>
      <c r="E5" s="8" t="s">
        <v>39</v>
      </c>
      <c r="F5" s="8" t="s">
        <v>115</v>
      </c>
      <c r="G5" s="8" t="s">
        <v>85</v>
      </c>
      <c r="H5" s="8" t="s">
        <v>114</v>
      </c>
      <c r="I5" s="8" t="s">
        <v>113</v>
      </c>
      <c r="J5" s="36"/>
    </row>
    <row r="6" spans="1:10" ht="18" customHeight="1" x14ac:dyDescent="0.2">
      <c r="A6" s="37"/>
      <c r="B6" s="63" t="s">
        <v>12</v>
      </c>
      <c r="C6" s="57">
        <v>4601</v>
      </c>
      <c r="D6" s="57">
        <v>305801</v>
      </c>
      <c r="E6" s="69">
        <v>46.104166666666664</v>
      </c>
      <c r="F6" s="57">
        <v>9711</v>
      </c>
      <c r="G6" s="57">
        <v>35309</v>
      </c>
      <c r="H6" s="57">
        <v>109234</v>
      </c>
      <c r="I6" s="57">
        <v>3625</v>
      </c>
      <c r="J6" s="38"/>
    </row>
    <row r="7" spans="1:10" ht="18" customHeight="1" x14ac:dyDescent="0.2">
      <c r="A7" s="37"/>
      <c r="B7" s="65" t="s">
        <v>11</v>
      </c>
      <c r="C7" s="58">
        <v>3655</v>
      </c>
      <c r="D7" s="58">
        <v>163652</v>
      </c>
      <c r="E7" s="68">
        <v>67.355555555555554</v>
      </c>
      <c r="F7" s="58">
        <v>6914</v>
      </c>
      <c r="G7" s="58">
        <v>12768</v>
      </c>
      <c r="H7" s="58">
        <v>51600</v>
      </c>
      <c r="I7" s="58">
        <v>1393</v>
      </c>
      <c r="J7" s="38"/>
    </row>
    <row r="8" spans="1:10" s="4" customFormat="1" ht="18" customHeight="1" x14ac:dyDescent="0.2">
      <c r="A8" s="39"/>
      <c r="B8" s="63" t="s">
        <v>10</v>
      </c>
      <c r="C8" s="57">
        <v>1832</v>
      </c>
      <c r="D8" s="57">
        <v>106881</v>
      </c>
      <c r="E8" s="69">
        <v>54.022222222222226</v>
      </c>
      <c r="F8" s="57">
        <v>3674</v>
      </c>
      <c r="G8" s="57">
        <v>9132</v>
      </c>
      <c r="H8" s="57">
        <v>45479</v>
      </c>
      <c r="I8" s="57">
        <v>1871</v>
      </c>
      <c r="J8" s="38"/>
    </row>
    <row r="9" spans="1:10" ht="18" customHeight="1" x14ac:dyDescent="0.2">
      <c r="A9" s="37"/>
      <c r="B9" s="65" t="s">
        <v>9</v>
      </c>
      <c r="C9" s="58">
        <v>339</v>
      </c>
      <c r="D9" s="58">
        <v>35388</v>
      </c>
      <c r="E9" s="68">
        <v>67.681818181818187</v>
      </c>
      <c r="F9" s="58">
        <v>2629</v>
      </c>
      <c r="G9" s="58">
        <v>3760</v>
      </c>
      <c r="H9" s="58">
        <v>17486</v>
      </c>
      <c r="I9" s="58">
        <v>235</v>
      </c>
      <c r="J9" s="38"/>
    </row>
    <row r="10" spans="1:10" ht="18" customHeight="1" x14ac:dyDescent="0.2">
      <c r="A10" s="37"/>
      <c r="B10" s="63" t="s">
        <v>8</v>
      </c>
      <c r="C10" s="57">
        <v>2683</v>
      </c>
      <c r="D10" s="57">
        <v>145021</v>
      </c>
      <c r="E10" s="69">
        <v>56.18181818181818</v>
      </c>
      <c r="F10" s="57">
        <v>23984</v>
      </c>
      <c r="G10" s="57">
        <v>1900</v>
      </c>
      <c r="H10" s="57">
        <v>69707</v>
      </c>
      <c r="I10" s="57">
        <v>1428</v>
      </c>
      <c r="J10" s="38"/>
    </row>
    <row r="11" spans="1:10" ht="18" customHeight="1" x14ac:dyDescent="0.2">
      <c r="A11" s="37"/>
      <c r="B11" s="65" t="s">
        <v>7</v>
      </c>
      <c r="C11" s="58">
        <v>2786</v>
      </c>
      <c r="D11" s="58">
        <v>203908</v>
      </c>
      <c r="E11" s="68">
        <v>45.413043478260867</v>
      </c>
      <c r="F11" s="58">
        <v>5820</v>
      </c>
      <c r="G11" s="58">
        <v>25425</v>
      </c>
      <c r="H11" s="58">
        <v>64701</v>
      </c>
      <c r="I11" s="58">
        <v>2307</v>
      </c>
      <c r="J11" s="38"/>
    </row>
    <row r="12" spans="1:10" ht="18" customHeight="1" x14ac:dyDescent="0.2">
      <c r="A12" s="37"/>
      <c r="B12" s="63" t="s">
        <v>6</v>
      </c>
      <c r="C12" s="57">
        <v>702</v>
      </c>
      <c r="D12" s="57">
        <v>34550</v>
      </c>
      <c r="E12" s="69">
        <v>50.136363636363633</v>
      </c>
      <c r="F12" s="57">
        <v>1554</v>
      </c>
      <c r="G12" s="57">
        <v>1724</v>
      </c>
      <c r="H12" s="57">
        <v>15110</v>
      </c>
      <c r="I12" s="57">
        <v>469</v>
      </c>
      <c r="J12" s="38"/>
    </row>
    <row r="13" spans="1:10" ht="18" customHeight="1" x14ac:dyDescent="0.2">
      <c r="A13" s="37"/>
      <c r="B13" s="65" t="s">
        <v>5</v>
      </c>
      <c r="C13" s="58">
        <v>918</v>
      </c>
      <c r="D13" s="58">
        <v>55074</v>
      </c>
      <c r="E13" s="68">
        <v>53.43181818181818</v>
      </c>
      <c r="F13" s="58">
        <v>6872</v>
      </c>
      <c r="G13" s="58">
        <v>1726</v>
      </c>
      <c r="H13" s="58">
        <v>37251</v>
      </c>
      <c r="I13" s="58">
        <v>699</v>
      </c>
      <c r="J13" s="38"/>
    </row>
    <row r="14" spans="1:10" ht="18" customHeight="1" x14ac:dyDescent="0.2">
      <c r="A14" s="37"/>
      <c r="B14" s="63" t="s">
        <v>4</v>
      </c>
      <c r="C14" s="57">
        <v>974</v>
      </c>
      <c r="D14" s="57">
        <v>46547</v>
      </c>
      <c r="E14" s="69">
        <v>53.454545454545453</v>
      </c>
      <c r="F14" s="57">
        <v>4531</v>
      </c>
      <c r="G14" s="57">
        <v>9948</v>
      </c>
      <c r="H14" s="57">
        <v>38803</v>
      </c>
      <c r="I14" s="57">
        <v>532</v>
      </c>
      <c r="J14" s="38"/>
    </row>
    <row r="15" spans="1:10" s="5" customFormat="1" ht="18" customHeight="1" x14ac:dyDescent="0.2">
      <c r="A15" s="40"/>
      <c r="B15" s="64" t="s">
        <v>84</v>
      </c>
      <c r="C15" s="58">
        <v>2976</v>
      </c>
      <c r="D15" s="58">
        <v>99315</v>
      </c>
      <c r="E15" s="68">
        <v>51.272727272727273</v>
      </c>
      <c r="F15" s="58">
        <v>6198</v>
      </c>
      <c r="G15" s="58">
        <v>4386</v>
      </c>
      <c r="H15" s="58">
        <v>31289</v>
      </c>
      <c r="I15" s="58">
        <v>381</v>
      </c>
      <c r="J15" s="41"/>
    </row>
    <row r="16" spans="1:10" ht="18" customHeight="1" x14ac:dyDescent="0.2">
      <c r="A16" s="37"/>
      <c r="B16" s="63" t="s">
        <v>3</v>
      </c>
      <c r="C16" s="57">
        <v>1340</v>
      </c>
      <c r="D16" s="57">
        <v>76830</v>
      </c>
      <c r="E16" s="69">
        <v>61.090909090909093</v>
      </c>
      <c r="F16" s="57">
        <v>1899</v>
      </c>
      <c r="G16" s="57">
        <v>3431</v>
      </c>
      <c r="H16" s="57">
        <v>29471</v>
      </c>
      <c r="I16" s="57">
        <v>453</v>
      </c>
      <c r="J16" s="38"/>
    </row>
    <row r="17" spans="1:10" ht="18" customHeight="1" x14ac:dyDescent="0.2">
      <c r="A17" s="37"/>
      <c r="B17" s="64" t="s">
        <v>20</v>
      </c>
      <c r="C17" s="58">
        <v>2945</v>
      </c>
      <c r="D17" s="58">
        <v>162674</v>
      </c>
      <c r="E17" s="68">
        <v>49.5</v>
      </c>
      <c r="F17" s="58">
        <v>6894</v>
      </c>
      <c r="G17" s="58">
        <v>17021</v>
      </c>
      <c r="H17" s="58">
        <v>21838</v>
      </c>
      <c r="I17" s="58">
        <v>246</v>
      </c>
      <c r="J17" s="38"/>
    </row>
    <row r="18" spans="1:10" ht="18" customHeight="1" x14ac:dyDescent="0.2">
      <c r="A18" s="37"/>
      <c r="B18" s="63" t="s">
        <v>112</v>
      </c>
      <c r="C18" s="57">
        <v>173</v>
      </c>
      <c r="D18" s="57">
        <v>18413</v>
      </c>
      <c r="E18" s="69">
        <v>47.25</v>
      </c>
      <c r="F18" s="57">
        <v>948</v>
      </c>
      <c r="G18" s="57">
        <v>227</v>
      </c>
      <c r="H18" s="57">
        <v>8403</v>
      </c>
      <c r="I18" s="57">
        <v>93</v>
      </c>
      <c r="J18" s="38"/>
    </row>
    <row r="19" spans="1:10" ht="18" customHeight="1" x14ac:dyDescent="0.2">
      <c r="A19" s="37"/>
      <c r="B19" s="18" t="s">
        <v>2</v>
      </c>
      <c r="C19" s="19">
        <f>SUM(C6:C18)</f>
        <v>25924</v>
      </c>
      <c r="D19" s="19">
        <f>SUM(D6:D18)</f>
        <v>1454054</v>
      </c>
      <c r="E19" s="20">
        <f>AVERAGE(E6:E18)</f>
        <v>54.068845224823491</v>
      </c>
      <c r="F19" s="19">
        <f>SUM(F6:F18)</f>
        <v>81628</v>
      </c>
      <c r="G19" s="19">
        <f>SUM(G6:G18)</f>
        <v>126757</v>
      </c>
      <c r="H19" s="19">
        <f>SUM(H6:H18)</f>
        <v>540372</v>
      </c>
      <c r="I19" s="19">
        <f>SUM(I6:I18)</f>
        <v>13732</v>
      </c>
      <c r="J19" s="38"/>
    </row>
    <row r="20" spans="1:10" ht="18" customHeight="1" x14ac:dyDescent="0.2">
      <c r="A20" s="37"/>
      <c r="B20" s="63" t="s">
        <v>1</v>
      </c>
      <c r="C20" s="57" t="s">
        <v>111</v>
      </c>
      <c r="D20" s="62" t="s">
        <v>21</v>
      </c>
      <c r="E20" s="62" t="s">
        <v>21</v>
      </c>
      <c r="F20" s="57" t="s">
        <v>110</v>
      </c>
      <c r="G20" s="62" t="s">
        <v>21</v>
      </c>
      <c r="H20" s="57" t="s">
        <v>109</v>
      </c>
      <c r="I20" s="57" t="s">
        <v>108</v>
      </c>
      <c r="J20" s="38"/>
    </row>
    <row r="21" spans="1:10" ht="18" customHeight="1" thickBot="1" x14ac:dyDescent="0.25">
      <c r="A21" s="37"/>
      <c r="B21" s="9" t="s">
        <v>0</v>
      </c>
      <c r="C21" s="10">
        <v>51816</v>
      </c>
      <c r="D21" s="10">
        <f>D19</f>
        <v>1454054</v>
      </c>
      <c r="E21" s="11">
        <f>E19</f>
        <v>54.068845224823491</v>
      </c>
      <c r="F21" s="10">
        <v>135351</v>
      </c>
      <c r="G21" s="10">
        <f>G19</f>
        <v>126757</v>
      </c>
      <c r="H21" s="10">
        <v>672682</v>
      </c>
      <c r="I21" s="10">
        <v>19506</v>
      </c>
      <c r="J21" s="38"/>
    </row>
    <row r="22" spans="1:10" ht="13.5" customHeight="1" thickTop="1" x14ac:dyDescent="0.2">
      <c r="A22" s="37"/>
      <c r="B22" s="6" t="s">
        <v>96</v>
      </c>
      <c r="C22" s="7"/>
      <c r="D22" s="7"/>
      <c r="E22" s="7"/>
      <c r="F22" s="7"/>
      <c r="G22" s="7"/>
      <c r="H22" s="7"/>
      <c r="I22" s="7"/>
      <c r="J22" s="38"/>
    </row>
    <row r="23" spans="1:10" ht="13.5" customHeight="1" x14ac:dyDescent="0.2">
      <c r="A23" s="37"/>
      <c r="B23" s="6" t="s">
        <v>81</v>
      </c>
      <c r="C23" s="7"/>
      <c r="D23" s="7"/>
      <c r="E23" s="7"/>
      <c r="F23" s="7"/>
      <c r="G23" s="7"/>
      <c r="H23" s="49"/>
      <c r="I23" s="7"/>
      <c r="J23" s="38"/>
    </row>
    <row r="24" spans="1:10" ht="13.5" customHeight="1" x14ac:dyDescent="0.2">
      <c r="A24" s="37"/>
      <c r="B24" s="6" t="s">
        <v>107</v>
      </c>
      <c r="C24" s="7"/>
      <c r="D24" s="7"/>
      <c r="E24" s="7"/>
      <c r="F24" s="7"/>
      <c r="G24" s="7"/>
      <c r="H24" s="7"/>
      <c r="I24" s="49"/>
      <c r="J24" s="38"/>
    </row>
    <row r="25" spans="1:10" x14ac:dyDescent="0.2">
      <c r="A25" s="37"/>
      <c r="B25" s="6" t="s">
        <v>95</v>
      </c>
      <c r="C25" s="7"/>
      <c r="D25" s="7"/>
      <c r="E25" s="7"/>
      <c r="F25" s="7"/>
      <c r="G25" s="7"/>
      <c r="H25" s="7"/>
      <c r="I25" s="7"/>
      <c r="J25" s="38"/>
    </row>
    <row r="26" spans="1:10" x14ac:dyDescent="0.2">
      <c r="A26" s="37"/>
      <c r="B26" s="6" t="s">
        <v>106</v>
      </c>
      <c r="C26" s="6"/>
      <c r="D26" s="6"/>
      <c r="E26" s="6"/>
      <c r="F26" s="6"/>
      <c r="G26" s="7"/>
      <c r="H26" s="7"/>
      <c r="I26" s="7"/>
      <c r="J26" s="38"/>
    </row>
    <row r="27" spans="1:10" x14ac:dyDescent="0.2">
      <c r="A27" s="37"/>
      <c r="B27" s="6" t="s">
        <v>105</v>
      </c>
      <c r="C27" s="6"/>
      <c r="D27" s="6"/>
      <c r="E27" s="6"/>
      <c r="F27" s="6"/>
      <c r="G27" s="7"/>
      <c r="H27" s="7"/>
      <c r="I27" s="7"/>
      <c r="J27" s="38"/>
    </row>
    <row r="28" spans="1:10" x14ac:dyDescent="0.2">
      <c r="A28" s="37"/>
      <c r="B28" s="6" t="s">
        <v>104</v>
      </c>
      <c r="C28" s="6"/>
      <c r="D28" s="6"/>
      <c r="E28" s="6"/>
      <c r="F28" s="6"/>
      <c r="G28" s="7"/>
      <c r="H28" s="7"/>
      <c r="I28" s="7"/>
      <c r="J28" s="38"/>
    </row>
    <row r="29" spans="1:10" ht="3.75" customHeight="1" x14ac:dyDescent="0.2">
      <c r="A29" s="42"/>
      <c r="B29" s="43"/>
      <c r="C29" s="43"/>
      <c r="D29" s="43"/>
      <c r="E29" s="43"/>
      <c r="F29" s="43"/>
      <c r="G29" s="43"/>
      <c r="H29" s="43"/>
      <c r="I29" s="43"/>
      <c r="J29" s="44"/>
    </row>
    <row r="31" spans="1:10" x14ac:dyDescent="0.2">
      <c r="A31" s="21"/>
      <c r="B31" s="22"/>
      <c r="C31" s="22"/>
      <c r="D31" s="22"/>
      <c r="E31" s="22"/>
      <c r="F31" s="22"/>
      <c r="G31" s="22"/>
      <c r="H31" s="22"/>
      <c r="I31" s="22"/>
      <c r="J31" s="23"/>
    </row>
    <row r="32" spans="1:10" x14ac:dyDescent="0.2">
      <c r="A32" s="24"/>
      <c r="B32" s="87" t="s">
        <v>17</v>
      </c>
      <c r="C32" s="87"/>
      <c r="D32" s="87"/>
      <c r="E32" s="87"/>
      <c r="F32" s="87"/>
      <c r="G32" s="87"/>
      <c r="H32" s="87"/>
      <c r="I32" s="87"/>
      <c r="J32" s="25"/>
    </row>
    <row r="33" spans="1:11" ht="18" customHeight="1" x14ac:dyDescent="0.2">
      <c r="A33" s="24"/>
      <c r="B33" s="88"/>
      <c r="C33" s="88"/>
      <c r="D33" s="88"/>
      <c r="E33" s="89"/>
      <c r="F33" s="8">
        <v>2014</v>
      </c>
      <c r="G33" s="8">
        <v>2015</v>
      </c>
      <c r="H33" s="8">
        <v>2016</v>
      </c>
      <c r="I33" s="8">
        <v>2017</v>
      </c>
      <c r="J33" s="25"/>
    </row>
    <row r="34" spans="1:11" ht="18" customHeight="1" x14ac:dyDescent="0.2">
      <c r="A34" s="24"/>
      <c r="B34" s="93" t="s">
        <v>14</v>
      </c>
      <c r="C34" s="94"/>
      <c r="D34" s="94"/>
      <c r="E34" s="95"/>
      <c r="F34" s="57">
        <v>1719483</v>
      </c>
      <c r="G34" s="57">
        <v>1501315</v>
      </c>
      <c r="H34" s="57">
        <v>1439415</v>
      </c>
      <c r="I34" s="57">
        <v>1454054</v>
      </c>
      <c r="J34" s="25"/>
      <c r="K34" s="50"/>
    </row>
    <row r="35" spans="1:11" ht="18" customHeight="1" x14ac:dyDescent="0.2">
      <c r="A35" s="24"/>
      <c r="B35" s="96" t="s">
        <v>58</v>
      </c>
      <c r="C35" s="97"/>
      <c r="D35" s="97"/>
      <c r="E35" s="98"/>
      <c r="F35" s="58">
        <v>1570349</v>
      </c>
      <c r="G35" s="58">
        <v>1721271</v>
      </c>
      <c r="H35" s="58">
        <v>1886471</v>
      </c>
      <c r="I35" s="58">
        <v>2532432</v>
      </c>
      <c r="J35" s="25"/>
      <c r="K35" s="50"/>
    </row>
    <row r="36" spans="1:11" ht="18" customHeight="1" x14ac:dyDescent="0.2">
      <c r="A36" s="24"/>
      <c r="B36" s="93" t="s">
        <v>57</v>
      </c>
      <c r="C36" s="94"/>
      <c r="D36" s="94"/>
      <c r="E36" s="95"/>
      <c r="F36" s="57">
        <v>1427157</v>
      </c>
      <c r="G36" s="57">
        <v>1386448</v>
      </c>
      <c r="H36" s="57">
        <v>1676316</v>
      </c>
      <c r="I36" s="57">
        <v>1661232</v>
      </c>
      <c r="J36" s="25"/>
      <c r="K36" s="50"/>
    </row>
    <row r="37" spans="1:11" ht="18" customHeight="1" x14ac:dyDescent="0.2">
      <c r="A37" s="24"/>
      <c r="B37" s="96" t="s">
        <v>22</v>
      </c>
      <c r="C37" s="97"/>
      <c r="D37" s="97"/>
      <c r="E37" s="98"/>
      <c r="F37" s="58">
        <v>326164</v>
      </c>
      <c r="G37" s="58">
        <v>506021</v>
      </c>
      <c r="H37" s="58">
        <v>610577</v>
      </c>
      <c r="I37" s="58">
        <v>656086</v>
      </c>
      <c r="J37" s="25"/>
    </row>
    <row r="38" spans="1:11" ht="18" customHeight="1" x14ac:dyDescent="0.2">
      <c r="A38" s="24"/>
      <c r="B38" s="93" t="s">
        <v>23</v>
      </c>
      <c r="C38" s="94"/>
      <c r="D38" s="94"/>
      <c r="E38" s="95"/>
      <c r="F38" s="57">
        <v>7992</v>
      </c>
      <c r="G38" s="57">
        <v>7247</v>
      </c>
      <c r="H38" s="57">
        <v>9692</v>
      </c>
      <c r="I38" s="57">
        <v>11353</v>
      </c>
      <c r="J38" s="25"/>
      <c r="K38" s="50"/>
    </row>
    <row r="39" spans="1:11" ht="18" customHeight="1" x14ac:dyDescent="0.2">
      <c r="A39" s="24"/>
      <c r="B39" s="96" t="s">
        <v>24</v>
      </c>
      <c r="C39" s="97"/>
      <c r="D39" s="97"/>
      <c r="E39" s="98"/>
      <c r="F39" s="58">
        <v>30161</v>
      </c>
      <c r="G39" s="58">
        <v>38952</v>
      </c>
      <c r="H39" s="58">
        <v>40420</v>
      </c>
      <c r="I39" s="58">
        <v>43231</v>
      </c>
      <c r="J39" s="25"/>
      <c r="K39" s="50"/>
    </row>
    <row r="40" spans="1:11" ht="18" customHeight="1" x14ac:dyDescent="0.2">
      <c r="A40" s="24"/>
      <c r="B40" s="93" t="s">
        <v>103</v>
      </c>
      <c r="C40" s="94"/>
      <c r="D40" s="94"/>
      <c r="E40" s="95"/>
      <c r="F40" s="57">
        <v>559315</v>
      </c>
      <c r="G40" s="57">
        <v>459682</v>
      </c>
      <c r="H40" s="57">
        <v>450874</v>
      </c>
      <c r="I40" s="57">
        <v>466983</v>
      </c>
      <c r="J40" s="25"/>
      <c r="K40" s="50"/>
    </row>
    <row r="41" spans="1:11" ht="18" customHeight="1" x14ac:dyDescent="0.2">
      <c r="A41" s="24"/>
      <c r="B41" s="96" t="s">
        <v>92</v>
      </c>
      <c r="C41" s="97"/>
      <c r="D41" s="97"/>
      <c r="E41" s="98"/>
      <c r="F41" s="58">
        <v>1017154</v>
      </c>
      <c r="G41" s="58">
        <v>964567</v>
      </c>
      <c r="H41" s="58">
        <v>764663</v>
      </c>
      <c r="I41" s="58">
        <v>777901</v>
      </c>
      <c r="J41" s="25"/>
      <c r="K41" s="50"/>
    </row>
    <row r="42" spans="1:11" ht="18" customHeight="1" x14ac:dyDescent="0.2">
      <c r="A42" s="24"/>
      <c r="B42" s="93" t="s">
        <v>102</v>
      </c>
      <c r="C42" s="94"/>
      <c r="D42" s="94"/>
      <c r="E42" s="95"/>
      <c r="F42" s="57">
        <v>210134</v>
      </c>
      <c r="G42" s="57">
        <v>193825</v>
      </c>
      <c r="H42" s="57">
        <v>154018</v>
      </c>
      <c r="I42" s="57">
        <v>135351</v>
      </c>
      <c r="J42" s="25"/>
      <c r="K42" s="50"/>
    </row>
    <row r="43" spans="1:11" ht="18" customHeight="1" x14ac:dyDescent="0.2">
      <c r="A43" s="24"/>
      <c r="B43" s="96" t="s">
        <v>101</v>
      </c>
      <c r="C43" s="97"/>
      <c r="D43" s="97"/>
      <c r="E43" s="98"/>
      <c r="F43" s="58">
        <v>158384</v>
      </c>
      <c r="G43" s="58">
        <v>163573</v>
      </c>
      <c r="H43" s="58">
        <v>142168</v>
      </c>
      <c r="I43" s="58">
        <v>126757</v>
      </c>
      <c r="J43" s="25"/>
      <c r="K43" s="50"/>
    </row>
    <row r="44" spans="1:11" ht="18" customHeight="1" x14ac:dyDescent="0.2">
      <c r="A44" s="24"/>
      <c r="B44" s="93" t="s">
        <v>15</v>
      </c>
      <c r="C44" s="94"/>
      <c r="D44" s="94"/>
      <c r="E44" s="95"/>
      <c r="F44" s="57">
        <v>9824</v>
      </c>
      <c r="G44" s="57">
        <v>9751</v>
      </c>
      <c r="H44" s="57">
        <v>8077</v>
      </c>
      <c r="I44" s="57">
        <v>8775</v>
      </c>
      <c r="J44" s="25"/>
      <c r="K44" s="50"/>
    </row>
    <row r="45" spans="1:11" ht="18" customHeight="1" x14ac:dyDescent="0.2">
      <c r="A45" s="24"/>
      <c r="B45" s="96" t="s">
        <v>16</v>
      </c>
      <c r="C45" s="97"/>
      <c r="D45" s="97"/>
      <c r="E45" s="98"/>
      <c r="F45" s="58">
        <v>753</v>
      </c>
      <c r="G45" s="58">
        <v>499</v>
      </c>
      <c r="H45" s="58">
        <v>643</v>
      </c>
      <c r="I45" s="58">
        <v>638</v>
      </c>
      <c r="J45" s="25"/>
    </row>
    <row r="46" spans="1:11" x14ac:dyDescent="0.2">
      <c r="A46" s="24"/>
      <c r="B46" s="102" t="s">
        <v>55</v>
      </c>
      <c r="C46" s="102"/>
      <c r="D46" s="102"/>
      <c r="E46" s="102"/>
      <c r="F46" s="102"/>
      <c r="G46" s="102"/>
      <c r="H46" s="102"/>
      <c r="I46" s="102"/>
      <c r="J46" s="25"/>
    </row>
    <row r="47" spans="1:11" ht="13.7" customHeight="1" x14ac:dyDescent="0.2">
      <c r="A47" s="26"/>
      <c r="B47" s="51" t="s">
        <v>100</v>
      </c>
      <c r="C47" s="27"/>
      <c r="D47" s="27"/>
      <c r="E47" s="27"/>
      <c r="F47" s="27"/>
      <c r="G47" s="27"/>
      <c r="H47" s="27"/>
      <c r="I47" s="27"/>
      <c r="J47" s="28"/>
    </row>
  </sheetData>
  <mergeCells count="17">
    <mergeCell ref="B2:I2"/>
    <mergeCell ref="C4:I4"/>
    <mergeCell ref="B32:I32"/>
    <mergeCell ref="B34:E34"/>
    <mergeCell ref="B35:E35"/>
    <mergeCell ref="B45:E45"/>
    <mergeCell ref="B33:E33"/>
    <mergeCell ref="B39:E39"/>
    <mergeCell ref="B46:I46"/>
    <mergeCell ref="B36:E36"/>
    <mergeCell ref="B37:E37"/>
    <mergeCell ref="B40:E40"/>
    <mergeCell ref="B41:E41"/>
    <mergeCell ref="B42:E42"/>
    <mergeCell ref="B43:E43"/>
    <mergeCell ref="B44:E44"/>
    <mergeCell ref="B38:E38"/>
  </mergeCells>
  <printOptions horizontalCentered="1"/>
  <pageMargins left="0.59055118110236227" right="0.59055118110236227" top="0.43" bottom="0.43" header="0" footer="0"/>
  <pageSetup paperSize="9" scale="68" fitToWidth="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8</vt:i4>
      </vt:variant>
    </vt:vector>
  </HeadingPairs>
  <TitlesOfParts>
    <vt:vector size="8" baseType="lpstr">
      <vt:lpstr>2024</vt:lpstr>
      <vt:lpstr>2023</vt:lpstr>
      <vt:lpstr>2022</vt:lpstr>
      <vt:lpstr>2021</vt:lpstr>
      <vt:lpstr>2020</vt:lpstr>
      <vt:lpstr>2019</vt:lpstr>
      <vt:lpstr>2018</vt:lpstr>
      <vt:lpstr>2017</vt:lpstr>
    </vt:vector>
  </TitlesOfParts>
  <Company>UPCnet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UPCnet</dc:creator>
  <cp:lastModifiedBy>UPC</cp:lastModifiedBy>
  <cp:lastPrinted>2019-06-07T11:07:34Z</cp:lastPrinted>
  <dcterms:created xsi:type="dcterms:W3CDTF">2010-07-13T07:11:28Z</dcterms:created>
  <dcterms:modified xsi:type="dcterms:W3CDTF">2025-07-15T12:16:43Z</dcterms:modified>
</cp:coreProperties>
</file>