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erca\"/>
    </mc:Choice>
  </mc:AlternateContent>
  <bookViews>
    <workbookView xWindow="0" yWindow="0" windowWidth="10236" windowHeight="7272"/>
  </bookViews>
  <sheets>
    <sheet name="2016-2021" sheetId="1" r:id="rId1"/>
  </sheets>
  <calcPr calcId="162913"/>
</workbook>
</file>

<file path=xl/calcChain.xml><?xml version="1.0" encoding="utf-8"?>
<calcChain xmlns="http://schemas.openxmlformats.org/spreadsheetml/2006/main">
  <c r="S11" i="1" l="1"/>
  <c r="R11" i="1"/>
  <c r="T10" i="1"/>
  <c r="T9" i="1"/>
  <c r="T8" i="1"/>
  <c r="T7" i="1"/>
  <c r="T11" i="1" l="1"/>
  <c r="P11" i="1" l="1"/>
  <c r="O11" i="1"/>
  <c r="Q10" i="1"/>
  <c r="Q9" i="1"/>
  <c r="Q8" i="1"/>
  <c r="Q7" i="1"/>
  <c r="Q11" i="1" l="1"/>
  <c r="M11" i="1" l="1"/>
  <c r="L11" i="1"/>
  <c r="N10" i="1"/>
  <c r="N9" i="1"/>
  <c r="N8" i="1"/>
  <c r="N7" i="1"/>
  <c r="N11" i="1" l="1"/>
  <c r="G11" i="1"/>
  <c r="F11" i="1"/>
  <c r="D11" i="1"/>
  <c r="C11" i="1"/>
  <c r="H10" i="1"/>
  <c r="E10" i="1"/>
  <c r="H9" i="1"/>
  <c r="E9" i="1"/>
  <c r="H8" i="1"/>
  <c r="E8" i="1"/>
  <c r="H7" i="1"/>
  <c r="E7" i="1"/>
  <c r="H11" i="1" l="1"/>
  <c r="E11" i="1"/>
  <c r="I11" i="1"/>
  <c r="J11" i="1"/>
  <c r="K10" i="1" l="1"/>
  <c r="K9" i="1"/>
  <c r="K8" i="1"/>
  <c r="K7" i="1"/>
  <c r="K11" i="1" l="1"/>
</calcChain>
</file>

<file path=xl/sharedStrings.xml><?xml version="1.0" encoding="utf-8"?>
<sst xmlns="http://schemas.openxmlformats.org/spreadsheetml/2006/main" count="29" uniqueCount="13">
  <si>
    <t>Xifres en euros</t>
  </si>
  <si>
    <t>Total</t>
  </si>
  <si>
    <t>ALTRES</t>
  </si>
  <si>
    <t>EUROPA</t>
  </si>
  <si>
    <t>Ens vinculats</t>
  </si>
  <si>
    <t>Universitat</t>
  </si>
  <si>
    <t>Procedència del finançament</t>
  </si>
  <si>
    <t>Finançament competitiu: Recursos concedits en el marc d'una convocatòria competitiva</t>
  </si>
  <si>
    <t>Recursos ens vinculats: Recursos concedits a una altra entitat per a una activitat de R+D que du a terme PDI de la universitat amb caràcter d'investigador principal o responsable de l'activitat</t>
  </si>
  <si>
    <t>Recursos econòmics captats d'R+D</t>
  </si>
  <si>
    <t>RECURSOS COMPETITIUS PER A R+D SEGONS LA PROCEDÈNCIA DEL FINANÇAMENT</t>
  </si>
  <si>
    <t>ADM. ESTAT</t>
  </si>
  <si>
    <t>ADM. GENERALITAT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</si>
</sst>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sz val="9"/>
      <color rgb="FF2440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6" fillId="0" borderId="0" xfId="0" applyFont="1" applyBorder="1"/>
    <xf numFmtId="0" fontId="3" fillId="0" borderId="0" xfId="0" applyFont="1" applyBorder="1"/>
    <xf numFmtId="0" fontId="3" fillId="0" borderId="6" xfId="0" applyFont="1" applyBorder="1"/>
    <xf numFmtId="0" fontId="6" fillId="0" borderId="0" xfId="0" applyFont="1" applyBorder="1" applyAlignment="1"/>
    <xf numFmtId="164" fontId="7" fillId="3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right" vertical="center"/>
    </xf>
    <xf numFmtId="164" fontId="9" fillId="6" borderId="1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tabSelected="1" zoomScale="90" zoomScaleNormal="90" workbookViewId="0">
      <selection activeCell="B18" sqref="B18"/>
    </sheetView>
  </sheetViews>
  <sheetFormatPr defaultColWidth="9.109375" defaultRowHeight="13.2" x14ac:dyDescent="0.25"/>
  <cols>
    <col min="1" max="1" width="0.5546875" customWidth="1"/>
    <col min="2" max="2" width="17.88671875" customWidth="1"/>
    <col min="3" max="3" width="13.5546875" customWidth="1"/>
    <col min="4" max="4" width="13.33203125" customWidth="1"/>
    <col min="5" max="6" width="13.5546875" customWidth="1"/>
    <col min="7" max="7" width="13.33203125" customWidth="1"/>
    <col min="8" max="9" width="13.5546875" customWidth="1"/>
    <col min="10" max="10" width="13.33203125" customWidth="1"/>
    <col min="11" max="12" width="13.5546875" customWidth="1"/>
    <col min="13" max="13" width="13.33203125" customWidth="1"/>
    <col min="14" max="15" width="13.5546875" customWidth="1"/>
    <col min="16" max="16" width="13.33203125" customWidth="1"/>
    <col min="17" max="18" width="13.5546875" customWidth="1"/>
    <col min="19" max="19" width="13.33203125" customWidth="1"/>
    <col min="20" max="20" width="13.5546875" customWidth="1"/>
    <col min="21" max="21" width="1.44140625" customWidth="1"/>
    <col min="22" max="22" width="12.44140625" customWidth="1"/>
    <col min="23" max="23" width="13.44140625" customWidth="1"/>
    <col min="24" max="27" width="13.109375" customWidth="1"/>
  </cols>
  <sheetData>
    <row r="1" spans="1:23" s="11" customFormat="1" x14ac:dyDescent="0.25">
      <c r="B1" s="12" t="s">
        <v>9</v>
      </c>
    </row>
    <row r="2" spans="1:23" s="11" customFormat="1" ht="17.399999999999999" x14ac:dyDescent="0.3">
      <c r="B2" s="12" t="s">
        <v>10</v>
      </c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4" spans="1:23" ht="3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3" s="1" customFormat="1" ht="19.5" customHeight="1" x14ac:dyDescent="0.25">
      <c r="A5" s="6"/>
      <c r="B5" s="32" t="s">
        <v>6</v>
      </c>
      <c r="C5" s="33">
        <v>2016</v>
      </c>
      <c r="D5" s="34"/>
      <c r="E5" s="35"/>
      <c r="F5" s="30">
        <v>2017</v>
      </c>
      <c r="G5" s="30"/>
      <c r="H5" s="30"/>
      <c r="I5" s="30">
        <v>2018</v>
      </c>
      <c r="J5" s="30"/>
      <c r="K5" s="30"/>
      <c r="L5" s="30">
        <v>2019</v>
      </c>
      <c r="M5" s="30"/>
      <c r="N5" s="30"/>
      <c r="O5" s="30">
        <v>2020</v>
      </c>
      <c r="P5" s="30"/>
      <c r="Q5" s="30"/>
      <c r="R5" s="30">
        <v>2021</v>
      </c>
      <c r="S5" s="30"/>
      <c r="T5" s="30"/>
      <c r="U5" s="7"/>
    </row>
    <row r="6" spans="1:23" s="1" customFormat="1" ht="19.5" customHeight="1" x14ac:dyDescent="0.25">
      <c r="A6" s="6"/>
      <c r="B6" s="32"/>
      <c r="C6" s="2" t="s">
        <v>5</v>
      </c>
      <c r="D6" s="2" t="s">
        <v>4</v>
      </c>
      <c r="E6" s="2" t="s">
        <v>1</v>
      </c>
      <c r="F6" s="2" t="s">
        <v>5</v>
      </c>
      <c r="G6" s="2" t="s">
        <v>4</v>
      </c>
      <c r="H6" s="2" t="s">
        <v>1</v>
      </c>
      <c r="I6" s="2" t="s">
        <v>5</v>
      </c>
      <c r="J6" s="2" t="s">
        <v>4</v>
      </c>
      <c r="K6" s="2" t="s">
        <v>1</v>
      </c>
      <c r="L6" s="2" t="s">
        <v>5</v>
      </c>
      <c r="M6" s="2" t="s">
        <v>4</v>
      </c>
      <c r="N6" s="2" t="s">
        <v>1</v>
      </c>
      <c r="O6" s="2" t="s">
        <v>5</v>
      </c>
      <c r="P6" s="2" t="s">
        <v>4</v>
      </c>
      <c r="Q6" s="2" t="s">
        <v>1</v>
      </c>
      <c r="R6" s="2" t="s">
        <v>5</v>
      </c>
      <c r="S6" s="2" t="s">
        <v>4</v>
      </c>
      <c r="T6" s="2" t="s">
        <v>1</v>
      </c>
      <c r="U6" s="7"/>
    </row>
    <row r="7" spans="1:23" s="17" customFormat="1" ht="19.5" customHeight="1" x14ac:dyDescent="0.25">
      <c r="A7" s="15"/>
      <c r="B7" s="26" t="s">
        <v>12</v>
      </c>
      <c r="C7" s="23">
        <v>2075546.52</v>
      </c>
      <c r="D7" s="23">
        <v>0</v>
      </c>
      <c r="E7" s="23">
        <f>+C7+D7</f>
        <v>2075546.52</v>
      </c>
      <c r="F7" s="23">
        <v>5502022.8700000001</v>
      </c>
      <c r="G7" s="23">
        <v>0</v>
      </c>
      <c r="H7" s="23">
        <f>+F7+G7</f>
        <v>5502022.8700000001</v>
      </c>
      <c r="I7" s="23">
        <v>10074647.41</v>
      </c>
      <c r="J7" s="23">
        <v>459336.99</v>
      </c>
      <c r="K7" s="23">
        <f>+I7+J7</f>
        <v>10533984.4</v>
      </c>
      <c r="L7" s="23">
        <v>9333412.4000000004</v>
      </c>
      <c r="M7" s="23">
        <v>912046.04</v>
      </c>
      <c r="N7" s="23">
        <f>+L7+M7</f>
        <v>10245458.440000001</v>
      </c>
      <c r="O7" s="23">
        <v>10112696.939999999</v>
      </c>
      <c r="P7" s="23">
        <v>830797.1</v>
      </c>
      <c r="Q7" s="23">
        <f>+O7+P7</f>
        <v>10943494.039999999</v>
      </c>
      <c r="R7" s="36">
        <v>6649626.7800000003</v>
      </c>
      <c r="S7" s="36">
        <v>1476895.67</v>
      </c>
      <c r="T7" s="23">
        <f>+R7+S7</f>
        <v>8126522.4500000002</v>
      </c>
      <c r="U7" s="16"/>
    </row>
    <row r="8" spans="1:23" s="17" customFormat="1" ht="19.5" customHeight="1" x14ac:dyDescent="0.25">
      <c r="A8" s="15"/>
      <c r="B8" s="27" t="s">
        <v>11</v>
      </c>
      <c r="C8" s="24">
        <v>19565587.48</v>
      </c>
      <c r="D8" s="24">
        <v>2293576.5499999998</v>
      </c>
      <c r="E8" s="24">
        <f>+C8+D8</f>
        <v>21859164.030000001</v>
      </c>
      <c r="F8" s="24">
        <v>9753838.7899999991</v>
      </c>
      <c r="G8" s="24">
        <v>15500</v>
      </c>
      <c r="H8" s="24">
        <f>+F8+G8</f>
        <v>9769338.7899999991</v>
      </c>
      <c r="I8" s="24">
        <v>13543067.800000001</v>
      </c>
      <c r="J8" s="24">
        <v>851020.21</v>
      </c>
      <c r="K8" s="24">
        <f>+I8+J8</f>
        <v>14394088.010000002</v>
      </c>
      <c r="L8" s="24">
        <v>13735010.6</v>
      </c>
      <c r="M8" s="24">
        <v>4665324.66</v>
      </c>
      <c r="N8" s="24">
        <f>+L8+M8</f>
        <v>18400335.259999998</v>
      </c>
      <c r="O8" s="24">
        <v>12016211.92</v>
      </c>
      <c r="P8" s="24">
        <v>1539445</v>
      </c>
      <c r="Q8" s="24">
        <f>+O8+P8</f>
        <v>13555656.92</v>
      </c>
      <c r="R8" s="37">
        <v>23219725.699999999</v>
      </c>
      <c r="S8" s="37">
        <v>2233837.11</v>
      </c>
      <c r="T8" s="24">
        <f>+R8+S8</f>
        <v>25453562.809999999</v>
      </c>
      <c r="U8" s="16"/>
    </row>
    <row r="9" spans="1:23" s="17" customFormat="1" ht="19.5" customHeight="1" x14ac:dyDescent="0.25">
      <c r="A9" s="15"/>
      <c r="B9" s="26" t="s">
        <v>3</v>
      </c>
      <c r="C9" s="23">
        <v>21028824.329999998</v>
      </c>
      <c r="D9" s="23">
        <v>1341627.22</v>
      </c>
      <c r="E9" s="23">
        <f t="shared" ref="E9:E10" si="0">+C9+D9</f>
        <v>22370451.549999997</v>
      </c>
      <c r="F9" s="23">
        <v>16272703.890000001</v>
      </c>
      <c r="G9" s="23">
        <v>2485853.52</v>
      </c>
      <c r="H9" s="23">
        <f t="shared" ref="H9:H10" si="1">+F9+G9</f>
        <v>18758557.41</v>
      </c>
      <c r="I9" s="23">
        <v>8631369.8900000006</v>
      </c>
      <c r="J9" s="23">
        <v>10190143.75</v>
      </c>
      <c r="K9" s="23">
        <f t="shared" ref="K9:K10" si="2">+I9+J9</f>
        <v>18821513.640000001</v>
      </c>
      <c r="L9" s="23">
        <v>15041999.65</v>
      </c>
      <c r="M9" s="23">
        <v>1730015.35</v>
      </c>
      <c r="N9" s="23">
        <f t="shared" ref="N9:N10" si="3">+L9+M9</f>
        <v>16772015</v>
      </c>
      <c r="O9" s="23">
        <v>26601534.440000001</v>
      </c>
      <c r="P9" s="23">
        <v>5160200.37</v>
      </c>
      <c r="Q9" s="23">
        <f t="shared" ref="Q9:Q10" si="4">+O9+P9</f>
        <v>31761734.810000002</v>
      </c>
      <c r="R9" s="36">
        <v>10203812.01</v>
      </c>
      <c r="S9" s="36">
        <v>1222367.74</v>
      </c>
      <c r="T9" s="23">
        <f t="shared" ref="T9:T10" si="5">+R9+S9</f>
        <v>11426179.75</v>
      </c>
      <c r="U9" s="16"/>
    </row>
    <row r="10" spans="1:23" s="17" customFormat="1" ht="19.5" customHeight="1" x14ac:dyDescent="0.25">
      <c r="A10" s="15"/>
      <c r="B10" s="27" t="s">
        <v>2</v>
      </c>
      <c r="C10" s="24">
        <v>987053.11</v>
      </c>
      <c r="D10" s="24">
        <v>0</v>
      </c>
      <c r="E10" s="24">
        <f t="shared" si="0"/>
        <v>987053.11</v>
      </c>
      <c r="F10" s="24">
        <v>695456.22</v>
      </c>
      <c r="G10" s="24">
        <v>0</v>
      </c>
      <c r="H10" s="24">
        <f t="shared" si="1"/>
        <v>695456.22</v>
      </c>
      <c r="I10" s="24">
        <v>793806.69</v>
      </c>
      <c r="J10" s="24">
        <v>154000</v>
      </c>
      <c r="K10" s="24">
        <f t="shared" si="2"/>
        <v>947806.69</v>
      </c>
      <c r="L10" s="24">
        <v>651667.77</v>
      </c>
      <c r="M10" s="24">
        <v>0</v>
      </c>
      <c r="N10" s="24">
        <f t="shared" si="3"/>
        <v>651667.77</v>
      </c>
      <c r="O10" s="24">
        <v>1420560.82</v>
      </c>
      <c r="P10" s="24">
        <v>0</v>
      </c>
      <c r="Q10" s="24">
        <f t="shared" si="4"/>
        <v>1420560.82</v>
      </c>
      <c r="R10" s="37">
        <v>1438241.19</v>
      </c>
      <c r="S10" s="37">
        <v>149954.69</v>
      </c>
      <c r="T10" s="24">
        <f t="shared" si="5"/>
        <v>1588195.88</v>
      </c>
      <c r="U10" s="16"/>
    </row>
    <row r="11" spans="1:23" s="1" customFormat="1" ht="19.5" customHeight="1" x14ac:dyDescent="0.25">
      <c r="A11" s="6"/>
      <c r="B11" s="28" t="s">
        <v>1</v>
      </c>
      <c r="C11" s="25">
        <f t="shared" ref="C11:H11" si="6">SUM(C7:C10)</f>
        <v>43657011.439999998</v>
      </c>
      <c r="D11" s="25">
        <f t="shared" si="6"/>
        <v>3635203.7699999996</v>
      </c>
      <c r="E11" s="25">
        <f t="shared" si="6"/>
        <v>47292215.209999993</v>
      </c>
      <c r="F11" s="25">
        <f t="shared" si="6"/>
        <v>32224021.77</v>
      </c>
      <c r="G11" s="25">
        <f t="shared" si="6"/>
        <v>2501353.52</v>
      </c>
      <c r="H11" s="25">
        <f t="shared" si="6"/>
        <v>34725375.289999999</v>
      </c>
      <c r="I11" s="25">
        <f t="shared" ref="I11:K11" si="7">SUM(I7:I10)</f>
        <v>33042891.790000003</v>
      </c>
      <c r="J11" s="25">
        <f t="shared" si="7"/>
        <v>11654500.949999999</v>
      </c>
      <c r="K11" s="25">
        <f t="shared" si="7"/>
        <v>44697392.740000002</v>
      </c>
      <c r="L11" s="25">
        <f t="shared" ref="L11:N11" si="8">SUM(L7:L10)</f>
        <v>38762090.420000002</v>
      </c>
      <c r="M11" s="25">
        <f t="shared" si="8"/>
        <v>7307386.0500000007</v>
      </c>
      <c r="N11" s="25">
        <f t="shared" si="8"/>
        <v>46069476.470000006</v>
      </c>
      <c r="O11" s="25">
        <f t="shared" ref="O11:Q11" si="9">SUM(O7:O10)</f>
        <v>50151004.119999997</v>
      </c>
      <c r="P11" s="25">
        <f t="shared" si="9"/>
        <v>7530442.4700000007</v>
      </c>
      <c r="Q11" s="25">
        <f t="shared" si="9"/>
        <v>57681446.590000004</v>
      </c>
      <c r="R11" s="25">
        <f t="shared" ref="R11:T11" si="10">SUM(R7:R10)</f>
        <v>41511405.68</v>
      </c>
      <c r="S11" s="25">
        <f t="shared" si="10"/>
        <v>5083055.21</v>
      </c>
      <c r="T11" s="25">
        <f t="shared" si="10"/>
        <v>46594460.890000001</v>
      </c>
      <c r="U11" s="7"/>
    </row>
    <row r="12" spans="1:23" s="11" customFormat="1" ht="15.75" customHeight="1" x14ac:dyDescent="0.25">
      <c r="A12" s="18"/>
      <c r="B12" s="19" t="s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</row>
    <row r="13" spans="1:23" s="11" customFormat="1" x14ac:dyDescent="0.25">
      <c r="A13" s="18"/>
      <c r="B13" s="31" t="s">
        <v>7</v>
      </c>
      <c r="C13" s="31"/>
      <c r="D13" s="31"/>
      <c r="E13" s="31"/>
      <c r="F13" s="3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3" s="11" customFormat="1" x14ac:dyDescent="0.25">
      <c r="A14" s="18"/>
      <c r="B14" s="22" t="s">
        <v>8</v>
      </c>
      <c r="C14" s="22"/>
      <c r="D14" s="22"/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</row>
    <row r="15" spans="1:23" ht="3.75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3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2:23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2:23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2:23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2:23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2:23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2:23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2:23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2:23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2:23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2:23" x14ac:dyDescent="0.2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2:23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2:23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2:23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2:23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2:23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2:23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2:23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</sheetData>
  <mergeCells count="8">
    <mergeCell ref="R5:T5"/>
    <mergeCell ref="O5:Q5"/>
    <mergeCell ref="L5:N5"/>
    <mergeCell ref="I5:K5"/>
    <mergeCell ref="B13:F13"/>
    <mergeCell ref="B5:B6"/>
    <mergeCell ref="F5:H5"/>
    <mergeCell ref="C5:E5"/>
  </mergeCells>
  <pageMargins left="0.35433070866141736" right="0.15748031496062992" top="0.47244094488188981" bottom="0.19685039370078741" header="0.31496062992125984" footer="0.15748031496062992"/>
  <pageSetup paperSize="9" scale="85" orientation="landscape" r:id="rId1"/>
  <headerFooter alignWithMargins="0"/>
  <webPublishItems count="6">
    <webPublishItem id="4864" divId="2_5_4_4864" sourceType="sheet" destinationFile="G:\GPAQ\GPAQ-COMU\Estadístiques internes\LLIBREDA\Lldades 2016\taules preparades\2_5_4.htm"/>
    <webPublishItem id="11151" divId="2_5_4_11151" sourceType="range" sourceRef="A1:X14" destinationFile="\\gpaq\gpaqssl\lldades\indicadors\2017\2_5_4.htm"/>
    <webPublishItem id="24236" divId="2_5_4_24236" sourceType="range" sourceRef="A1:X15" destinationFile="\\gpaq\gpaqssl\lldades\indicadors\2017\2_5_4.htm"/>
    <webPublishItem id="12542" divId="2_5_4_12542" sourceType="range" sourceRef="A4:U15" destinationFile="\\reid\inetpub\gpaqssl\lldades\indicadors\2020\2_5_4.htm"/>
    <webPublishItem id="29935" divId="2_5_4_29935" sourceType="range" sourceRef="A4:X16" destinationFile="\\gpaq\gpaqssl\lldades\indicadors\2015\2_5_4.htm"/>
    <webPublishItem id="17883" divId="2_5_4_17883" sourceType="range" sourceRef="A4:X16" destinationFile="G:\GPAQ\GPAQ-COMU\Estadístiques internes\LLIBREDA\Lldades 2017\apartats\Per penjar\2015\2_5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2016-2021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2011-09-02T12:02:17Z</cp:lastPrinted>
  <dcterms:created xsi:type="dcterms:W3CDTF">2011-09-02T12:02:05Z</dcterms:created>
  <dcterms:modified xsi:type="dcterms:W3CDTF">2022-10-28T09:11:19Z</dcterms:modified>
</cp:coreProperties>
</file>