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ursos\"/>
    </mc:Choice>
  </mc:AlternateContent>
  <bookViews>
    <workbookView xWindow="0" yWindow="0" windowWidth="19200" windowHeight="7190"/>
  </bookViews>
  <sheets>
    <sheet name="2023" sheetId="7" r:id="rId1"/>
    <sheet name="2022" sheetId="1" r:id="rId2"/>
    <sheet name="2021" sheetId="2" r:id="rId3"/>
    <sheet name="2020" sheetId="3" r:id="rId4"/>
    <sheet name="2019" sheetId="4" r:id="rId5"/>
    <sheet name="2018" sheetId="5" r:id="rId6"/>
    <sheet name="2017" sheetId="6" r:id="rId7"/>
  </sheets>
  <definedNames>
    <definedName name="_1Àrea_d_impressió" localSheetId="6">'2017'!$A$1:$K$20</definedName>
    <definedName name="_1Àrea_d_impressió" localSheetId="5">'2018'!$A$1:$K$20</definedName>
    <definedName name="_1Àrea_d_impressió" localSheetId="4">'2019'!$A$1:$K$20</definedName>
    <definedName name="_1Àrea_d_impressió" localSheetId="3">'2020'!$A$1:$K$20</definedName>
    <definedName name="_1Àrea_d_impressió" localSheetId="2">'2021'!$A$1:$K$20</definedName>
    <definedName name="_1Àrea_d_impressió" localSheetId="1">'2022'!$A$1:$K$20</definedName>
    <definedName name="_1Àrea_d_impressió" localSheetId="0">'2023'!$A$1:$K$20</definedName>
  </definedNames>
  <calcPr calcId="191029"/>
</workbook>
</file>

<file path=xl/calcChain.xml><?xml version="1.0" encoding="utf-8"?>
<calcChain xmlns="http://schemas.openxmlformats.org/spreadsheetml/2006/main">
  <c r="I12" i="7" l="1"/>
  <c r="J6" i="7" s="1"/>
  <c r="C12" i="7"/>
  <c r="D9" i="7" s="1"/>
  <c r="J12" i="7" l="1"/>
  <c r="D6" i="7"/>
  <c r="D12" i="7" s="1"/>
  <c r="D7" i="7"/>
  <c r="J7" i="7"/>
  <c r="D8" i="7"/>
  <c r="J8" i="7"/>
  <c r="J9" i="7"/>
  <c r="J10" i="7"/>
  <c r="J11" i="7"/>
  <c r="D7" i="6" l="1"/>
  <c r="J9" i="6"/>
  <c r="J10" i="6"/>
  <c r="J11" i="6"/>
  <c r="C12" i="6"/>
  <c r="D8" i="6" s="1"/>
  <c r="I12" i="6"/>
  <c r="J8" i="6" s="1"/>
  <c r="D9" i="6" l="1"/>
  <c r="J7" i="6"/>
  <c r="J6" i="6"/>
  <c r="D6" i="6"/>
  <c r="J12" i="6"/>
  <c r="D12" i="6"/>
  <c r="D6" i="5"/>
  <c r="J6" i="5"/>
  <c r="D7" i="5"/>
  <c r="J7" i="5"/>
  <c r="D9" i="5"/>
  <c r="J9" i="5"/>
  <c r="C12" i="5"/>
  <c r="D8" i="5" s="1"/>
  <c r="I12" i="5"/>
  <c r="J8" i="5" s="1"/>
  <c r="J11" i="5" l="1"/>
  <c r="J10" i="5"/>
  <c r="J12" i="5" s="1"/>
  <c r="D12" i="5"/>
  <c r="C12" i="4"/>
  <c r="D6" i="4" s="1"/>
  <c r="I12" i="4"/>
  <c r="J8" i="4" s="1"/>
  <c r="J6" i="4" l="1"/>
  <c r="J11" i="4"/>
  <c r="J9" i="4"/>
  <c r="J10" i="4"/>
  <c r="J7" i="4"/>
  <c r="J12" i="4" s="1"/>
  <c r="D8" i="4"/>
  <c r="D7" i="4"/>
  <c r="D12" i="4" s="1"/>
  <c r="D9" i="4"/>
  <c r="J6" i="3"/>
  <c r="J7" i="3"/>
  <c r="J9" i="3"/>
  <c r="J10" i="3"/>
  <c r="C12" i="3"/>
  <c r="D6" i="3" s="1"/>
  <c r="I12" i="3"/>
  <c r="J8" i="3" s="1"/>
  <c r="J11" i="3" l="1"/>
  <c r="J12" i="3" s="1"/>
  <c r="D8" i="3"/>
  <c r="D7" i="3"/>
  <c r="D9" i="3"/>
  <c r="C12" i="2"/>
  <c r="D8" i="2" s="1"/>
  <c r="I12" i="2"/>
  <c r="J7" i="2" s="1"/>
  <c r="J9" i="2" l="1"/>
  <c r="J6" i="2"/>
  <c r="D7" i="2"/>
  <c r="J10" i="2"/>
  <c r="D12" i="3"/>
  <c r="D9" i="2"/>
  <c r="D6" i="2"/>
  <c r="D12" i="2" s="1"/>
  <c r="J8" i="2"/>
  <c r="J12" i="2" s="1"/>
  <c r="J11" i="2"/>
  <c r="I12" i="1"/>
  <c r="J6" i="1" s="1"/>
  <c r="C12" i="1" l="1"/>
  <c r="J11" i="1"/>
  <c r="D7" i="1" l="1"/>
  <c r="J8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<sst xmlns="http://schemas.openxmlformats.org/spreadsheetml/2006/main" count="168" uniqueCount="26">
  <si>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</si>
  <si>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</si>
  <si>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</si>
  <si>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</si>
  <si>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</si>
  <si>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</si>
  <si>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</si>
  <si>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</si>
  <si>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</si>
  <si>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</si>
  <si>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</si>
  <si>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</si>
  <si>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</si>
  <si>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</si>
  <si>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</si>
  <si>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</si>
  <si>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</si>
  <si>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</si>
  <si>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</si>
  <si>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2022</t>
  </si>
  <si>
    <t>Programació de l'exercici 2021</t>
  </si>
  <si>
    <t>Programació de l'exercici 2020</t>
  </si>
  <si>
    <t>Programació de l'exercici 2019</t>
  </si>
  <si>
    <t>Programació de l'exercici 2018</t>
  </si>
  <si>
    <t>Programació de l'exercici 2017</t>
  </si>
  <si>
    <t>Programació de l'exercici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</si>
</sst>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165" fontId="16" fillId="11" borderId="16" xfId="15" applyNumberFormat="1" applyFont="1" applyFill="1" applyBorder="1">
      <alignment vertical="center"/>
    </xf>
    <xf numFmtId="165" fontId="16" fillId="13" borderId="16" xfId="16" applyNumberFormat="1" applyFont="1" applyFill="1" applyBorder="1">
      <alignment vertical="center"/>
    </xf>
    <xf numFmtId="165" fontId="16" fillId="11" borderId="16" xfId="15" applyNumberFormat="1" applyFont="1" applyFill="1" applyBorder="1" applyAlignment="1">
      <alignment horizontal="right" vertical="center"/>
    </xf>
    <xf numFmtId="165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  <xf numFmtId="0" fontId="17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B1-47B4-85A4-613DF6E57F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B1-47B4-85A4-613DF6E57FD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FB1-47B4-85A4-613DF6E57FD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1FB1-47B4-85A4-613DF6E57FD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1FB1-47B4-85A4-613DF6E57FD1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B1-47B4-85A4-613DF6E57FD1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B1-47B4-85A4-613DF6E57FD1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B1-47B4-85A4-613DF6E57F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1-47B4-85A4-613DF6E57F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B1-47B4-85A4-613DF6E57F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'2023'!$C$6:$C$11</c:f>
              <c:numCache>
                <c:formatCode>_(#,##0_);_(\(#,##0\);_("-"_);_(@_)</c:formatCode>
                <c:ptCount val="6"/>
                <c:pt idx="0">
                  <c:v>57985949</c:v>
                </c:pt>
                <c:pt idx="1">
                  <c:v>230872613</c:v>
                </c:pt>
                <c:pt idx="2">
                  <c:v>3308487</c:v>
                </c:pt>
                <c:pt idx="3">
                  <c:v>56696128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B1-47B4-85A4-613DF6E5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A6-4A89-BBF5-3E262D8BA1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A6-4A89-BBF5-3E262D8BA1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A6-4A89-BBF5-3E262D8BA1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A6-4A89-BBF5-3E262D8BA1A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A6-4A89-BBF5-3E262D8BA1A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A6-4A89-BBF5-3E262D8BA1AC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A6-4A89-BBF5-3E262D8BA1AC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A6-4A89-BBF5-3E262D8BA1AC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A6-4A89-BBF5-3E262D8BA1AC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A6-4A89-BBF5-3E262D8BA1AC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A6-4A89-BBF5-3E262D8BA1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'2019'!$I$6:$I$11</c:f>
              <c:numCache>
                <c:formatCode>_(#,##0_);_(\(#,##0\);_("-"_);_(@_)</c:formatCode>
                <c:ptCount val="6"/>
                <c:pt idx="0">
                  <c:v>190920340</c:v>
                </c:pt>
                <c:pt idx="1">
                  <c:v>54856074</c:v>
                </c:pt>
                <c:pt idx="2">
                  <c:v>881958</c:v>
                </c:pt>
                <c:pt idx="3">
                  <c:v>12226079</c:v>
                </c:pt>
                <c:pt idx="4">
                  <c:v>29816961</c:v>
                </c:pt>
                <c:pt idx="5">
                  <c:v>6263624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A6-4A89-BBF5-3E262D8BA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BA-4ED5-B8B4-13010BA375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BA-4ED5-B8B4-13010BA3754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CBA-4ED5-B8B4-13010BA3754A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2CBA-4ED5-B8B4-13010BA3754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2CBA-4ED5-B8B4-13010BA3754A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BA-4ED5-B8B4-13010BA3754A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BA-4ED5-B8B4-13010BA3754A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BA-4ED5-B8B4-13010BA375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BA-4ED5-B8B4-13010BA375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BA-4ED5-B8B4-13010BA375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'2018'!$C$6:$C$11</c:f>
              <c:numCache>
                <c:formatCode>_(#,##0_);_(\(#,##0\);_("-"_);_(@_)</c:formatCode>
                <c:ptCount val="6"/>
                <c:pt idx="0">
                  <c:v>81535424</c:v>
                </c:pt>
                <c:pt idx="1">
                  <c:v>164226486</c:v>
                </c:pt>
                <c:pt idx="2">
                  <c:v>3017896</c:v>
                </c:pt>
                <c:pt idx="3">
                  <c:v>33926280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BA-4ED5-B8B4-13010BA3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FB-4667-853D-7B6820436B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FB-4667-853D-7B6820436B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FB-4667-853D-7B6820436B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EFB-4667-853D-7B6820436B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EFB-4667-853D-7B6820436BB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EFB-4667-853D-7B6820436BB0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FB-4667-853D-7B6820436BB0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B-4667-853D-7B6820436BB0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FB-4667-853D-7B6820436BB0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B-4667-853D-7B6820436BB0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B-4667-853D-7B6820436B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'2018'!$I$6:$I$11</c:f>
              <c:numCache>
                <c:formatCode>_(#,##0_);_(\(#,##0\);_("-"_);_(@_)</c:formatCode>
                <c:ptCount val="6"/>
                <c:pt idx="0">
                  <c:v>182361376</c:v>
                </c:pt>
                <c:pt idx="1">
                  <c:v>50889268</c:v>
                </c:pt>
                <c:pt idx="2">
                  <c:v>925431</c:v>
                </c:pt>
                <c:pt idx="3">
                  <c:v>12580937</c:v>
                </c:pt>
                <c:pt idx="4">
                  <c:v>29120537</c:v>
                </c:pt>
                <c:pt idx="5">
                  <c:v>6828537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FB-4667-853D-7B682043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C0-4F82-B731-80CE8F3A5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C0-4F82-B731-80CE8F3A5CA3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DC0-4F82-B731-80CE8F3A5CA3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2DC0-4F82-B731-80CE8F3A5C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2DC0-4F82-B731-80CE8F3A5CA3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0-4F82-B731-80CE8F3A5CA3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0-4F82-B731-80CE8F3A5CA3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0-4F82-B731-80CE8F3A5C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0-4F82-B731-80CE8F3A5C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C0-4F82-B731-80CE8F3A5C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'2017'!$C$6:$C$11</c:f>
              <c:numCache>
                <c:formatCode>_(#,##0_);_(\(#,##0\);_("-"_);_(@_)</c:formatCode>
                <c:ptCount val="6"/>
                <c:pt idx="0">
                  <c:v>81288736</c:v>
                </c:pt>
                <c:pt idx="1">
                  <c:v>168662585</c:v>
                </c:pt>
                <c:pt idx="2">
                  <c:v>2687613</c:v>
                </c:pt>
                <c:pt idx="3">
                  <c:v>30546320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C0-4F82-B731-80CE8F3A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C2-44FC-8781-24A4AC4F7F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C2-44FC-8781-24A4AC4F7F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C2-44FC-8781-24A4AC4F7F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C2-44FC-8781-24A4AC4F7F6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6C2-44FC-8781-24A4AC4F7F6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6C2-44FC-8781-24A4AC4F7F62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2-44FC-8781-24A4AC4F7F62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2-44FC-8781-24A4AC4F7F62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2-44FC-8781-24A4AC4F7F62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2-44FC-8781-24A4AC4F7F62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C2-44FC-8781-24A4AC4F7F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'2017'!$I$6:$I$11</c:f>
              <c:numCache>
                <c:formatCode>_(#,##0_);_(\(#,##0\);_("-"_);_(@_)</c:formatCode>
                <c:ptCount val="6"/>
                <c:pt idx="0">
                  <c:v>182983800</c:v>
                </c:pt>
                <c:pt idx="1">
                  <c:v>51343297</c:v>
                </c:pt>
                <c:pt idx="2">
                  <c:v>977245</c:v>
                </c:pt>
                <c:pt idx="3">
                  <c:v>12547722</c:v>
                </c:pt>
                <c:pt idx="4">
                  <c:v>28486252</c:v>
                </c:pt>
                <c:pt idx="5">
                  <c:v>6846938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C2-44FC-8781-24A4AC4F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AD-4E33-AC9D-B17A188022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AD-4E33-AC9D-B17A188022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AD-4E33-AC9D-B17A188022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AD-4E33-AC9D-B17A188022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6AD-4E33-AC9D-B17A188022C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6AD-4E33-AC9D-B17A188022C9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AD-4E33-AC9D-B17A188022C9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AD-4E33-AC9D-B17A188022C9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AD-4E33-AC9D-B17A188022C9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AD-4E33-AC9D-B17A188022C9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AD-4E33-AC9D-B17A188022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'2023'!$I$6:$I$11</c:f>
              <c:numCache>
                <c:formatCode>_(#,##0_);_(\(#,##0\);_("-"_);_(@_)</c:formatCode>
                <c:ptCount val="6"/>
                <c:pt idx="0">
                  <c:v>222226566</c:v>
                </c:pt>
                <c:pt idx="1">
                  <c:v>73709960</c:v>
                </c:pt>
                <c:pt idx="2">
                  <c:v>196290</c:v>
                </c:pt>
                <c:pt idx="3">
                  <c:v>8651418</c:v>
                </c:pt>
                <c:pt idx="4">
                  <c:v>42623859</c:v>
                </c:pt>
                <c:pt idx="5">
                  <c:v>1455084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AD-4E33-AC9D-B17A1880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49-40B4-8E83-ACC90CD2D5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49-40B4-8E83-ACC90CD2D50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249-40B4-8E83-ACC90CD2D506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E249-40B4-8E83-ACC90CD2D5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E249-40B4-8E83-ACC90CD2D506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49-40B4-8E83-ACC90CD2D506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49-40B4-8E83-ACC90CD2D506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49-40B4-8E83-ACC90CD2D5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9-40B4-8E83-ACC90CD2D5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9-40B4-8E83-ACC90CD2D5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'2022'!$C$6:$C$11</c:f>
              <c:numCache>
                <c:formatCode>_(#,##0_);_(\(#,##0\);_("-"_);_(@_)</c:formatCode>
                <c:ptCount val="6"/>
                <c:pt idx="0">
                  <c:v>66663745</c:v>
                </c:pt>
                <c:pt idx="1">
                  <c:v>202928868</c:v>
                </c:pt>
                <c:pt idx="2">
                  <c:v>2932380</c:v>
                </c:pt>
                <c:pt idx="3">
                  <c:v>44787167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9-40B4-8E83-ACC90CD2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B9-45D6-B165-8248FA80B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B9-45D6-B165-8248FA80B4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B9-45D6-B165-8248FA80B4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B9-45D6-B165-8248FA80B4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B9-45D6-B165-8248FA80B4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B9-45D6-B165-8248FA80B4DD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B9-45D6-B165-8248FA80B4DD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B9-45D6-B165-8248FA80B4DD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B9-45D6-B165-8248FA80B4DD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B9-45D6-B165-8248FA80B4DD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9-45D6-B165-8248FA80B4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'2022'!$I$6:$I$11</c:f>
              <c:numCache>
                <c:formatCode>_(#,##0_);_(\(#,##0\);_("-"_);_(@_)</c:formatCode>
                <c:ptCount val="6"/>
                <c:pt idx="0">
                  <c:v>208402149</c:v>
                </c:pt>
                <c:pt idx="1">
                  <c:v>60789311</c:v>
                </c:pt>
                <c:pt idx="2">
                  <c:v>278500</c:v>
                </c:pt>
                <c:pt idx="3">
                  <c:v>9682634</c:v>
                </c:pt>
                <c:pt idx="4">
                  <c:v>34077016</c:v>
                </c:pt>
                <c:pt idx="5">
                  <c:v>4082550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9-45D6-B165-8248FA80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87-401C-B71F-420E6DFDE8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87-401C-B71F-420E6DFDE843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087-401C-B71F-420E6DFDE843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F087-401C-B71F-420E6DFDE84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F087-401C-B71F-420E6DFDE843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87-401C-B71F-420E6DFDE843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7-401C-B71F-420E6DFDE843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87-401C-B71F-420E6DFDE8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87-401C-B71F-420E6DFDE8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87-401C-B71F-420E6DFDE8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'2021'!$C$6:$C$11</c:f>
              <c:numCache>
                <c:formatCode>_(#,##0_);_(\(#,##0\);_("-"_);_(@_)</c:formatCode>
                <c:ptCount val="6"/>
                <c:pt idx="0">
                  <c:v>66485406</c:v>
                </c:pt>
                <c:pt idx="1">
                  <c:v>188925612</c:v>
                </c:pt>
                <c:pt idx="2">
                  <c:v>2986500</c:v>
                </c:pt>
                <c:pt idx="3">
                  <c:v>36257428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87-401C-B71F-420E6DFDE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66-4ECD-8E47-2D85BC7CE9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66-4ECD-8E47-2D85BC7CE9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66-4ECD-8E47-2D85BC7CE9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66-4ECD-8E47-2D85BC7CE9F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66-4ECD-8E47-2D85BC7CE9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A66-4ECD-8E47-2D85BC7CE9FB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6-4ECD-8E47-2D85BC7CE9FB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6-4ECD-8E47-2D85BC7CE9FB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6-4ECD-8E47-2D85BC7CE9FB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6-4ECD-8E47-2D85BC7CE9FB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66-4ECD-8E47-2D85BC7CE9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'2021'!$I$6:$I$11</c:f>
              <c:numCache>
                <c:formatCode>_(#,##0_);_(\(#,##0\);_("-"_);_(@_)</c:formatCode>
                <c:ptCount val="6"/>
                <c:pt idx="0">
                  <c:v>196320343</c:v>
                </c:pt>
                <c:pt idx="1">
                  <c:v>54591140</c:v>
                </c:pt>
                <c:pt idx="2">
                  <c:v>647669</c:v>
                </c:pt>
                <c:pt idx="3">
                  <c:v>8805031</c:v>
                </c:pt>
                <c:pt idx="4">
                  <c:v>29607651</c:v>
                </c:pt>
                <c:pt idx="5">
                  <c:v>4665112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66-4ECD-8E47-2D85BC7C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C3-44AA-8BE7-585A59918A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C3-44AA-8BE7-585A59918A7D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C3-44AA-8BE7-585A59918A7D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0BC3-44AA-8BE7-585A59918A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0BC3-44AA-8BE7-585A59918A7D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C3-44AA-8BE7-585A59918A7D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C3-44AA-8BE7-585A59918A7D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C3-44AA-8BE7-585A59918A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C3-44AA-8BE7-585A59918A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C3-44AA-8BE7-585A59918A7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'2020'!$C$6:$C$11</c:f>
              <c:numCache>
                <c:formatCode>_(#,##0_);_(\(#,##0\);_("-"_);_(@_)</c:formatCode>
                <c:ptCount val="6"/>
                <c:pt idx="0">
                  <c:v>84356743</c:v>
                </c:pt>
                <c:pt idx="1">
                  <c:v>180757816</c:v>
                </c:pt>
                <c:pt idx="2">
                  <c:v>3389400</c:v>
                </c:pt>
                <c:pt idx="3">
                  <c:v>35388388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C3-44AA-8BE7-585A59918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1E-452C-8085-F1A85F6176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1E-452C-8085-F1A85F6176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1E-452C-8085-F1A85F6176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51E-452C-8085-F1A85F6176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51E-452C-8085-F1A85F61769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1E-452C-8085-F1A85F617692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1E-452C-8085-F1A85F617692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E-452C-8085-F1A85F617692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E-452C-8085-F1A85F617692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E-452C-8085-F1A85F617692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E-452C-8085-F1A85F6176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'2020'!$I$6:$I$11</c:f>
              <c:numCache>
                <c:formatCode>_(#,##0_);_(\(#,##0\);_("-"_);_(@_)</c:formatCode>
                <c:ptCount val="6"/>
                <c:pt idx="0">
                  <c:v>194672923</c:v>
                </c:pt>
                <c:pt idx="1">
                  <c:v>57787860</c:v>
                </c:pt>
                <c:pt idx="2">
                  <c:v>771735</c:v>
                </c:pt>
                <c:pt idx="3">
                  <c:v>12015430</c:v>
                </c:pt>
                <c:pt idx="4">
                  <c:v>30765787</c:v>
                </c:pt>
                <c:pt idx="5">
                  <c:v>7878612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452C-8085-F1A85F61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DC-491E-8CF0-A7CCE62BB8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DC-491E-8CF0-A7CCE62BB875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DDC-491E-8CF0-A7CCE62BB875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0DDC-491E-8CF0-A7CCE62BB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0DDC-491E-8CF0-A7CCE62BB875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DC-491E-8CF0-A7CCE62BB875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DC-491E-8CF0-A7CCE62BB875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DC-491E-8CF0-A7CCE62BB8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DC-491E-8CF0-A7CCE62BB87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DC-491E-8CF0-A7CCE62BB8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'2019'!$C$6:$C$11</c:f>
              <c:numCache>
                <c:formatCode>_(#,##0_);_(\(#,##0\);_("-"_);_(@_)</c:formatCode>
                <c:ptCount val="6"/>
                <c:pt idx="0">
                  <c:v>81251546</c:v>
                </c:pt>
                <c:pt idx="1">
                  <c:v>174928309</c:v>
                </c:pt>
                <c:pt idx="2">
                  <c:v>3264375</c:v>
                </c:pt>
                <c:pt idx="3">
                  <c:v>35520806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DC-491E-8CF0-A7CCE62BB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15</xdr:row>
      <xdr:rowOff>49530</xdr:rowOff>
    </xdr:from>
    <xdr:to>
      <xdr:col>5</xdr:col>
      <xdr:colOff>81492</xdr:colOff>
      <xdr:row>35</xdr:row>
      <xdr:rowOff>30480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D077E17-EA7E-4AA7-94EB-1C455457A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D95CB1ED-EE3E-4000-A386-6C25B5A06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15</xdr:row>
      <xdr:rowOff>49530</xdr:rowOff>
    </xdr:from>
    <xdr:to>
      <xdr:col>5</xdr:col>
      <xdr:colOff>81492</xdr:colOff>
      <xdr:row>35</xdr:row>
      <xdr:rowOff>30480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15</xdr:row>
      <xdr:rowOff>49530</xdr:rowOff>
    </xdr:from>
    <xdr:to>
      <xdr:col>5</xdr:col>
      <xdr:colOff>81492</xdr:colOff>
      <xdr:row>35</xdr:row>
      <xdr:rowOff>30480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6804</xdr:colOff>
      <xdr:row>15</xdr:row>
      <xdr:rowOff>57149</xdr:rowOff>
    </xdr:from>
    <xdr:to>
      <xdr:col>11</xdr:col>
      <xdr:colOff>6804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6804</xdr:colOff>
      <xdr:row>15</xdr:row>
      <xdr:rowOff>57149</xdr:rowOff>
    </xdr:from>
    <xdr:to>
      <xdr:col>11</xdr:col>
      <xdr:colOff>6804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6804</xdr:colOff>
      <xdr:row>15</xdr:row>
      <xdr:rowOff>57149</xdr:rowOff>
    </xdr:from>
    <xdr:to>
      <xdr:col>11</xdr:col>
      <xdr:colOff>6804</xdr:colOff>
      <xdr:row>35</xdr:row>
      <xdr:rowOff>47624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zoomScaleSheetLayoutView="100" workbookViewId="0">
      <selection activeCell="B1" sqref="B1:J1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54296875" style="5" bestFit="1" customWidth="1"/>
    <col min="4" max="4" width="9.54296875" style="5" customWidth="1"/>
    <col min="5" max="5" width="0.54296875" style="5" customWidth="1"/>
    <col min="6" max="6" width="3.54296875" style="5" customWidth="1"/>
    <col min="7" max="7" width="0.54296875" style="5" customWidth="1"/>
    <col min="8" max="8" width="36.08984375" style="5" customWidth="1"/>
    <col min="9" max="9" width="14.54296875" style="5" bestFit="1" customWidth="1"/>
    <col min="10" max="10" width="9.54296875" style="5" customWidth="1"/>
    <col min="11" max="11" width="0.54296875" style="5" customWidth="1"/>
    <col min="12" max="12" width="1.54296875" style="5" customWidth="1"/>
    <col min="13" max="16384" width="11.453125" style="5"/>
  </cols>
  <sheetData>
    <row r="1" spans="1:11" s="2" customFormat="1" ht="16.5" thickTop="1" thickBot="1" x14ac:dyDescent="0.4">
      <c r="B1" s="37" t="s">
        <v>25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57985949</v>
      </c>
      <c r="D6" s="15">
        <f>C6/$C$12</f>
        <v>0.16621401404023789</v>
      </c>
      <c r="E6" s="25"/>
      <c r="G6" s="26"/>
      <c r="H6" s="14" t="s">
        <v>7</v>
      </c>
      <c r="I6" s="30">
        <v>222226566</v>
      </c>
      <c r="J6" s="15">
        <f>I6/$I$12</f>
        <v>0.63700207029875211</v>
      </c>
      <c r="K6" s="25"/>
    </row>
    <row r="7" spans="1:11" ht="25" x14ac:dyDescent="0.2">
      <c r="A7" s="26"/>
      <c r="B7" s="17" t="s">
        <v>2</v>
      </c>
      <c r="C7" s="31">
        <v>230872613</v>
      </c>
      <c r="D7" s="18">
        <f>C7/$C$12</f>
        <v>0.66178556013092782</v>
      </c>
      <c r="E7" s="25"/>
      <c r="G7" s="26"/>
      <c r="H7" s="17" t="s">
        <v>9</v>
      </c>
      <c r="I7" s="31">
        <v>73709960</v>
      </c>
      <c r="J7" s="20">
        <f t="shared" ref="J7:J11" si="0">I7/$I$12</f>
        <v>0.21128615703686032</v>
      </c>
      <c r="K7" s="25"/>
    </row>
    <row r="8" spans="1:11" ht="25.5" customHeight="1" x14ac:dyDescent="0.2">
      <c r="A8" s="26"/>
      <c r="B8" s="14" t="s">
        <v>3</v>
      </c>
      <c r="C8" s="30">
        <v>3308487</v>
      </c>
      <c r="D8" s="15">
        <f>C8/$C$12</f>
        <v>9.4836234321170557E-3</v>
      </c>
      <c r="E8" s="25"/>
      <c r="G8" s="26"/>
      <c r="H8" s="14" t="s">
        <v>8</v>
      </c>
      <c r="I8" s="30">
        <v>196290</v>
      </c>
      <c r="J8" s="15">
        <f t="shared" si="0"/>
        <v>5.6265611546615023E-4</v>
      </c>
      <c r="K8" s="25"/>
    </row>
    <row r="9" spans="1:11" ht="25.5" customHeight="1" x14ac:dyDescent="0.2">
      <c r="A9" s="26"/>
      <c r="B9" s="17" t="s">
        <v>4</v>
      </c>
      <c r="C9" s="31">
        <v>56696128</v>
      </c>
      <c r="D9" s="18">
        <f>C9/$C$12</f>
        <v>0.16251680239671726</v>
      </c>
      <c r="E9" s="25"/>
      <c r="G9" s="26"/>
      <c r="H9" s="17" t="s">
        <v>2</v>
      </c>
      <c r="I9" s="31">
        <v>8651418</v>
      </c>
      <c r="J9" s="20">
        <f t="shared" si="0"/>
        <v>2.4798885552773601E-2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42623859</v>
      </c>
      <c r="J10" s="15">
        <f t="shared" si="0"/>
        <v>0.12217930068325898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1455084</v>
      </c>
      <c r="J11" s="20">
        <f t="shared" si="0"/>
        <v>4.1709303128888266E-3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348863177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348863177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zoomScaleNormal="100" zoomScaleSheetLayoutView="100" workbookViewId="0">
      <selection activeCell="N11" sqref="N11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54296875" style="5" bestFit="1" customWidth="1"/>
    <col min="4" max="4" width="9.54296875" style="5" customWidth="1"/>
    <col min="5" max="5" width="0.54296875" style="5" customWidth="1"/>
    <col min="6" max="6" width="3.54296875" style="5" customWidth="1"/>
    <col min="7" max="7" width="0.54296875" style="5" customWidth="1"/>
    <col min="8" max="8" width="36.08984375" style="5" customWidth="1"/>
    <col min="9" max="9" width="14.54296875" style="5" bestFit="1" customWidth="1"/>
    <col min="10" max="10" width="9.54296875" style="5" customWidth="1"/>
    <col min="11" max="11" width="0.54296875" style="5" customWidth="1"/>
    <col min="12" max="12" width="1.54296875" style="5" customWidth="1"/>
    <col min="13" max="16384" width="11.453125" style="5"/>
  </cols>
  <sheetData>
    <row r="1" spans="1:11" s="2" customFormat="1" ht="16.5" thickTop="1" thickBot="1" x14ac:dyDescent="0.4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66663745</v>
      </c>
      <c r="D6" s="15">
        <f>C6/$C$12</f>
        <v>0.21008884437331365</v>
      </c>
      <c r="E6" s="25"/>
      <c r="G6" s="26"/>
      <c r="H6" s="14" t="s">
        <v>7</v>
      </c>
      <c r="I6" s="30">
        <v>208402149</v>
      </c>
      <c r="J6" s="15">
        <f>I6/$I$12</f>
        <v>0.65677328281399616</v>
      </c>
      <c r="K6" s="25"/>
    </row>
    <row r="7" spans="1:11" ht="25" x14ac:dyDescent="0.2">
      <c r="A7" s="26"/>
      <c r="B7" s="17" t="s">
        <v>2</v>
      </c>
      <c r="C7" s="31">
        <v>202928868</v>
      </c>
      <c r="D7" s="18">
        <f>C7/$C$12</f>
        <v>0.63952439767829883</v>
      </c>
      <c r="E7" s="25"/>
      <c r="G7" s="26"/>
      <c r="H7" s="17" t="s">
        <v>9</v>
      </c>
      <c r="I7" s="31">
        <v>60789311</v>
      </c>
      <c r="J7" s="20">
        <f t="shared" ref="J7:J11" si="0">I7/$I$12</f>
        <v>0.19157573728028576</v>
      </c>
      <c r="K7" s="25"/>
    </row>
    <row r="8" spans="1:11" ht="25.5" customHeight="1" x14ac:dyDescent="0.2">
      <c r="A8" s="26"/>
      <c r="B8" s="14" t="s">
        <v>3</v>
      </c>
      <c r="C8" s="30">
        <v>2932380</v>
      </c>
      <c r="D8" s="15">
        <f>C8/$C$12</f>
        <v>9.2413098823568556E-3</v>
      </c>
      <c r="E8" s="25"/>
      <c r="G8" s="26"/>
      <c r="H8" s="14" t="s">
        <v>8</v>
      </c>
      <c r="I8" s="30">
        <v>278500</v>
      </c>
      <c r="J8" s="15">
        <f t="shared" si="0"/>
        <v>8.7768461189763423E-4</v>
      </c>
      <c r="K8" s="25"/>
    </row>
    <row r="9" spans="1:11" ht="25.5" customHeight="1" x14ac:dyDescent="0.2">
      <c r="A9" s="26"/>
      <c r="B9" s="17" t="s">
        <v>4</v>
      </c>
      <c r="C9" s="31">
        <v>44787167</v>
      </c>
      <c r="D9" s="18">
        <f>C9/$C$12</f>
        <v>0.14114544806603063</v>
      </c>
      <c r="E9" s="25"/>
      <c r="G9" s="26"/>
      <c r="H9" s="17" t="s">
        <v>2</v>
      </c>
      <c r="I9" s="31">
        <v>9682634</v>
      </c>
      <c r="J9" s="20">
        <f t="shared" si="0"/>
        <v>3.0514538112879127E-2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34077016</v>
      </c>
      <c r="J10" s="15">
        <f t="shared" si="0"/>
        <v>0.10739272015292449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4082550</v>
      </c>
      <c r="J11" s="20">
        <f t="shared" si="0"/>
        <v>1.2866037028016827E-2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317312160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317312160</v>
      </c>
      <c r="J12" s="13">
        <f>SUM(J5:J11)</f>
        <v>0.99999999999999989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5">
    <webPublishItem id="13696" divId="421_13696" sourceType="sheet" destinationFile="G:\APAE\APAE-COMU\Estadístiques internes\LLIBREDA\Lldades 2012\taules\Apartat 4\421.htm"/>
    <webPublishItem id="17817" divId="4_2_1_17817" sourceType="range" sourceRef="A1:L37" destinationFile="\\gpaq\gpaqssl\lldades\indicadors\2019\4_2_1.htm"/>
    <webPublishItem id="24895" divId="4_2_1_24895" sourceType="range" sourceRef="A3:L38" destinationFile="G:\GPAQ\GPAQ-COMU\Estadístiques internes\LLIBREDA\Lldades 2017\apartats\Per penjar\4_2_1.htm"/>
    <webPublishItem id="19485" divId="4_2_1_19485" sourceType="range" sourceRef="A4:K36" destinationFile="\\gpaq\gpaqssl\lldades\indicadors\2018\4_2_1.htm"/>
    <webPublishItem id="18858" divId="4_2_1_18858" sourceType="range" sourceRef="A4:L36" destinationFile="\\reid\inetpub\gpaqssl\lldades-edicio\indicadors\2022\4_2_1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B1" sqref="B1:J1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6328125" style="5" bestFit="1" customWidth="1"/>
    <col min="4" max="4" width="9.6328125" style="5" customWidth="1"/>
    <col min="5" max="5" width="0.54296875" style="5" customWidth="1"/>
    <col min="6" max="6" width="3.6328125" style="5" customWidth="1"/>
    <col min="7" max="7" width="0.54296875" style="5" customWidth="1"/>
    <col min="8" max="8" width="36.08984375" style="5" customWidth="1"/>
    <col min="9" max="9" width="14.6328125" style="5" bestFit="1" customWidth="1"/>
    <col min="10" max="10" width="9.6328125" style="5" customWidth="1"/>
    <col min="11" max="11" width="0.54296875" style="5" customWidth="1"/>
    <col min="12" max="12" width="1.54296875" style="5" customWidth="1"/>
    <col min="13" max="16384" width="11.453125" style="5"/>
  </cols>
  <sheetData>
    <row r="1" spans="1:11" s="2" customFormat="1" ht="16.5" thickTop="1" thickBot="1" x14ac:dyDescent="0.4">
      <c r="B1" s="37" t="s">
        <v>20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66485406</v>
      </c>
      <c r="D6" s="15">
        <f>C6/$C$12</f>
        <v>0.22563818087071921</v>
      </c>
      <c r="E6" s="25"/>
      <c r="G6" s="26"/>
      <c r="H6" s="14" t="s">
        <v>7</v>
      </c>
      <c r="I6" s="30">
        <v>196320343</v>
      </c>
      <c r="J6" s="15">
        <f t="shared" ref="J6:J11" si="0">I6/$I$12</f>
        <v>0.66631271354543564</v>
      </c>
      <c r="K6" s="25"/>
    </row>
    <row r="7" spans="1:11" ht="25" x14ac:dyDescent="0.2">
      <c r="A7" s="26"/>
      <c r="B7" s="17" t="s">
        <v>2</v>
      </c>
      <c r="C7" s="31">
        <v>188925612</v>
      </c>
      <c r="D7" s="18">
        <f>C7/$C$12</f>
        <v>0.64117577038737372</v>
      </c>
      <c r="E7" s="25"/>
      <c r="G7" s="26"/>
      <c r="H7" s="17" t="s">
        <v>9</v>
      </c>
      <c r="I7" s="31">
        <v>54591140</v>
      </c>
      <c r="J7" s="20">
        <f t="shared" si="0"/>
        <v>0.18528273775957479</v>
      </c>
      <c r="K7" s="25"/>
    </row>
    <row r="8" spans="1:11" ht="25.5" customHeight="1" x14ac:dyDescent="0.2">
      <c r="A8" s="26"/>
      <c r="B8" s="14" t="s">
        <v>3</v>
      </c>
      <c r="C8" s="30">
        <v>2986500</v>
      </c>
      <c r="D8" s="15">
        <f>C8/$C$12</f>
        <v>1.013558414865366E-2</v>
      </c>
      <c r="E8" s="25"/>
      <c r="G8" s="26"/>
      <c r="H8" s="14" t="s">
        <v>8</v>
      </c>
      <c r="I8" s="30">
        <v>647669</v>
      </c>
      <c r="J8" s="15">
        <f t="shared" si="0"/>
        <v>2.1981934336232226E-3</v>
      </c>
      <c r="K8" s="25"/>
    </row>
    <row r="9" spans="1:11" ht="25.5" customHeight="1" x14ac:dyDescent="0.2">
      <c r="A9" s="26"/>
      <c r="B9" s="17" t="s">
        <v>4</v>
      </c>
      <c r="C9" s="31">
        <v>36257428</v>
      </c>
      <c r="D9" s="18">
        <f>C9/$C$12</f>
        <v>0.12305046459325343</v>
      </c>
      <c r="E9" s="25"/>
      <c r="G9" s="26"/>
      <c r="H9" s="17" t="s">
        <v>2</v>
      </c>
      <c r="I9" s="31">
        <v>8805031</v>
      </c>
      <c r="J9" s="20">
        <f t="shared" si="0"/>
        <v>2.9884341117220242E-2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29607651</v>
      </c>
      <c r="J10" s="15">
        <f t="shared" si="0"/>
        <v>0.10048858909907381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4665112</v>
      </c>
      <c r="J11" s="20">
        <f t="shared" si="0"/>
        <v>1.583342504507225E-2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294654946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294636946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I41" sqref="I41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6328125" style="5" bestFit="1" customWidth="1"/>
    <col min="4" max="4" width="9.6328125" style="5" customWidth="1"/>
    <col min="5" max="5" width="0.54296875" style="5" customWidth="1"/>
    <col min="6" max="6" width="3.6328125" style="5" customWidth="1"/>
    <col min="7" max="7" width="0.54296875" style="5" customWidth="1"/>
    <col min="8" max="8" width="36.08984375" style="5" customWidth="1"/>
    <col min="9" max="9" width="14.6328125" style="5" bestFit="1" customWidth="1"/>
    <col min="10" max="10" width="9.6328125" style="5" customWidth="1"/>
    <col min="11" max="11" width="0.54296875" style="5" customWidth="1"/>
    <col min="12" max="12" width="2.36328125" style="5" customWidth="1"/>
    <col min="13" max="16384" width="11.453125" style="5"/>
  </cols>
  <sheetData>
    <row r="1" spans="1:11" s="2" customFormat="1" ht="16.5" thickTop="1" thickBot="1" x14ac:dyDescent="0.4">
      <c r="B1" s="37" t="s">
        <v>21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84356743</v>
      </c>
      <c r="D6" s="15">
        <f>C6/$C$12</f>
        <v>0.27758758597497685</v>
      </c>
      <c r="E6" s="25"/>
      <c r="G6" s="26"/>
      <c r="H6" s="14" t="s">
        <v>7</v>
      </c>
      <c r="I6" s="30">
        <v>194672923</v>
      </c>
      <c r="J6" s="15">
        <f t="shared" ref="J6:J11" si="0">I6/$I$12</f>
        <v>0.64059830700507903</v>
      </c>
      <c r="K6" s="25"/>
    </row>
    <row r="7" spans="1:11" ht="25" x14ac:dyDescent="0.2">
      <c r="A7" s="26"/>
      <c r="B7" s="17" t="s">
        <v>2</v>
      </c>
      <c r="C7" s="31">
        <v>180757816</v>
      </c>
      <c r="D7" s="18">
        <f>C7/$C$12</f>
        <v>0.59480871362647381</v>
      </c>
      <c r="E7" s="25"/>
      <c r="G7" s="26"/>
      <c r="H7" s="17" t="s">
        <v>9</v>
      </c>
      <c r="I7" s="31">
        <v>57787860</v>
      </c>
      <c r="J7" s="20">
        <f t="shared" si="0"/>
        <v>0.19015898416158536</v>
      </c>
      <c r="K7" s="25"/>
    </row>
    <row r="8" spans="1:11" ht="25.5" customHeight="1" x14ac:dyDescent="0.2">
      <c r="A8" s="26"/>
      <c r="B8" s="14" t="s">
        <v>3</v>
      </c>
      <c r="C8" s="30">
        <v>3389400</v>
      </c>
      <c r="D8" s="15">
        <f>C8/$C$12</f>
        <v>1.1153291728007879E-2</v>
      </c>
      <c r="E8" s="25"/>
      <c r="G8" s="26"/>
      <c r="H8" s="14" t="s">
        <v>8</v>
      </c>
      <c r="I8" s="30">
        <v>771735</v>
      </c>
      <c r="J8" s="15">
        <f t="shared" si="0"/>
        <v>2.5395012662164868E-3</v>
      </c>
      <c r="K8" s="25"/>
    </row>
    <row r="9" spans="1:11" ht="25.5" customHeight="1" x14ac:dyDescent="0.2">
      <c r="A9" s="26"/>
      <c r="B9" s="17" t="s">
        <v>4</v>
      </c>
      <c r="C9" s="31">
        <v>35388388</v>
      </c>
      <c r="D9" s="18">
        <f>C9/$C$12</f>
        <v>0.11645040867054147</v>
      </c>
      <c r="E9" s="25"/>
      <c r="G9" s="26"/>
      <c r="H9" s="17" t="s">
        <v>2</v>
      </c>
      <c r="I9" s="31">
        <v>12015430</v>
      </c>
      <c r="J9" s="20">
        <f t="shared" si="0"/>
        <v>3.9538442210260726E-2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30765787</v>
      </c>
      <c r="J10" s="15">
        <f t="shared" si="0"/>
        <v>0.1012390976729664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7878612</v>
      </c>
      <c r="J11" s="20">
        <f t="shared" si="0"/>
        <v>2.5925667683892019E-2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303892347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303892347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D43" sqref="D43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6328125" style="5" bestFit="1" customWidth="1"/>
    <col min="4" max="4" width="9.6328125" style="5" customWidth="1"/>
    <col min="5" max="5" width="0.54296875" style="5" customWidth="1"/>
    <col min="6" max="6" width="3.6328125" style="5" customWidth="1"/>
    <col min="7" max="7" width="0.54296875" style="5" customWidth="1"/>
    <col min="8" max="8" width="36.08984375" style="5" customWidth="1"/>
    <col min="9" max="9" width="14.6328125" style="5" bestFit="1" customWidth="1"/>
    <col min="10" max="10" width="9.6328125" style="5" customWidth="1"/>
    <col min="11" max="11" width="0.54296875" style="5" customWidth="1"/>
    <col min="12" max="12" width="11.453125" style="5" customWidth="1"/>
    <col min="13" max="16384" width="11.453125" style="5"/>
  </cols>
  <sheetData>
    <row r="1" spans="1:11" s="2" customFormat="1" ht="16.5" thickTop="1" thickBot="1" x14ac:dyDescent="0.4">
      <c r="B1" s="37" t="s">
        <v>22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81251546</v>
      </c>
      <c r="D6" s="15">
        <f>C6/$C$12</f>
        <v>0.2754616177627236</v>
      </c>
      <c r="E6" s="25"/>
      <c r="G6" s="26"/>
      <c r="H6" s="14" t="s">
        <v>7</v>
      </c>
      <c r="I6" s="30">
        <v>190920340</v>
      </c>
      <c r="J6" s="15">
        <f t="shared" ref="J6:J11" si="0">I6/$I$12</f>
        <v>0.64726430830262882</v>
      </c>
      <c r="K6" s="25"/>
    </row>
    <row r="7" spans="1:11" ht="25" x14ac:dyDescent="0.2">
      <c r="A7" s="26"/>
      <c r="B7" s="17" t="s">
        <v>2</v>
      </c>
      <c r="C7" s="31">
        <v>174928309</v>
      </c>
      <c r="D7" s="18">
        <f>C7/$C$12</f>
        <v>0.59304760785274901</v>
      </c>
      <c r="E7" s="25"/>
      <c r="G7" s="26"/>
      <c r="H7" s="17" t="s">
        <v>9</v>
      </c>
      <c r="I7" s="31">
        <v>54856074</v>
      </c>
      <c r="J7" s="20">
        <f t="shared" si="0"/>
        <v>0.18597483533607692</v>
      </c>
      <c r="K7" s="25"/>
    </row>
    <row r="8" spans="1:11" ht="25.5" customHeight="1" x14ac:dyDescent="0.2">
      <c r="A8" s="26"/>
      <c r="B8" s="14" t="s">
        <v>3</v>
      </c>
      <c r="C8" s="30">
        <v>3264375</v>
      </c>
      <c r="D8" s="15">
        <f>C8/$C$12</f>
        <v>1.1066989648223934E-2</v>
      </c>
      <c r="E8" s="25"/>
      <c r="G8" s="26"/>
      <c r="H8" s="14" t="s">
        <v>8</v>
      </c>
      <c r="I8" s="30">
        <v>881958</v>
      </c>
      <c r="J8" s="15">
        <f t="shared" si="0"/>
        <v>2.9900425215143127E-3</v>
      </c>
      <c r="K8" s="25"/>
    </row>
    <row r="9" spans="1:11" ht="25.5" customHeight="1" x14ac:dyDescent="0.2">
      <c r="A9" s="26"/>
      <c r="B9" s="17" t="s">
        <v>4</v>
      </c>
      <c r="C9" s="31">
        <v>35520806</v>
      </c>
      <c r="D9" s="18">
        <f>C9/$C$12</f>
        <v>0.12042378473630345</v>
      </c>
      <c r="E9" s="25"/>
      <c r="G9" s="26"/>
      <c r="H9" s="17" t="s">
        <v>2</v>
      </c>
      <c r="I9" s="31">
        <v>12226079</v>
      </c>
      <c r="J9" s="20">
        <f t="shared" si="0"/>
        <v>4.1449248242425588E-2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29816961</v>
      </c>
      <c r="J10" s="15">
        <f t="shared" si="0"/>
        <v>0.10108642503649144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6263624</v>
      </c>
      <c r="J11" s="20">
        <f t="shared" si="0"/>
        <v>2.1235140560862949E-2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294965036</v>
      </c>
      <c r="D12" s="13">
        <f>SUM(D6:D11)</f>
        <v>1</v>
      </c>
      <c r="E12" s="34"/>
      <c r="F12" s="1"/>
      <c r="G12" s="24"/>
      <c r="H12" s="11" t="s">
        <v>17</v>
      </c>
      <c r="I12" s="12">
        <f>SUM(I5:I11)</f>
        <v>294965036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B2" sqref="B2:J2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6328125" style="5" bestFit="1" customWidth="1"/>
    <col min="4" max="4" width="9.6328125" style="5" customWidth="1"/>
    <col min="5" max="5" width="0.54296875" style="5" customWidth="1"/>
    <col min="6" max="6" width="3.6328125" style="5" customWidth="1"/>
    <col min="7" max="7" width="0.54296875" style="5" customWidth="1"/>
    <col min="8" max="8" width="36.08984375" style="5" customWidth="1"/>
    <col min="9" max="9" width="14.6328125" style="5" bestFit="1" customWidth="1"/>
    <col min="10" max="10" width="9.6328125" style="5" customWidth="1"/>
    <col min="11" max="11" width="0.54296875" style="5" customWidth="1"/>
    <col min="12" max="16384" width="11.453125" style="5"/>
  </cols>
  <sheetData>
    <row r="1" spans="1:11" s="2" customFormat="1" ht="16.5" thickTop="1" thickBot="1" x14ac:dyDescent="0.4">
      <c r="B1" s="37" t="s">
        <v>23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81535424</v>
      </c>
      <c r="D6" s="15">
        <f>C6/$C$12</f>
        <v>0.2884105721020806</v>
      </c>
      <c r="E6" s="25"/>
      <c r="G6" s="26"/>
      <c r="H6" s="14" t="s">
        <v>7</v>
      </c>
      <c r="I6" s="30">
        <v>182361376</v>
      </c>
      <c r="J6" s="15">
        <f t="shared" ref="J6:J11" si="0">I6/$I$12</f>
        <v>0.64505642089360604</v>
      </c>
      <c r="K6" s="25"/>
    </row>
    <row r="7" spans="1:11" ht="25" x14ac:dyDescent="0.2">
      <c r="A7" s="26"/>
      <c r="B7" s="17" t="s">
        <v>2</v>
      </c>
      <c r="C7" s="31">
        <v>164226486</v>
      </c>
      <c r="D7" s="18">
        <f>C7/$C$12</f>
        <v>0.58090891612428885</v>
      </c>
      <c r="E7" s="25"/>
      <c r="G7" s="26"/>
      <c r="H7" s="17" t="s">
        <v>9</v>
      </c>
      <c r="I7" s="31">
        <v>50889268</v>
      </c>
      <c r="J7" s="20">
        <f t="shared" si="0"/>
        <v>0.18000768473021128</v>
      </c>
      <c r="K7" s="25"/>
    </row>
    <row r="8" spans="1:11" ht="25.5" customHeight="1" x14ac:dyDescent="0.2">
      <c r="A8" s="26"/>
      <c r="B8" s="14" t="s">
        <v>3</v>
      </c>
      <c r="C8" s="30">
        <v>3017896</v>
      </c>
      <c r="D8" s="15">
        <f>C8/$C$12</f>
        <v>1.0675030179576678E-2</v>
      </c>
      <c r="E8" s="25"/>
      <c r="G8" s="26"/>
      <c r="H8" s="14" t="s">
        <v>8</v>
      </c>
      <c r="I8" s="30">
        <v>925431</v>
      </c>
      <c r="J8" s="15">
        <f t="shared" si="0"/>
        <v>3.2734739216049281E-3</v>
      </c>
      <c r="K8" s="25"/>
    </row>
    <row r="9" spans="1:11" ht="25.5" customHeight="1" x14ac:dyDescent="0.2">
      <c r="A9" s="26"/>
      <c r="B9" s="17" t="s">
        <v>4</v>
      </c>
      <c r="C9" s="31">
        <v>33926280</v>
      </c>
      <c r="D9" s="18">
        <f>C9/$C$12</f>
        <v>0.12000548159405383</v>
      </c>
      <c r="E9" s="25"/>
      <c r="G9" s="26"/>
      <c r="H9" s="17" t="s">
        <v>2</v>
      </c>
      <c r="I9" s="31">
        <v>12580937</v>
      </c>
      <c r="J9" s="20">
        <f t="shared" si="0"/>
        <v>4.4501825829105071E-2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29120537</v>
      </c>
      <c r="J10" s="15">
        <f t="shared" si="0"/>
        <v>0.10300640291132608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6828537</v>
      </c>
      <c r="J11" s="20">
        <f t="shared" si="0"/>
        <v>2.4154191714146542E-2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282706086</v>
      </c>
      <c r="D12" s="13">
        <f>SUM(D6:D11)</f>
        <v>1</v>
      </c>
      <c r="E12" s="34"/>
      <c r="F12" s="1"/>
      <c r="G12" s="24"/>
      <c r="H12" s="11" t="s">
        <v>17</v>
      </c>
      <c r="I12" s="12">
        <f>SUM(I5:I11)</f>
        <v>282706086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P23" sqref="P23"/>
    </sheetView>
  </sheetViews>
  <sheetFormatPr defaultColWidth="11.453125" defaultRowHeight="10" x14ac:dyDescent="0.2"/>
  <cols>
    <col min="1" max="1" width="0.54296875" style="5" customWidth="1"/>
    <col min="2" max="2" width="36.08984375" style="5" customWidth="1"/>
    <col min="3" max="3" width="14.6328125" style="5" bestFit="1" customWidth="1"/>
    <col min="4" max="4" width="9.6328125" style="5" customWidth="1"/>
    <col min="5" max="5" width="0.54296875" style="5" customWidth="1"/>
    <col min="6" max="6" width="3.6328125" style="5" customWidth="1"/>
    <col min="7" max="7" width="0.54296875" style="5" customWidth="1"/>
    <col min="8" max="8" width="36.08984375" style="5" customWidth="1"/>
    <col min="9" max="9" width="14.6328125" style="5" bestFit="1" customWidth="1"/>
    <col min="10" max="10" width="9.6328125" style="5" customWidth="1"/>
    <col min="11" max="11" width="0.54296875" style="5" customWidth="1"/>
    <col min="12" max="16384" width="11.453125" style="5"/>
  </cols>
  <sheetData>
    <row r="1" spans="1:11" s="2" customFormat="1" ht="16.5" thickTop="1" thickBot="1" x14ac:dyDescent="0.4">
      <c r="B1" s="37" t="s">
        <v>24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4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5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81288736</v>
      </c>
      <c r="D6" s="15">
        <f>C6/$C$12</f>
        <v>0.28705144371676922</v>
      </c>
      <c r="E6" s="25"/>
      <c r="G6" s="26"/>
      <c r="H6" s="14" t="s">
        <v>7</v>
      </c>
      <c r="I6" s="30">
        <v>182983800</v>
      </c>
      <c r="J6" s="15">
        <f t="shared" ref="J6:J11" si="0">I6/$I$12</f>
        <v>0.64616288247833698</v>
      </c>
      <c r="K6" s="25"/>
    </row>
    <row r="7" spans="1:11" ht="25" x14ac:dyDescent="0.2">
      <c r="A7" s="26"/>
      <c r="B7" s="17" t="s">
        <v>2</v>
      </c>
      <c r="C7" s="31">
        <v>168662585</v>
      </c>
      <c r="D7" s="18">
        <f>C7/$C$12</f>
        <v>0.5955909872341022</v>
      </c>
      <c r="E7" s="25"/>
      <c r="G7" s="26"/>
      <c r="H7" s="17" t="s">
        <v>9</v>
      </c>
      <c r="I7" s="31">
        <v>51343297</v>
      </c>
      <c r="J7" s="20">
        <f t="shared" si="0"/>
        <v>0.18130639316410169</v>
      </c>
      <c r="K7" s="25"/>
    </row>
    <row r="8" spans="1:11" ht="25.5" customHeight="1" x14ac:dyDescent="0.2">
      <c r="A8" s="26"/>
      <c r="B8" s="14" t="s">
        <v>3</v>
      </c>
      <c r="C8" s="30">
        <v>2687613</v>
      </c>
      <c r="D8" s="15">
        <f>C8/$C$12</f>
        <v>9.490653069103662E-3</v>
      </c>
      <c r="E8" s="25"/>
      <c r="G8" s="26"/>
      <c r="H8" s="14" t="s">
        <v>8</v>
      </c>
      <c r="I8" s="30">
        <v>977245</v>
      </c>
      <c r="J8" s="15">
        <f t="shared" si="0"/>
        <v>3.4509035558751232E-3</v>
      </c>
      <c r="K8" s="25"/>
    </row>
    <row r="9" spans="1:11" ht="25.5" customHeight="1" x14ac:dyDescent="0.2">
      <c r="A9" s="26"/>
      <c r="B9" s="17" t="s">
        <v>4</v>
      </c>
      <c r="C9" s="31">
        <v>30546320</v>
      </c>
      <c r="D9" s="18">
        <f>C9/$C$12</f>
        <v>0.10786691598002486</v>
      </c>
      <c r="E9" s="25"/>
      <c r="G9" s="26"/>
      <c r="H9" s="17" t="s">
        <v>2</v>
      </c>
      <c r="I9" s="31">
        <v>12547722</v>
      </c>
      <c r="J9" s="20">
        <f t="shared" si="0"/>
        <v>4.430923511292717E-2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28486252</v>
      </c>
      <c r="J10" s="15">
        <f t="shared" si="0"/>
        <v>0.10059228578335509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6846938</v>
      </c>
      <c r="J11" s="20">
        <f t="shared" si="0"/>
        <v>2.4178299905403974E-2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283185254</v>
      </c>
      <c r="D12" s="13">
        <f>SUM(D6:D11)</f>
        <v>0.99999999999999989</v>
      </c>
      <c r="E12" s="34"/>
      <c r="F12" s="1"/>
      <c r="G12" s="24"/>
      <c r="H12" s="11" t="s">
        <v>17</v>
      </c>
      <c r="I12" s="12">
        <f>SUM(I5:I11)</f>
        <v>283185254</v>
      </c>
      <c r="J12" s="13">
        <f>SUM(J5:J11)</f>
        <v>1</v>
      </c>
      <c r="K12" s="25"/>
    </row>
    <row r="13" spans="1:11" ht="3.9" customHeight="1" thickTop="1" x14ac:dyDescent="0.25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</row>
    <row r="15" spans="1:11" ht="3.9" customHeight="1" x14ac:dyDescent="0.2"/>
  </sheetData>
  <mergeCells count="2">
    <mergeCell ref="B1:J1"/>
    <mergeCell ref="B2:J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7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'2017'!_1Àrea_d_impressió</vt:lpstr>
      <vt:lpstr>'2018'!_1Àrea_d_impressió</vt:lpstr>
      <vt:lpstr>'2019'!_1Àrea_d_impressió</vt:lpstr>
      <vt:lpstr>'2020'!_1Àrea_d_impressió</vt:lpstr>
      <vt:lpstr>'2021'!_1Àrea_d_impressió</vt:lpstr>
      <vt:lpstr>'2022'!_1Àrea_d_impressió</vt:lpstr>
      <vt:lpstr>'2023'!_1Àrea_d_impressió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2023-07-18T06:36:48Z</dcterms:modified>
</cp:coreProperties>
</file>