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45" windowWidth="10230" windowHeight="8115"/>
  </bookViews>
  <sheets>
    <sheet name="Taules" sheetId="1" r:id="rId1"/>
    <sheet name="Gràfics 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83" i="5" l="1"/>
  <c r="AG683" i="5"/>
  <c r="AF683" i="5"/>
  <c r="AE683" i="5"/>
  <c r="AD683" i="5"/>
  <c r="AC683" i="5"/>
  <c r="AH682" i="5"/>
  <c r="AG682" i="5"/>
  <c r="AF682" i="5"/>
  <c r="AE682" i="5"/>
  <c r="AD682" i="5"/>
  <c r="AC682" i="5"/>
  <c r="AH681" i="5"/>
  <c r="AG681" i="5"/>
  <c r="AF681" i="5"/>
  <c r="AE681" i="5"/>
  <c r="AD681" i="5"/>
  <c r="AC681" i="5"/>
  <c r="AH680" i="5"/>
  <c r="AG680" i="5"/>
  <c r="AF680" i="5"/>
  <c r="AE680" i="5"/>
  <c r="AD680" i="5"/>
  <c r="AC680" i="5"/>
  <c r="AH679" i="5"/>
  <c r="AG679" i="5"/>
  <c r="AF679" i="5"/>
  <c r="AE679" i="5"/>
  <c r="AD679" i="5"/>
  <c r="AC679" i="5"/>
  <c r="AH678" i="5"/>
  <c r="AG678" i="5"/>
  <c r="AF678" i="5"/>
  <c r="AE678" i="5"/>
  <c r="AD678" i="5"/>
  <c r="AC678" i="5"/>
  <c r="AH604" i="5"/>
  <c r="AG604" i="5"/>
  <c r="AF604" i="5"/>
  <c r="AE604" i="5"/>
  <c r="AD604" i="5"/>
  <c r="AC604" i="5"/>
  <c r="AH603" i="5"/>
  <c r="AG603" i="5"/>
  <c r="AF603" i="5"/>
  <c r="AE603" i="5"/>
  <c r="AD603" i="5"/>
  <c r="AC603" i="5"/>
  <c r="AH602" i="5"/>
  <c r="AG602" i="5"/>
  <c r="AF602" i="5"/>
  <c r="AE602" i="5"/>
  <c r="AD602" i="5"/>
  <c r="AC602" i="5"/>
  <c r="AH601" i="5"/>
  <c r="AG601" i="5"/>
  <c r="AF601" i="5"/>
  <c r="AE601" i="5"/>
  <c r="AD601" i="5"/>
  <c r="AC601" i="5"/>
  <c r="AH600" i="5"/>
  <c r="AG600" i="5"/>
  <c r="AF600" i="5"/>
  <c r="AE600" i="5"/>
  <c r="AD600" i="5"/>
  <c r="AC600" i="5"/>
  <c r="AH567" i="5"/>
  <c r="AG567" i="5"/>
  <c r="AF567" i="5"/>
  <c r="AE567" i="5"/>
  <c r="AD567" i="5"/>
  <c r="AC567" i="5"/>
  <c r="AH566" i="5"/>
  <c r="AG566" i="5"/>
  <c r="AF566" i="5"/>
  <c r="AE566" i="5"/>
  <c r="AD566" i="5"/>
  <c r="AC566" i="5"/>
  <c r="U546" i="5"/>
  <c r="U545" i="5"/>
  <c r="U544" i="5"/>
  <c r="U543" i="5"/>
  <c r="U522" i="5"/>
  <c r="U521" i="5"/>
  <c r="AH451" i="5"/>
  <c r="AG451" i="5"/>
  <c r="AF451" i="5"/>
  <c r="AE451" i="5"/>
  <c r="AD451" i="5"/>
  <c r="AC451" i="5"/>
  <c r="AH450" i="5"/>
  <c r="AG450" i="5"/>
  <c r="AF450" i="5"/>
  <c r="AE450" i="5"/>
  <c r="AD450" i="5"/>
  <c r="AC450" i="5"/>
  <c r="AH449" i="5"/>
  <c r="AG449" i="5"/>
  <c r="AF449" i="5"/>
  <c r="AE449" i="5"/>
  <c r="AD449" i="5"/>
  <c r="AC449" i="5"/>
  <c r="AH448" i="5"/>
  <c r="AG448" i="5"/>
  <c r="AF448" i="5"/>
  <c r="AE448" i="5"/>
  <c r="AD448" i="5"/>
  <c r="AC448" i="5"/>
  <c r="AH447" i="5"/>
  <c r="AG447" i="5"/>
  <c r="AF447" i="5"/>
  <c r="AE447" i="5"/>
  <c r="AD447" i="5"/>
  <c r="AC447" i="5"/>
  <c r="U426" i="5"/>
  <c r="U425" i="5"/>
  <c r="U424" i="5"/>
  <c r="U423" i="5"/>
  <c r="U404" i="5"/>
  <c r="U403" i="5"/>
  <c r="U402" i="5"/>
  <c r="U383" i="5"/>
  <c r="U382" i="5"/>
  <c r="U381" i="5"/>
  <c r="U380" i="5"/>
  <c r="U379" i="5"/>
  <c r="U361" i="5"/>
  <c r="U360" i="5"/>
  <c r="U359" i="5"/>
  <c r="U358" i="5"/>
  <c r="U332" i="5"/>
  <c r="U331" i="5"/>
  <c r="U330" i="5"/>
  <c r="U329" i="5"/>
  <c r="U311" i="5"/>
  <c r="U310" i="5"/>
  <c r="U309" i="5"/>
  <c r="U308" i="5"/>
  <c r="U288" i="5"/>
  <c r="U287" i="5"/>
  <c r="U286" i="5"/>
  <c r="AH246" i="5"/>
  <c r="AG246" i="5"/>
  <c r="AF246" i="5"/>
  <c r="AE246" i="5"/>
  <c r="AD246" i="5"/>
  <c r="AC246" i="5"/>
  <c r="AH245" i="5"/>
  <c r="AG245" i="5"/>
  <c r="AF245" i="5"/>
  <c r="AE245" i="5"/>
  <c r="AD245" i="5"/>
  <c r="AC245" i="5"/>
  <c r="AH244" i="5"/>
  <c r="AG244" i="5"/>
  <c r="AF244" i="5"/>
  <c r="AE244" i="5"/>
  <c r="AD244" i="5"/>
  <c r="AC244" i="5"/>
  <c r="AH189" i="5"/>
  <c r="AG189" i="5"/>
  <c r="AF189" i="5"/>
  <c r="AE189" i="5"/>
  <c r="AD189" i="5"/>
  <c r="AC189" i="5"/>
  <c r="AH188" i="5"/>
  <c r="AG188" i="5"/>
  <c r="AF188" i="5"/>
  <c r="AE188" i="5"/>
  <c r="AD188" i="5"/>
  <c r="AC188" i="5"/>
  <c r="AH187" i="5"/>
  <c r="AG187" i="5"/>
  <c r="AF187" i="5"/>
  <c r="AE187" i="5"/>
  <c r="AD187" i="5"/>
  <c r="AC187" i="5"/>
  <c r="U162" i="5"/>
  <c r="U161" i="5"/>
  <c r="U160" i="5"/>
  <c r="U141" i="5"/>
  <c r="U140" i="5"/>
  <c r="U139" i="5"/>
  <c r="U117" i="5"/>
  <c r="U116" i="5"/>
  <c r="U115" i="5"/>
  <c r="U114" i="5"/>
  <c r="U113" i="5"/>
  <c r="U112" i="5"/>
  <c r="U111" i="5"/>
  <c r="U91" i="5"/>
  <c r="U90" i="5"/>
  <c r="U89" i="5"/>
  <c r="U88" i="5"/>
  <c r="U87" i="5"/>
  <c r="U86" i="5"/>
  <c r="U71" i="5"/>
  <c r="U70" i="5"/>
  <c r="U69" i="5"/>
  <c r="U68" i="5"/>
  <c r="U67" i="5"/>
  <c r="U66" i="5"/>
  <c r="U65" i="5"/>
  <c r="U48" i="5"/>
  <c r="U47" i="5"/>
  <c r="U46" i="5"/>
  <c r="U32" i="5"/>
  <c r="U31" i="5"/>
  <c r="U30" i="5"/>
  <c r="U29" i="5"/>
  <c r="U28" i="5"/>
  <c r="U27" i="5"/>
  <c r="U26" i="5"/>
  <c r="U25" i="5"/>
  <c r="AD8" i="5"/>
  <c r="AC8" i="5"/>
  <c r="O62" i="1" l="1"/>
  <c r="M56" i="1"/>
  <c r="O50" i="1"/>
  <c r="C175" i="1" l="1"/>
  <c r="E175" i="1"/>
  <c r="G107" i="1"/>
  <c r="E107" i="1"/>
  <c r="C107" i="1"/>
  <c r="M62" i="1" l="1"/>
  <c r="K62" i="1"/>
  <c r="I62" i="1"/>
  <c r="G62" i="1"/>
  <c r="E62" i="1"/>
  <c r="C62" i="1"/>
  <c r="I56" i="1"/>
  <c r="K56" i="1"/>
  <c r="G56" i="1"/>
  <c r="E56" i="1"/>
  <c r="C56" i="1"/>
  <c r="M50" i="1"/>
  <c r="K50" i="1"/>
  <c r="I50" i="1"/>
  <c r="G50" i="1"/>
  <c r="E50" i="1"/>
  <c r="C50" i="1"/>
  <c r="D10" i="1" l="1"/>
  <c r="G175" i="1" l="1"/>
</calcChain>
</file>

<file path=xl/sharedStrings.xml><?xml version="1.0" encoding="utf-8"?>
<sst xmlns="http://schemas.openxmlformats.org/spreadsheetml/2006/main" count="539" uniqueCount="161">
  <si>
    <t>Població</t>
  </si>
  <si>
    <t>Nombre de resp. completes</t>
  </si>
  <si>
    <t>% resposta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</si>
  <si>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</si>
  <si>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</si>
  <si>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</si>
  <si>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</si>
  <si>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</si>
  <si>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</si>
  <si>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</si>
  <si>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Respostes</t>
  </si>
  <si>
    <t>%</t>
  </si>
  <si>
    <t>Si us plau, valoreu d’1 (molt en desacord) a 5 (molt d’acord) les afirmacions següents:</t>
  </si>
  <si>
    <t>Els complements de formació han complementat el meu coneixement previ i m’han permès tenir una base més sòlida en l’àrea del meu programa de doctorat.</t>
  </si>
  <si>
    <t>Els cursos o seminaris que he realitzat en el programa de doctorat han estat valuosos per el tema de recerca de la tesi.</t>
  </si>
  <si>
    <t>Els complements de formació han estat útils per a la meva activitat de recerca.</t>
  </si>
  <si>
    <t>Enquesta a l'estudiantat de Doctorat UPC 2015-16</t>
  </si>
  <si>
    <t>Juny 2016</t>
  </si>
  <si>
    <t>2. ASPECTES SOBRE LA TESI</t>
  </si>
  <si>
    <t>1. CURSOS DE FORMACIÓ</t>
  </si>
  <si>
    <t>El pla de recerca és útil per organitzar i planificar el desenvolupament del treball de tesi.</t>
  </si>
  <si>
    <t>El desenvolupament de la tesi s’ha ajustat a la proposta inicial del pla de recerca.</t>
  </si>
  <si>
    <t>En cas de desviaments respecte a la proposta original, aquests eren necessaris per al bon desenvolupament de la tesi.</t>
  </si>
  <si>
    <t>Sí, en una universitat, centre de recerca o empresa espanyols.</t>
  </si>
  <si>
    <t>Sí, en una universitat centre de recerca o empresa estrangers.</t>
  </si>
  <si>
    <t>No.</t>
  </si>
  <si>
    <t>Si teniu dedicació a temps complert per fer el doctorat, quant de temps penseu que trigareu a fer la tesi?</t>
  </si>
  <si>
    <t xml:space="preserve"> Tres anys o menys.</t>
  </si>
  <si>
    <t>Quatre anys.</t>
  </si>
  <si>
    <t>Cinc anys.</t>
  </si>
  <si>
    <t>No veig clar el final de la tesi.</t>
  </si>
  <si>
    <t xml:space="preserve"> Cinc anys o menys</t>
  </si>
  <si>
    <t xml:space="preserve"> Sis anys</t>
  </si>
  <si>
    <t>Set anys</t>
  </si>
  <si>
    <t>Si teniu dedicació a temps parcial per fer el doctorat, quant de temps penseu que trigareu a fer la tesi?</t>
  </si>
  <si>
    <t>3. EL/LA DIRECTOR/A DE TESI</t>
  </si>
  <si>
    <t>Indiqueu el temps transcorregut entre la matrícula al PD i la designació del/de la director/a de  tesi:</t>
  </si>
  <si>
    <t>Ja tenia director/a compromès/esa en el moment de la matrícula.</t>
  </si>
  <si>
    <t xml:space="preserve"> 1-3 mesos.</t>
  </si>
  <si>
    <t xml:space="preserve"> 4-6 mesos.</t>
  </si>
  <si>
    <t>Més 6 mesos.</t>
  </si>
  <si>
    <t>Indiqueu la freqüència amb què manteniu reunions de treball o seguiment amb el/la director/a:</t>
  </si>
  <si>
    <t>Cada dia.</t>
  </si>
  <si>
    <t xml:space="preserve"> 2-3 cops per setmana.</t>
  </si>
  <si>
    <t>1 cop per setmana.</t>
  </si>
  <si>
    <t>1 cop quinzenalment.</t>
  </si>
  <si>
    <t>Quasi no el/la veig.</t>
  </si>
  <si>
    <t>Qui supervisa la vostra tesi a la pràctica?</t>
  </si>
  <si>
    <t>El/La director/a.</t>
  </si>
  <si>
    <t>Un/a altre/a professor/a o postdoc que no consta com a director/a.</t>
  </si>
  <si>
    <t>Ningú.</t>
  </si>
  <si>
    <t>Si teniu més d’un/a director/a (codirectors/ores), considereu que:</t>
  </si>
  <si>
    <t xml:space="preserve"> Tots ells participen en la direcció.</t>
  </si>
  <si>
    <t>A la pràctica sols tinc el suport d’un/a dels/de les directors/ores.</t>
  </si>
  <si>
    <t xml:space="preserve"> Cap d’ells porta la supervisió de la tesi a la pràctica.</t>
  </si>
  <si>
    <t>Si us plau, valoreu d’1 (molt en desacord) a 5 (molt d’acord) les següents afirmacions:</t>
  </si>
  <si>
    <t>L'orientació rebuda i el suport i interès del/de la director/a són adequats.</t>
  </si>
  <si>
    <t>El coneixement del tema de tesi per part del meu/de la meva director/a és molt alt.</t>
  </si>
  <si>
    <t>El/La director/a es mostra accessible.</t>
  </si>
  <si>
    <t>Considero que tinc un/a bon/a director/a.</t>
  </si>
  <si>
    <t xml:space="preserve">El/La director/a de tesi va proposar un projecte de tesi inicial amb uns objectius clars. </t>
  </si>
  <si>
    <t>4. EL/LA TUTOR/A</t>
  </si>
  <si>
    <t>Sí</t>
  </si>
  <si>
    <t>No</t>
  </si>
  <si>
    <t>Tinc un/a tutor/a perquè el/la director/a és extern a la Universitat.</t>
  </si>
  <si>
    <t>El/La director/a i el/la tutor/a són del mateix departament.</t>
  </si>
  <si>
    <t>Altres</t>
  </si>
  <si>
    <t>L'orientació rebuda i el suport del/de la tutor/a per elegir el tema del projecte o proposta de tesi han estat útils.</t>
  </si>
  <si>
    <t xml:space="preserve">El/La tutor/a està implicat/ada en el seguiment del meu doctorat i m'informa dels procediments que he de seguir. </t>
  </si>
  <si>
    <t>5. ORGANITZACIÓ I SUPORT ADMINISTRATIU</t>
  </si>
  <si>
    <t>La informació i atenció que rebo dels serveis administratius al departament, institut o centre és adequada.</t>
  </si>
  <si>
    <t>La informació i atenció que rebo dels serveis tècnics i administratius a la Unitat de Doctorat/Escola de Doctorat és adequada</t>
  </si>
  <si>
    <t>El suport que he obtingut a les biblioteques de la UPC en la cerca i l'obtenció de documentació és òptim.</t>
  </si>
  <si>
    <t>La informació i atenció que rebo de la Unitat d'Assessorament i Suport Laboral a la Recerca (beques) és adequada.</t>
  </si>
  <si>
    <t>6. EL PROGRAMA DE DOCTORAT</t>
  </si>
  <si>
    <t>Si us plau, valoreu d’1 (molt en desacord) a 5 (molt d’acord) les següents afirmacions següents:</t>
  </si>
  <si>
    <t>La informació, orientació i suport que rebo en el procés d'admissió i matrícula són suficients.</t>
  </si>
  <si>
    <t>Els recursos (mobiliari, equips de laboratori, material, etc.) que tinc al meu abast són adequats.</t>
  </si>
  <si>
    <t>Els serveis informàtics (ordinador, software, etc.) que tinc al meu abast són adequats.</t>
  </si>
  <si>
    <t>Estic informat/ada de les decisions de la comissió acadèmica del programa de doctorat.</t>
  </si>
  <si>
    <t>Quan el/la director/a o tutor/a no ha pogut resoldre algun problema o en cas de conflicte sempre he rebut l’ajut i orientació del/de la coordinador/a del programa, la comissió acadèmica del programa o algun membre d’aquesta.</t>
  </si>
  <si>
    <t>Tinc clares quines són les sortides laborals que m’ofereix el programa.</t>
  </si>
  <si>
    <t>La valoració global que faig del programa de doctorat és positiva.</t>
  </si>
  <si>
    <t>NS/NC</t>
  </si>
  <si>
    <t>Molt elevat</t>
  </si>
  <si>
    <t>Elevat</t>
  </si>
  <si>
    <t xml:space="preserve">Normal </t>
  </si>
  <si>
    <t>Baix</t>
  </si>
  <si>
    <t>Molt baix</t>
  </si>
  <si>
    <t>Participació:</t>
  </si>
  <si>
    <t>Indiqueu el programa de Doctorat</t>
  </si>
  <si>
    <t>DOCTORAT EN ARQUITECTURA DE COMPUTADORS</t>
  </si>
  <si>
    <t>DOCTORAT ERASMUS MUNDUS EN COMPUTACIÓ DISTRIBUÏDA</t>
  </si>
  <si>
    <t>DOCTORAT EN ENGINYERIA ELECTRÒNICA</t>
  </si>
  <si>
    <t>DOCTORAT EN COMPUTACIÓ</t>
  </si>
  <si>
    <t>DOCTORAT EN INTEL·LIGÈNCIA ARTIFICIAL</t>
  </si>
  <si>
    <t>DOCTORAT EN TEORIA DEL SENYAL I COMUNICACIONS</t>
  </si>
  <si>
    <t>DOCTORAT EN ENGINYERIA TELEMÀTICA</t>
  </si>
  <si>
    <t>Indiqueu la vostra font de finançament</t>
  </si>
  <si>
    <t>Beca externa.</t>
  </si>
  <si>
    <t>Contracte a la UPC.</t>
  </si>
  <si>
    <t>Contracte en una altra universitat.</t>
  </si>
  <si>
    <t>Contracte a l’Administració pública.</t>
  </si>
  <si>
    <t>Contracte en un centre o institut de recerca diferent de la UPC.</t>
  </si>
  <si>
    <t>Contracte a l’empresa privada.</t>
  </si>
  <si>
    <t>No tinc finançament de cap mena.</t>
  </si>
  <si>
    <t>Si treballeu a la UPC o en una altra universitat, quina tasca hi dueu a terme?</t>
  </si>
  <si>
    <t>Recerca, personal docent i de recerca.</t>
  </si>
  <si>
    <t>Personal d’administració i serveis.</t>
  </si>
  <si>
    <t>Si teniu dedicació a temps complert per fer el doctorat, quantes hores dediqueu a la setmana al doctorat?</t>
  </si>
  <si>
    <t>Menys de 30 hores.</t>
  </si>
  <si>
    <t>De 30 a 40 hores.</t>
  </si>
  <si>
    <t>Més de 40 hores.</t>
  </si>
  <si>
    <t>Si teniu dedicació a temps parcial per fer el doctorat, quantes hores dediqueu a la setmana al doctorat?</t>
  </si>
  <si>
    <t>Menys de 10 hores.</t>
  </si>
  <si>
    <t>De 10 a 20 hores.</t>
  </si>
  <si>
    <t>Més de 20 hores.</t>
  </si>
  <si>
    <t>0. DADES PERSONALS I ACADÈMIQUES</t>
  </si>
  <si>
    <t>A través de canals d'informació de la Universitat (pàgines web o altres sistemes de difusió de l’Escola de Doctorat, el Gabinet de Relacions Internacionals i Empresa, guies informatives, etc.).</t>
  </si>
  <si>
    <t>A través del departament o de l'institut (pàgines web pròpies i altres sistemes de difusió).</t>
  </si>
  <si>
    <t>Per recomanació de professorat del programa o de la Universitat.</t>
  </si>
  <si>
    <t>Per recomanació d’estudiants del programa o de la Universitat.</t>
  </si>
  <si>
    <t>Per recomanació de professorat extern al programa  o a la Universitat.</t>
  </si>
  <si>
    <t>Webs especialitzats.</t>
  </si>
  <si>
    <t>Començar la carrera acadèmica o promocionar-me dins d’aquesta.</t>
  </si>
  <si>
    <t>Augmentar les possibilitats de promoció dins l’empresa privada.</t>
  </si>
  <si>
    <t>Completar la formació universitària.</t>
  </si>
  <si>
    <t>La situació del mercat laboral no oferia sortides.</t>
  </si>
  <si>
    <t>Fer recerca.</t>
  </si>
  <si>
    <t>És l'única universitat que ofereix aquest tipus de programa.</t>
  </si>
  <si>
    <t>El prestigi de la UPC.</t>
  </si>
  <si>
    <t>El prestigi del departament o institut de recerca on es desenvolupa el doctorat.</t>
  </si>
  <si>
    <t>El prestigi i la temàtica del grup de recerca.</t>
  </si>
  <si>
    <t>La proximitat al lloc de residència.</t>
  </si>
  <si>
    <t>Treballar a la UPC.</t>
  </si>
  <si>
    <t>Heu realitzat alguna estada fora de la UPC de més d’un mes?
*es pot escollir més d'una respota</t>
  </si>
  <si>
    <r>
      <t xml:space="preserve"> Indiqueu quina de les següents respostes s’ajusta més a la vostra situació: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</si>
  <si>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r>
      <t xml:space="preserve">Si us plau, valoreu d’1 (molt en desacord) a 5 (molt d’acord) les següents afirmacions: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</si>
  <si>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r>
      <t xml:space="preserve">Com us heu assabentat de la organització del programa?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</si>
  <si>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r>
      <t xml:space="preserve">Quin ha estat el principal motiu que us ha portat a realitzar els estudis de doctorat?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</si>
  <si>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r>
      <t xml:space="preserve">Quin ha estat el motiu principal que us ha fet triar un programa de doctorat a la UPC?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</si>
  <si>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t>Coincideix  el/la vostre/a tutor/a amb el/la vostre/a director/a:</t>
  </si>
  <si>
    <t>ÀMBIT: Enginyeria de les TIC</t>
  </si>
  <si>
    <t>Aerospace Science and Technology</t>
  </si>
  <si>
    <t>Erasmus Mundus Joint Doctorate in Distributed Computing</t>
  </si>
  <si>
    <t>Beca UPC</t>
  </si>
  <si>
    <t>BSC</t>
  </si>
  <si>
    <t>European Commission</t>
  </si>
  <si>
    <t>Partner of the program</t>
  </si>
  <si>
    <t>Proposed by my thesis advisor of the Master programme</t>
  </si>
  <si>
    <t>coneixement</t>
  </si>
  <si>
    <t>Based on the information given in the website.</t>
  </si>
  <si>
    <t>fUE DONDE ESTUDIÉ Y ENCONTRÉ LA OPORTUNIDAD</t>
  </si>
  <si>
    <t>It was a Marie Curie placement</t>
  </si>
  <si>
    <t>It was already defined in my contract.</t>
  </si>
  <si>
    <t>It was the opportunity to my studies in my area of interest</t>
  </si>
  <si>
    <t>Location (Barcelona)</t>
  </si>
  <si>
    <t>Por contactos entre mi universidad de origen y la UPC</t>
  </si>
  <si>
    <t>recomendación de un profesor</t>
  </si>
  <si>
    <t>Selected to be</t>
  </si>
  <si>
    <t>The topic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</si>
</sst>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%"/>
    <numFmt numFmtId="165" formatCode="###0.00"/>
    <numFmt numFmtId="166" formatCode="###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theme="9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2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Verdana"/>
      <family val="2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indexed="64"/>
      </right>
      <top style="medium">
        <color theme="9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medium">
        <color theme="9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medium">
        <color theme="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</cellStyleXfs>
  <cellXfs count="161">
    <xf numFmtId="0" fontId="0" fillId="0" borderId="0" xfId="0"/>
    <xf numFmtId="0" fontId="4" fillId="0" borderId="0" xfId="0" applyFont="1"/>
    <xf numFmtId="164" fontId="0" fillId="0" borderId="1" xfId="1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 applyBorder="1"/>
    <xf numFmtId="0" fontId="0" fillId="0" borderId="0" xfId="0" applyFont="1" applyBorder="1"/>
    <xf numFmtId="0" fontId="0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0" fillId="0" borderId="9" xfId="0" applyFont="1" applyBorder="1" applyAlignment="1">
      <alignment horizontal="center"/>
    </xf>
    <xf numFmtId="2" fontId="0" fillId="0" borderId="9" xfId="0" applyNumberFormat="1" applyFont="1" applyFill="1" applyBorder="1" applyAlignment="1">
      <alignment horizontal="center" vertical="center"/>
    </xf>
    <xf numFmtId="10" fontId="0" fillId="0" borderId="9" xfId="0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10" fontId="0" fillId="0" borderId="9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0" fontId="11" fillId="0" borderId="0" xfId="0" applyFont="1"/>
    <xf numFmtId="0" fontId="5" fillId="0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0" fillId="0" borderId="9" xfId="0" applyNumberFormat="1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0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4" fillId="0" borderId="0" xfId="7" applyFont="1" applyFill="1" applyBorder="1"/>
    <xf numFmtId="0" fontId="15" fillId="0" borderId="0" xfId="7" applyFont="1" applyFill="1" applyBorder="1" applyAlignment="1">
      <alignment horizontal="center" wrapText="1"/>
    </xf>
    <xf numFmtId="0" fontId="15" fillId="0" borderId="0" xfId="7" applyFont="1" applyFill="1" applyBorder="1" applyAlignment="1">
      <alignment wrapText="1"/>
    </xf>
    <xf numFmtId="0" fontId="12" fillId="0" borderId="0" xfId="0" applyFont="1" applyFill="1" applyBorder="1" applyAlignment="1"/>
    <xf numFmtId="165" fontId="15" fillId="0" borderId="0" xfId="7" applyNumberFormat="1" applyFont="1" applyFill="1" applyBorder="1" applyAlignment="1">
      <alignment horizontal="right" vertical="center"/>
    </xf>
    <xf numFmtId="166" fontId="15" fillId="0" borderId="0" xfId="7" applyNumberFormat="1" applyFont="1" applyFill="1" applyBorder="1" applyAlignment="1">
      <alignment horizontal="right" vertical="center"/>
    </xf>
    <xf numFmtId="10" fontId="12" fillId="0" borderId="0" xfId="0" applyNumberFormat="1" applyFont="1" applyFill="1" applyBorder="1" applyAlignment="1">
      <alignment horizontal="center" vertical="center" wrapText="1"/>
    </xf>
    <xf numFmtId="10" fontId="12" fillId="0" borderId="0" xfId="0" applyNumberFormat="1" applyFont="1" applyFill="1" applyBorder="1"/>
    <xf numFmtId="0" fontId="13" fillId="0" borderId="0" xfId="0" applyFont="1" applyFill="1" applyBorder="1" applyAlignment="1"/>
    <xf numFmtId="0" fontId="15" fillId="0" borderId="0" xfId="5" applyFont="1" applyFill="1" applyBorder="1" applyAlignment="1">
      <alignment horizontal="center" vertical="center"/>
    </xf>
    <xf numFmtId="10" fontId="15" fillId="0" borderId="0" xfId="5" applyNumberFormat="1" applyFont="1" applyFill="1" applyBorder="1" applyAlignment="1">
      <alignment horizontal="center" vertical="center"/>
    </xf>
    <xf numFmtId="10" fontId="12" fillId="0" borderId="0" xfId="0" applyNumberFormat="1" applyFont="1" applyFill="1" applyBorder="1" applyAlignment="1"/>
    <xf numFmtId="10" fontId="12" fillId="0" borderId="0" xfId="0" applyNumberFormat="1" applyFont="1" applyFill="1" applyBorder="1" applyAlignment="1">
      <alignment horizontal="center" vertical="center"/>
    </xf>
    <xf numFmtId="10" fontId="12" fillId="0" borderId="0" xfId="0" applyNumberFormat="1" applyFont="1" applyFill="1" applyBorder="1" applyAlignment="1">
      <alignment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64" fontId="12" fillId="0" borderId="0" xfId="1" applyNumberFormat="1" applyFont="1" applyFill="1" applyBorder="1" applyAlignment="1">
      <alignment horizontal="center" vertical="center"/>
    </xf>
    <xf numFmtId="10" fontId="0" fillId="0" borderId="8" xfId="0" applyNumberFormat="1" applyFont="1" applyFill="1" applyBorder="1" applyAlignment="1">
      <alignment vertical="center" wrapText="1"/>
    </xf>
    <xf numFmtId="0" fontId="4" fillId="0" borderId="15" xfId="0" applyFont="1" applyFill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2" fillId="0" borderId="0" xfId="0" applyFont="1"/>
    <xf numFmtId="49" fontId="20" fillId="0" borderId="0" xfId="0" applyNumberFormat="1" applyFont="1"/>
    <xf numFmtId="0" fontId="21" fillId="0" borderId="0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7" fillId="0" borderId="0" xfId="7" applyFont="1" applyFill="1" applyBorder="1" applyAlignment="1">
      <alignment wrapText="1"/>
    </xf>
    <xf numFmtId="165" fontId="7" fillId="0" borderId="0" xfId="7" applyNumberFormat="1" applyFont="1" applyFill="1" applyBorder="1" applyAlignment="1">
      <alignment horizontal="right" vertical="center"/>
    </xf>
    <xf numFmtId="166" fontId="7" fillId="0" borderId="0" xfId="7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7" fillId="0" borderId="0" xfId="7" applyFont="1" applyFill="1" applyBorder="1" applyAlignment="1">
      <alignment horizontal="center" wrapText="1"/>
    </xf>
    <xf numFmtId="2" fontId="12" fillId="0" borderId="0" xfId="0" applyNumberFormat="1" applyFont="1" applyFill="1" applyBorder="1"/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2" borderId="9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0" fillId="0" borderId="9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Border="1"/>
    <xf numFmtId="0" fontId="23" fillId="5" borderId="12" xfId="0" applyFont="1" applyFill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5" fillId="3" borderId="10" xfId="5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25" fillId="0" borderId="0" xfId="7" applyFont="1" applyBorder="1" applyAlignment="1">
      <alignment wrapText="1"/>
    </xf>
    <xf numFmtId="0" fontId="26" fillId="0" borderId="0" xfId="7" applyFont="1" applyBorder="1"/>
    <xf numFmtId="0" fontId="25" fillId="0" borderId="0" xfId="7" applyFont="1" applyBorder="1" applyAlignment="1">
      <alignment horizontal="center" wrapText="1"/>
    </xf>
    <xf numFmtId="0" fontId="25" fillId="0" borderId="0" xfId="7" applyFont="1" applyBorder="1" applyAlignment="1"/>
    <xf numFmtId="166" fontId="25" fillId="0" borderId="9" xfId="7" applyNumberFormat="1" applyFont="1" applyBorder="1" applyAlignment="1">
      <alignment horizontal="right" vertical="center"/>
    </xf>
    <xf numFmtId="166" fontId="25" fillId="0" borderId="8" xfId="7" applyNumberFormat="1" applyFont="1" applyBorder="1" applyAlignment="1">
      <alignment horizontal="right" vertical="center"/>
    </xf>
    <xf numFmtId="166" fontId="25" fillId="0" borderId="0" xfId="7" applyNumberFormat="1" applyFont="1" applyBorder="1" applyAlignment="1">
      <alignment horizontal="right" vertical="center"/>
    </xf>
    <xf numFmtId="165" fontId="25" fillId="0" borderId="0" xfId="7" applyNumberFormat="1" applyFont="1" applyBorder="1" applyAlignment="1">
      <alignment horizontal="right" vertical="center"/>
    </xf>
    <xf numFmtId="0" fontId="0" fillId="0" borderId="0" xfId="0" applyFont="1" applyFill="1" applyBorder="1" applyAlignment="1"/>
    <xf numFmtId="164" fontId="0" fillId="0" borderId="1" xfId="1" applyNumberFormat="1" applyFont="1" applyBorder="1" applyAlignment="1">
      <alignment horizontal="center" vertical="center" wrapText="1"/>
    </xf>
    <xf numFmtId="0" fontId="25" fillId="3" borderId="9" xfId="5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0" fontId="27" fillId="0" borderId="0" xfId="5" applyFont="1" applyFill="1" applyBorder="1" applyAlignment="1">
      <alignment horizontal="center" vertical="center" wrapText="1"/>
    </xf>
    <xf numFmtId="0" fontId="0" fillId="0" borderId="15" xfId="0" applyFont="1" applyFill="1" applyBorder="1"/>
    <xf numFmtId="0" fontId="25" fillId="3" borderId="8" xfId="5" applyFont="1" applyFill="1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</cellXfs>
  <cellStyles count="8">
    <cellStyle name="Euro" xfId="3"/>
    <cellStyle name="Normal" xfId="0" builtinId="0"/>
    <cellStyle name="Normal 2" xfId="4"/>
    <cellStyle name="Normal 3" xfId="2"/>
    <cellStyle name="Normal_Doctors" xfId="5"/>
    <cellStyle name="Normal_Taules" xfId="7"/>
    <cellStyle name="Percentatge" xfId="1" builtinId="5"/>
    <cellStyle name="Percentat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'!$AC$187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'!$AD$187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'!$AE$187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'!$AF$187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'!$AG$187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560832"/>
        <c:axId val="115562752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'!$AH$187</c:f>
              <c:numCache>
                <c:formatCode>0.00</c:formatCode>
                <c:ptCount val="1"/>
                <c:pt idx="0">
                  <c:v>3.3095238095238089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82464"/>
        <c:axId val="115580928"/>
      </c:lineChart>
      <c:catAx>
        <c:axId val="11556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5562752"/>
        <c:crosses val="autoZero"/>
        <c:auto val="1"/>
        <c:lblAlgn val="ctr"/>
        <c:lblOffset val="100"/>
        <c:noMultiLvlLbl val="0"/>
      </c:catAx>
      <c:valAx>
        <c:axId val="1155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5560832"/>
        <c:crosses val="autoZero"/>
        <c:crossBetween val="between"/>
      </c:valAx>
      <c:valAx>
        <c:axId val="11558092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5582464"/>
        <c:crosses val="max"/>
        <c:crossBetween val="between"/>
      </c:valAx>
      <c:catAx>
        <c:axId val="115582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5580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'!$T$329:$T$332</c:f>
              <c:strCache>
                <c:ptCount val="4"/>
                <c:pt idx="0">
                  <c:v> Cinc anys o menys</c:v>
                </c:pt>
                <c:pt idx="1">
                  <c:v> Sis anys</c:v>
                </c:pt>
                <c:pt idx="2">
                  <c:v>Set anys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'Gràfics '!$U$329:$U$332</c:f>
              <c:numCache>
                <c:formatCode>0.00%</c:formatCode>
                <c:ptCount val="4"/>
                <c:pt idx="0">
                  <c:v>0.5</c:v>
                </c:pt>
                <c:pt idx="1">
                  <c:v>0.1875</c:v>
                </c:pt>
                <c:pt idx="2">
                  <c:v>0.3125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626176"/>
        <c:axId val="136628864"/>
      </c:barChart>
      <c:catAx>
        <c:axId val="136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628864"/>
        <c:crosses val="autoZero"/>
        <c:auto val="1"/>
        <c:lblAlgn val="ctr"/>
        <c:lblOffset val="100"/>
        <c:noMultiLvlLbl val="0"/>
      </c:catAx>
      <c:valAx>
        <c:axId val="1366288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62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el temps transcorregut entre la matrícula al PD i la designació del/de la director/a de  tesi: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'!$T$358:$T$361</c:f>
              <c:strCache>
                <c:ptCount val="4"/>
                <c:pt idx="0">
                  <c:v>Ja tenia director/a compromès/esa en el moment de la matrícula.</c:v>
                </c:pt>
                <c:pt idx="1">
                  <c:v> 1-3 mesos.</c:v>
                </c:pt>
                <c:pt idx="2">
                  <c:v> 4-6 mesos.</c:v>
                </c:pt>
                <c:pt idx="3">
                  <c:v>Més 6 mesos.</c:v>
                </c:pt>
              </c:strCache>
            </c:strRef>
          </c:cat>
          <c:val>
            <c:numRef>
              <c:f>'Gràfics '!$U$358:$U$361</c:f>
              <c:numCache>
                <c:formatCode>0.00%</c:formatCode>
                <c:ptCount val="4"/>
                <c:pt idx="0">
                  <c:v>0.87931034482758619</c:v>
                </c:pt>
                <c:pt idx="1">
                  <c:v>5.1724137931034482E-2</c:v>
                </c:pt>
                <c:pt idx="2">
                  <c:v>1.7241379310344827E-2</c:v>
                </c:pt>
                <c:pt idx="3">
                  <c:v>5.1724137931034482E-2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60032"/>
        <c:axId val="136862720"/>
      </c:barChart>
      <c:catAx>
        <c:axId val="1368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862720"/>
        <c:crosses val="autoZero"/>
        <c:auto val="1"/>
        <c:lblAlgn val="ctr"/>
        <c:lblOffset val="100"/>
        <c:noMultiLvlLbl val="0"/>
      </c:catAx>
      <c:valAx>
        <c:axId val="1368627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86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freqüència amb què manteniu reunions de treball o seguiment amb el/la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'!$T$379:$T$383</c:f>
              <c:strCache>
                <c:ptCount val="5"/>
                <c:pt idx="0">
                  <c:v>Cada dia.</c:v>
                </c:pt>
                <c:pt idx="1">
                  <c:v> 2-3 cops per setmana.</c:v>
                </c:pt>
                <c:pt idx="2">
                  <c:v>1 cop per setmana.</c:v>
                </c:pt>
                <c:pt idx="3">
                  <c:v>1 cop quinzenalment.</c:v>
                </c:pt>
                <c:pt idx="4">
                  <c:v>Quasi no el/la veig.</c:v>
                </c:pt>
              </c:strCache>
            </c:strRef>
          </c:cat>
          <c:val>
            <c:numRef>
              <c:f>'Gràfics '!$U$379:$U$383</c:f>
              <c:numCache>
                <c:formatCode>0.00%</c:formatCode>
                <c:ptCount val="5"/>
                <c:pt idx="0">
                  <c:v>1.6949152542372881E-2</c:v>
                </c:pt>
                <c:pt idx="1">
                  <c:v>0.15254237288135594</c:v>
                </c:pt>
                <c:pt idx="2">
                  <c:v>0.4576271186440678</c:v>
                </c:pt>
                <c:pt idx="3">
                  <c:v>0.25423728813559321</c:v>
                </c:pt>
                <c:pt idx="4">
                  <c:v>0.11864406779661017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82048"/>
        <c:axId val="136909568"/>
      </c:barChart>
      <c:catAx>
        <c:axId val="13688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909568"/>
        <c:crosses val="autoZero"/>
        <c:auto val="1"/>
        <c:lblAlgn val="ctr"/>
        <c:lblOffset val="100"/>
        <c:noMultiLvlLbl val="0"/>
      </c:catAx>
      <c:valAx>
        <c:axId val="1369095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88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 supervisa la vostra tesi a la pràctica?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'!$T$402:$T$404</c:f>
              <c:strCache>
                <c:ptCount val="3"/>
                <c:pt idx="0">
                  <c:v>El/La director/a.</c:v>
                </c:pt>
                <c:pt idx="1">
                  <c:v>Un/a altre/a professor/a o postdoc que no consta com a director/a.</c:v>
                </c:pt>
                <c:pt idx="2">
                  <c:v>Ningú.</c:v>
                </c:pt>
              </c:strCache>
            </c:strRef>
          </c:cat>
          <c:val>
            <c:numRef>
              <c:f>'Gràfics '!$U$402:$U$404</c:f>
              <c:numCache>
                <c:formatCode>0.00%</c:formatCode>
                <c:ptCount val="3"/>
                <c:pt idx="0">
                  <c:v>0.83050847457627119</c:v>
                </c:pt>
                <c:pt idx="1">
                  <c:v>0.10169491525423729</c:v>
                </c:pt>
                <c:pt idx="2">
                  <c:v>6.7796610169491525E-2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24544"/>
        <c:axId val="136935680"/>
      </c:barChart>
      <c:catAx>
        <c:axId val="1369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935680"/>
        <c:crosses val="autoZero"/>
        <c:auto val="1"/>
        <c:lblAlgn val="ctr"/>
        <c:lblOffset val="100"/>
        <c:noMultiLvlLbl val="0"/>
      </c:catAx>
      <c:valAx>
        <c:axId val="1369356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9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més d’un/a director/a (codirectors/ores), considereu que: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'!$T$423:$T$426</c:f>
              <c:strCache>
                <c:ptCount val="4"/>
                <c:pt idx="0">
                  <c:v> Tots ells participen en la direcció.</c:v>
                </c:pt>
                <c:pt idx="1">
                  <c:v>A la pràctica sols tinc el suport d’un/a dels/de les directors/ores.</c:v>
                </c:pt>
                <c:pt idx="2">
                  <c:v> Cap d’ells porta la supervisió de la tesi a la pràctica.</c:v>
                </c:pt>
                <c:pt idx="3">
                  <c:v>NS/NC</c:v>
                </c:pt>
              </c:strCache>
            </c:strRef>
          </c:cat>
          <c:val>
            <c:numRef>
              <c:f>'Gràfics '!$U$423:$U$426</c:f>
              <c:numCache>
                <c:formatCode>0.00%</c:formatCode>
                <c:ptCount val="4"/>
                <c:pt idx="0">
                  <c:v>0.33333333333333326</c:v>
                </c:pt>
                <c:pt idx="1">
                  <c:v>0.22222222222222221</c:v>
                </c:pt>
                <c:pt idx="2">
                  <c:v>3.1746031746031744E-2</c:v>
                </c:pt>
                <c:pt idx="3">
                  <c:v>0.41269841269841268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561216"/>
        <c:axId val="137568256"/>
      </c:barChart>
      <c:catAx>
        <c:axId val="13756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568256"/>
        <c:crosses val="autoZero"/>
        <c:auto val="1"/>
        <c:lblAlgn val="ctr"/>
        <c:lblOffset val="100"/>
        <c:noMultiLvlLbl val="0"/>
      </c:catAx>
      <c:valAx>
        <c:axId val="1375682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56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'!$AC$447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'!$AD$447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'!$AE$447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'!$AF$447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'!$AG$447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154752"/>
        <c:axId val="138156672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'!$AH$447</c:f>
              <c:numCache>
                <c:formatCode>0.00</c:formatCode>
                <c:ptCount val="1"/>
                <c:pt idx="0">
                  <c:v>3.5967741935483866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68192"/>
        <c:axId val="138166656"/>
      </c:lineChart>
      <c:catAx>
        <c:axId val="13815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56672"/>
        <c:crosses val="autoZero"/>
        <c:auto val="1"/>
        <c:lblAlgn val="ctr"/>
        <c:lblOffset val="100"/>
        <c:noMultiLvlLbl val="0"/>
      </c:catAx>
      <c:valAx>
        <c:axId val="1381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54752"/>
        <c:crosses val="autoZero"/>
        <c:crossBetween val="between"/>
      </c:valAx>
      <c:valAx>
        <c:axId val="1381666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68192"/>
        <c:crosses val="max"/>
        <c:crossBetween val="between"/>
      </c:valAx>
      <c:catAx>
        <c:axId val="138168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166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'!$AC$448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'!$AD$448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'!$AE$448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'!$AF$448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'!$AG$448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09536"/>
        <c:axId val="138211712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'!$AH$448</c:f>
              <c:numCache>
                <c:formatCode>0.00</c:formatCode>
                <c:ptCount val="1"/>
                <c:pt idx="0">
                  <c:v>3.8412698412698418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14784"/>
        <c:axId val="138213248"/>
      </c:lineChart>
      <c:catAx>
        <c:axId val="13820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11712"/>
        <c:crosses val="autoZero"/>
        <c:auto val="1"/>
        <c:lblAlgn val="ctr"/>
        <c:lblOffset val="100"/>
        <c:noMultiLvlLbl val="0"/>
      </c:catAx>
      <c:valAx>
        <c:axId val="13821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09536"/>
        <c:crosses val="autoZero"/>
        <c:crossBetween val="between"/>
      </c:valAx>
      <c:valAx>
        <c:axId val="13821324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14784"/>
        <c:crosses val="max"/>
        <c:crossBetween val="between"/>
      </c:valAx>
      <c:catAx>
        <c:axId val="138214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213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'!$AC$449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'!$AD$449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'!$AE$449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'!$AF$449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'!$AG$449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64576"/>
        <c:axId val="138266496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'!$AH$449</c:f>
              <c:numCache>
                <c:formatCode>0.00</c:formatCode>
                <c:ptCount val="1"/>
                <c:pt idx="0">
                  <c:v>3.9365079365079372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73920"/>
        <c:axId val="138268032"/>
      </c:lineChart>
      <c:catAx>
        <c:axId val="13826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66496"/>
        <c:crosses val="autoZero"/>
        <c:auto val="1"/>
        <c:lblAlgn val="ctr"/>
        <c:lblOffset val="100"/>
        <c:noMultiLvlLbl val="0"/>
      </c:catAx>
      <c:valAx>
        <c:axId val="13826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64576"/>
        <c:crosses val="autoZero"/>
        <c:crossBetween val="between"/>
      </c:valAx>
      <c:valAx>
        <c:axId val="13826803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73920"/>
        <c:crosses val="max"/>
        <c:crossBetween val="between"/>
      </c:valAx>
      <c:catAx>
        <c:axId val="138273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268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'!$AC$450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'!$AD$450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'!$AE$450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'!$AF$450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'!$AG$450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331648"/>
        <c:axId val="138333568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'!$AH$450</c:f>
              <c:numCache>
                <c:formatCode>0.00</c:formatCode>
                <c:ptCount val="1"/>
                <c:pt idx="0">
                  <c:v>4.2857142857142856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40992"/>
        <c:axId val="138339456"/>
      </c:lineChart>
      <c:catAx>
        <c:axId val="1383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33568"/>
        <c:crosses val="autoZero"/>
        <c:auto val="1"/>
        <c:lblAlgn val="ctr"/>
        <c:lblOffset val="100"/>
        <c:noMultiLvlLbl val="0"/>
      </c:catAx>
      <c:valAx>
        <c:axId val="1383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31648"/>
        <c:crosses val="autoZero"/>
        <c:crossBetween val="between"/>
      </c:valAx>
      <c:valAx>
        <c:axId val="1383394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40992"/>
        <c:crosses val="max"/>
        <c:crossBetween val="between"/>
      </c:valAx>
      <c:catAx>
        <c:axId val="138340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339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'!$AC$451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'!$AD$451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'!$AE$451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'!$AF$451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'!$AG$451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993216"/>
        <c:axId val="138003584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'!$AH$451</c:f>
              <c:numCache>
                <c:formatCode>0.00</c:formatCode>
                <c:ptCount val="1"/>
                <c:pt idx="0">
                  <c:v>4.0952380952380949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11008"/>
        <c:axId val="138005120"/>
      </c:lineChart>
      <c:catAx>
        <c:axId val="13799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003584"/>
        <c:crosses val="autoZero"/>
        <c:auto val="1"/>
        <c:lblAlgn val="ctr"/>
        <c:lblOffset val="100"/>
        <c:noMultiLvlLbl val="0"/>
      </c:catAx>
      <c:valAx>
        <c:axId val="13800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993216"/>
        <c:crosses val="autoZero"/>
        <c:crossBetween val="between"/>
      </c:valAx>
      <c:valAx>
        <c:axId val="13800512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011008"/>
        <c:crosses val="max"/>
        <c:crossBetween val="between"/>
      </c:valAx>
      <c:catAx>
        <c:axId val="138011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00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'!$AC$188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'!$AD$188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'!$AE$188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'!$AF$188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'!$AG$188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836864"/>
        <c:axId val="122843136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'!$AH$188</c:f>
              <c:numCache>
                <c:formatCode>0.00</c:formatCode>
                <c:ptCount val="1"/>
                <c:pt idx="0">
                  <c:v>3.1904761904761907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46208"/>
        <c:axId val="122844672"/>
      </c:lineChart>
      <c:catAx>
        <c:axId val="1228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2843136"/>
        <c:crosses val="autoZero"/>
        <c:auto val="1"/>
        <c:lblAlgn val="ctr"/>
        <c:lblOffset val="100"/>
        <c:noMultiLvlLbl val="0"/>
      </c:catAx>
      <c:valAx>
        <c:axId val="12284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2836864"/>
        <c:crosses val="autoZero"/>
        <c:crossBetween val="between"/>
      </c:valAx>
      <c:valAx>
        <c:axId val="1228446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2846208"/>
        <c:crosses val="max"/>
        <c:crossBetween val="between"/>
      </c:valAx>
      <c:catAx>
        <c:axId val="122846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2844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Coincideix  el/la vostre/a tutor/a amb el/la vostre/a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'!$T$521:$T$522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'Gràfics '!$U$521:$U$522</c:f>
              <c:numCache>
                <c:formatCode>0.00%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30080"/>
        <c:axId val="138041216"/>
      </c:barChart>
      <c:catAx>
        <c:axId val="13803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041216"/>
        <c:crosses val="autoZero"/>
        <c:auto val="1"/>
        <c:lblAlgn val="ctr"/>
        <c:lblOffset val="100"/>
        <c:noMultiLvlLbl val="0"/>
      </c:catAx>
      <c:valAx>
        <c:axId val="1380412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0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 Indiqueu quina de les següents respostes s’ajusta més a la vostra situació: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'!$T$543:$T$546</c:f>
              <c:strCache>
                <c:ptCount val="4"/>
                <c:pt idx="0">
                  <c:v>Tinc un/a tutor/a perquè el/la director/a és extern a la Universitat.</c:v>
                </c:pt>
                <c:pt idx="1">
                  <c:v>El/La director/a i el/la tutor/a són del mateix departament.</c:v>
                </c:pt>
                <c:pt idx="2">
                  <c:v>Altres</c:v>
                </c:pt>
                <c:pt idx="3">
                  <c:v>NS/NC</c:v>
                </c:pt>
              </c:strCache>
            </c:strRef>
          </c:cat>
          <c:val>
            <c:numRef>
              <c:f>'Gràfics '!$U$543:$U$546</c:f>
              <c:numCache>
                <c:formatCode>0.00%</c:formatCode>
                <c:ptCount val="4"/>
                <c:pt idx="0">
                  <c:v>0.45454545454545453</c:v>
                </c:pt>
                <c:pt idx="1">
                  <c:v>0.36363636363636365</c:v>
                </c:pt>
                <c:pt idx="2">
                  <c:v>0.18181818181818182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68736"/>
        <c:axId val="138071424"/>
      </c:barChart>
      <c:catAx>
        <c:axId val="1380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071424"/>
        <c:crosses val="autoZero"/>
        <c:auto val="1"/>
        <c:lblAlgn val="ctr"/>
        <c:lblOffset val="100"/>
        <c:noMultiLvlLbl val="0"/>
      </c:catAx>
      <c:valAx>
        <c:axId val="138071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06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'!$AC$566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'!$AD$566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'Gràfics '!$AE$565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'!$AE$566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'Gràfics '!$AF$565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'!$AF$566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'Gràfics '!$AG$565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'!$AG$566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141696"/>
        <c:axId val="138143616"/>
      </c:barChart>
      <c:lineChart>
        <c:grouping val="standard"/>
        <c:varyColors val="0"/>
        <c:ser>
          <c:idx val="5"/>
          <c:order val="5"/>
          <c:tx>
            <c:strRef>
              <c:f>'Gràfics '!$AH$565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'!$AH$566</c:f>
              <c:numCache>
                <c:formatCode>0.00</c:formatCode>
                <c:ptCount val="1"/>
                <c:pt idx="0">
                  <c:v>3.3333333333333335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72640"/>
        <c:axId val="138145152"/>
      </c:lineChart>
      <c:catAx>
        <c:axId val="1381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43616"/>
        <c:crosses val="autoZero"/>
        <c:auto val="1"/>
        <c:lblAlgn val="ctr"/>
        <c:lblOffset val="100"/>
        <c:noMultiLvlLbl val="0"/>
      </c:catAx>
      <c:valAx>
        <c:axId val="13814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41696"/>
        <c:crosses val="autoZero"/>
        <c:crossBetween val="between"/>
      </c:valAx>
      <c:valAx>
        <c:axId val="13814515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72640"/>
        <c:crosses val="max"/>
        <c:crossBetween val="between"/>
      </c:valAx>
      <c:catAx>
        <c:axId val="139072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145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'!$AC$567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'!$AD$567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'Gràfics '!$AE$565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'!$AE$567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'Gràfics '!$AF$565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'!$AF$567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'Gràfics '!$AG$565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'!$AG$567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22176"/>
        <c:axId val="139124096"/>
      </c:barChart>
      <c:lineChart>
        <c:grouping val="standard"/>
        <c:varyColors val="0"/>
        <c:ser>
          <c:idx val="5"/>
          <c:order val="5"/>
          <c:tx>
            <c:strRef>
              <c:f>'Gràfics '!$AH$565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'!$AH$567</c:f>
              <c:numCache>
                <c:formatCode>0.00</c:formatCode>
                <c:ptCount val="1"/>
                <c:pt idx="0">
                  <c:v>3.5555555555555554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27424"/>
        <c:axId val="139125888"/>
      </c:lineChart>
      <c:catAx>
        <c:axId val="1391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24096"/>
        <c:crosses val="autoZero"/>
        <c:auto val="1"/>
        <c:lblAlgn val="ctr"/>
        <c:lblOffset val="100"/>
        <c:noMultiLvlLbl val="0"/>
      </c:catAx>
      <c:valAx>
        <c:axId val="13912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22176"/>
        <c:crosses val="autoZero"/>
        <c:crossBetween val="between"/>
      </c:valAx>
      <c:valAx>
        <c:axId val="1391258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27424"/>
        <c:crosses val="max"/>
        <c:crossBetween val="between"/>
      </c:valAx>
      <c:catAx>
        <c:axId val="13912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1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'!$AC$600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'!$AD$600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'!$AE$600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'!$AF$600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'!$AG$600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72864"/>
        <c:axId val="139183232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'!$AH$600</c:f>
              <c:numCache>
                <c:formatCode>0.00</c:formatCode>
                <c:ptCount val="1"/>
                <c:pt idx="0">
                  <c:v>3.6935483870967745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86560"/>
        <c:axId val="139184768"/>
      </c:lineChart>
      <c:catAx>
        <c:axId val="13917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83232"/>
        <c:crosses val="autoZero"/>
        <c:auto val="1"/>
        <c:lblAlgn val="ctr"/>
        <c:lblOffset val="100"/>
        <c:noMultiLvlLbl val="0"/>
      </c:catAx>
      <c:valAx>
        <c:axId val="1391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72864"/>
        <c:crosses val="autoZero"/>
        <c:crossBetween val="between"/>
      </c:valAx>
      <c:valAx>
        <c:axId val="13918476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86560"/>
        <c:crosses val="max"/>
        <c:crossBetween val="between"/>
      </c:valAx>
      <c:catAx>
        <c:axId val="139186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184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'!$AC$601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'!$AD$601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'!$AE$601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'!$AF$601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'!$AG$601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248000"/>
        <c:axId val="13924992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'!$AH$601</c:f>
              <c:numCache>
                <c:formatCode>0.00</c:formatCode>
                <c:ptCount val="1"/>
                <c:pt idx="0">
                  <c:v>3.7619047619047623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53248"/>
        <c:axId val="139251712"/>
      </c:lineChart>
      <c:catAx>
        <c:axId val="13924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249920"/>
        <c:crosses val="autoZero"/>
        <c:auto val="1"/>
        <c:lblAlgn val="ctr"/>
        <c:lblOffset val="100"/>
        <c:noMultiLvlLbl val="0"/>
      </c:catAx>
      <c:valAx>
        <c:axId val="13924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248000"/>
        <c:crosses val="autoZero"/>
        <c:crossBetween val="between"/>
      </c:valAx>
      <c:valAx>
        <c:axId val="13925171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253248"/>
        <c:crosses val="max"/>
        <c:crossBetween val="between"/>
      </c:valAx>
      <c:catAx>
        <c:axId val="139253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251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'!$AC$602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'!$AD$602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'!$AE$602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'!$AF$602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'!$AG$602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499392"/>
        <c:axId val="139505664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'!$AH$602</c:f>
              <c:numCache>
                <c:formatCode>0.00</c:formatCode>
                <c:ptCount val="1"/>
                <c:pt idx="0">
                  <c:v>3.7777777777777786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08736"/>
        <c:axId val="139507200"/>
      </c:lineChart>
      <c:catAx>
        <c:axId val="1394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505664"/>
        <c:crosses val="autoZero"/>
        <c:auto val="1"/>
        <c:lblAlgn val="ctr"/>
        <c:lblOffset val="100"/>
        <c:noMultiLvlLbl val="0"/>
      </c:catAx>
      <c:valAx>
        <c:axId val="13950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499392"/>
        <c:crosses val="autoZero"/>
        <c:crossBetween val="between"/>
      </c:valAx>
      <c:valAx>
        <c:axId val="13950720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508736"/>
        <c:crosses val="max"/>
        <c:crossBetween val="between"/>
      </c:valAx>
      <c:catAx>
        <c:axId val="139508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507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'!$AC$603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'!$AD$603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'!$AE$603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'!$AF$603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'!$AG$603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558272"/>
        <c:axId val="13956864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'!$AH$603</c:f>
              <c:numCache>
                <c:formatCode>0.00</c:formatCode>
                <c:ptCount val="1"/>
                <c:pt idx="0">
                  <c:v>4.0784313725490193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76064"/>
        <c:axId val="139570176"/>
      </c:lineChart>
      <c:catAx>
        <c:axId val="1395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568640"/>
        <c:crosses val="autoZero"/>
        <c:auto val="1"/>
        <c:lblAlgn val="ctr"/>
        <c:lblOffset val="100"/>
        <c:noMultiLvlLbl val="0"/>
      </c:catAx>
      <c:valAx>
        <c:axId val="13956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558272"/>
        <c:crosses val="autoZero"/>
        <c:crossBetween val="between"/>
      </c:valAx>
      <c:valAx>
        <c:axId val="1395701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576064"/>
        <c:crosses val="max"/>
        <c:crossBetween val="between"/>
      </c:valAx>
      <c:catAx>
        <c:axId val="139576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570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'!$AC$604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'!$AD$604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'!$AE$604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'!$AF$604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'!$AG$604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13312"/>
        <c:axId val="139615232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'!$AH$604</c:f>
              <c:numCache>
                <c:formatCode>0.00</c:formatCode>
                <c:ptCount val="1"/>
                <c:pt idx="0">
                  <c:v>3.2222222222222219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0848"/>
        <c:axId val="139629312"/>
      </c:lineChart>
      <c:catAx>
        <c:axId val="1396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15232"/>
        <c:crosses val="autoZero"/>
        <c:auto val="1"/>
        <c:lblAlgn val="ctr"/>
        <c:lblOffset val="100"/>
        <c:noMultiLvlLbl val="0"/>
      </c:catAx>
      <c:valAx>
        <c:axId val="13961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13312"/>
        <c:crosses val="autoZero"/>
        <c:crossBetween val="between"/>
      </c:valAx>
      <c:valAx>
        <c:axId val="13962931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30848"/>
        <c:crosses val="max"/>
        <c:crossBetween val="between"/>
      </c:valAx>
      <c:catAx>
        <c:axId val="139630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629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'!$AC$678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'!$AD$678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'!$AE$678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'!$AF$678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'!$AG$678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745920"/>
        <c:axId val="139752192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'!$AH$678</c:f>
              <c:numCache>
                <c:formatCode>0.00</c:formatCode>
                <c:ptCount val="1"/>
                <c:pt idx="0">
                  <c:v>3.9333333333333336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5520"/>
        <c:axId val="139753728"/>
      </c:lineChart>
      <c:catAx>
        <c:axId val="13974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52192"/>
        <c:crosses val="autoZero"/>
        <c:auto val="1"/>
        <c:lblAlgn val="ctr"/>
        <c:lblOffset val="100"/>
        <c:noMultiLvlLbl val="0"/>
      </c:catAx>
      <c:valAx>
        <c:axId val="13975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45920"/>
        <c:crosses val="autoZero"/>
        <c:crossBetween val="between"/>
      </c:valAx>
      <c:valAx>
        <c:axId val="13975372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55520"/>
        <c:crosses val="max"/>
        <c:crossBetween val="between"/>
      </c:valAx>
      <c:catAx>
        <c:axId val="139755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753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'!$AC$189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'!$AD$189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'!$AE$189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'!$AF$189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'!$AG$189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303616"/>
        <c:axId val="126318080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'!$AH$189</c:f>
              <c:numCache>
                <c:formatCode>0.00</c:formatCode>
                <c:ptCount val="1"/>
                <c:pt idx="0">
                  <c:v>3.2558139534883721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1408"/>
        <c:axId val="126319616"/>
      </c:lineChart>
      <c:catAx>
        <c:axId val="12630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318080"/>
        <c:crosses val="autoZero"/>
        <c:auto val="1"/>
        <c:lblAlgn val="ctr"/>
        <c:lblOffset val="100"/>
        <c:noMultiLvlLbl val="0"/>
      </c:catAx>
      <c:valAx>
        <c:axId val="12631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303616"/>
        <c:crosses val="autoZero"/>
        <c:crossBetween val="between"/>
      </c:valAx>
      <c:valAx>
        <c:axId val="12631961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321408"/>
        <c:crosses val="max"/>
        <c:crossBetween val="between"/>
      </c:valAx>
      <c:catAx>
        <c:axId val="126321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319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'!$AC$679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'!$AD$679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'!$AE$679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'!$AF$679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'!$AG$679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86272"/>
        <c:axId val="139688192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'!$AH$679</c:f>
              <c:numCache>
                <c:formatCode>0.00</c:formatCode>
                <c:ptCount val="1"/>
                <c:pt idx="0">
                  <c:v>3.8166666666666673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99712"/>
        <c:axId val="139698176"/>
      </c:lineChart>
      <c:catAx>
        <c:axId val="1396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88192"/>
        <c:crosses val="autoZero"/>
        <c:auto val="1"/>
        <c:lblAlgn val="ctr"/>
        <c:lblOffset val="100"/>
        <c:noMultiLvlLbl val="0"/>
      </c:catAx>
      <c:valAx>
        <c:axId val="1396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86272"/>
        <c:crosses val="autoZero"/>
        <c:crossBetween val="between"/>
      </c:valAx>
      <c:valAx>
        <c:axId val="1396981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99712"/>
        <c:crosses val="max"/>
        <c:crossBetween val="between"/>
      </c:valAx>
      <c:catAx>
        <c:axId val="139699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698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'!$AC$680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'!$AD$680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'!$AE$680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'!$AF$680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'!$AG$680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810688"/>
        <c:axId val="139816960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'!$AH$680</c:f>
              <c:numCache>
                <c:formatCode>0.00</c:formatCode>
                <c:ptCount val="1"/>
                <c:pt idx="0">
                  <c:v>3.5818181818181825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20032"/>
        <c:axId val="139818496"/>
      </c:lineChart>
      <c:catAx>
        <c:axId val="13981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16960"/>
        <c:crosses val="autoZero"/>
        <c:auto val="1"/>
        <c:lblAlgn val="ctr"/>
        <c:lblOffset val="100"/>
        <c:noMultiLvlLbl val="0"/>
      </c:catAx>
      <c:valAx>
        <c:axId val="13981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10688"/>
        <c:crosses val="autoZero"/>
        <c:crossBetween val="between"/>
      </c:valAx>
      <c:valAx>
        <c:axId val="13981849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20032"/>
        <c:crosses val="max"/>
        <c:crossBetween val="between"/>
      </c:valAx>
      <c:catAx>
        <c:axId val="139820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818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'!$AC$681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'!$AD$681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'!$AE$681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'!$AF$681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'!$AG$681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882432"/>
        <c:axId val="138892800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'!$AH$681</c:f>
              <c:numCache>
                <c:formatCode>0.00</c:formatCode>
                <c:ptCount val="1"/>
                <c:pt idx="0">
                  <c:v>3.59375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08416"/>
        <c:axId val="138894336"/>
      </c:lineChart>
      <c:catAx>
        <c:axId val="13888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92800"/>
        <c:crosses val="autoZero"/>
        <c:auto val="1"/>
        <c:lblAlgn val="ctr"/>
        <c:lblOffset val="100"/>
        <c:noMultiLvlLbl val="0"/>
      </c:catAx>
      <c:valAx>
        <c:axId val="13889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82432"/>
        <c:crosses val="autoZero"/>
        <c:crossBetween val="between"/>
      </c:valAx>
      <c:valAx>
        <c:axId val="1388943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908416"/>
        <c:crosses val="max"/>
        <c:crossBetween val="between"/>
      </c:valAx>
      <c:catAx>
        <c:axId val="138908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894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'!$AC$682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'!$AD$682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'!$AE$682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'!$AF$682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'!$AG$682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007104"/>
        <c:axId val="139009024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'!$AH$682</c:f>
              <c:numCache>
                <c:formatCode>0.00</c:formatCode>
                <c:ptCount val="1"/>
                <c:pt idx="0">
                  <c:v>3.1578947368421053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24640"/>
        <c:axId val="139023104"/>
      </c:lineChart>
      <c:catAx>
        <c:axId val="1390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09024"/>
        <c:crosses val="autoZero"/>
        <c:auto val="1"/>
        <c:lblAlgn val="ctr"/>
        <c:lblOffset val="100"/>
        <c:noMultiLvlLbl val="0"/>
      </c:catAx>
      <c:valAx>
        <c:axId val="1390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07104"/>
        <c:crosses val="autoZero"/>
        <c:crossBetween val="between"/>
      </c:valAx>
      <c:valAx>
        <c:axId val="13902310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24640"/>
        <c:crosses val="max"/>
        <c:crossBetween val="between"/>
      </c:valAx>
      <c:catAx>
        <c:axId val="139024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023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'!$AC$683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'!$AD$683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'!$AE$683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'!$AF$683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'!$AG$683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061888"/>
        <c:axId val="140133120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'!$AH$683</c:f>
              <c:numCache>
                <c:formatCode>0.00</c:formatCode>
                <c:ptCount val="1"/>
                <c:pt idx="0">
                  <c:v>3.8870967741935494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40544"/>
        <c:axId val="140134656"/>
      </c:lineChart>
      <c:catAx>
        <c:axId val="1390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33120"/>
        <c:crosses val="autoZero"/>
        <c:auto val="1"/>
        <c:lblAlgn val="ctr"/>
        <c:lblOffset val="100"/>
        <c:noMultiLvlLbl val="0"/>
      </c:catAx>
      <c:valAx>
        <c:axId val="1401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61888"/>
        <c:crosses val="autoZero"/>
        <c:crossBetween val="between"/>
      </c:valAx>
      <c:valAx>
        <c:axId val="1401346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40544"/>
        <c:crosses val="max"/>
        <c:crossBetween val="between"/>
      </c:valAx>
      <c:catAx>
        <c:axId val="140140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013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vostra font de finançament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'!$T$25:$T$32</c:f>
              <c:strCache>
                <c:ptCount val="8"/>
                <c:pt idx="0">
                  <c:v>Beca externa.</c:v>
                </c:pt>
                <c:pt idx="1">
                  <c:v>Contracte a la UPC.</c:v>
                </c:pt>
                <c:pt idx="2">
                  <c:v>Contracte en una altra universitat.</c:v>
                </c:pt>
                <c:pt idx="3">
                  <c:v>Contracte a l’Administració pública.</c:v>
                </c:pt>
                <c:pt idx="4">
                  <c:v>Contracte en un centre o institut de recerca diferent de la UPC.</c:v>
                </c:pt>
                <c:pt idx="5">
                  <c:v>Contracte a l’empresa privada.</c:v>
                </c:pt>
                <c:pt idx="6">
                  <c:v>No tinc finançament de cap mena.</c:v>
                </c:pt>
                <c:pt idx="7">
                  <c:v>Altres</c:v>
                </c:pt>
              </c:strCache>
            </c:strRef>
          </c:cat>
          <c:val>
            <c:numRef>
              <c:f>'Gràfics '!$U$25:$U$32</c:f>
              <c:numCache>
                <c:formatCode>0.00%</c:formatCode>
                <c:ptCount val="8"/>
                <c:pt idx="0">
                  <c:v>0.31746031746031744</c:v>
                </c:pt>
                <c:pt idx="1">
                  <c:v>0.14285714285714285</c:v>
                </c:pt>
                <c:pt idx="2">
                  <c:v>4.7619047619047616E-2</c:v>
                </c:pt>
                <c:pt idx="3">
                  <c:v>1.5873015873015872E-2</c:v>
                </c:pt>
                <c:pt idx="4">
                  <c:v>0.12698412698412698</c:v>
                </c:pt>
                <c:pt idx="5">
                  <c:v>3.1746031746031744E-2</c:v>
                </c:pt>
                <c:pt idx="6">
                  <c:v>0.23809523809523805</c:v>
                </c:pt>
                <c:pt idx="7">
                  <c:v>6.3492063492063489E-2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151424"/>
        <c:axId val="140162560"/>
      </c:barChart>
      <c:catAx>
        <c:axId val="1401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62560"/>
        <c:crosses val="autoZero"/>
        <c:auto val="1"/>
        <c:lblAlgn val="ctr"/>
        <c:lblOffset val="100"/>
        <c:noMultiLvlLbl val="0"/>
      </c:catAx>
      <c:valAx>
        <c:axId val="1401625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5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treballeu a la UPC o en una altra universitat, quina tasca hi dueu a terme?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'!$T$46:$T$48</c:f>
              <c:strCache>
                <c:ptCount val="3"/>
                <c:pt idx="0">
                  <c:v>Recerca, personal docent i de recerca.</c:v>
                </c:pt>
                <c:pt idx="1">
                  <c:v>Personal d’administració i serveis.</c:v>
                </c:pt>
                <c:pt idx="2">
                  <c:v>Altres</c:v>
                </c:pt>
              </c:strCache>
            </c:strRef>
          </c:cat>
          <c:val>
            <c:numRef>
              <c:f>'Gràfics '!$U$46:$U$48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190080"/>
        <c:axId val="140192768"/>
      </c:barChart>
      <c:catAx>
        <c:axId val="14019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92768"/>
        <c:crosses val="autoZero"/>
        <c:auto val="1"/>
        <c:lblAlgn val="ctr"/>
        <c:lblOffset val="100"/>
        <c:noMultiLvlLbl val="0"/>
      </c:catAx>
      <c:valAx>
        <c:axId val="1401927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9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Com us heu assabentat de la organització del programa?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'!$T$65:$T$71</c:f>
              <c:strCache>
                <c:ptCount val="7"/>
                <c:pt idx="0">
                  <c:v>A través de canals d'informació de la Universitat (pàgines web o altres sistemes de difusió de l’Escola de Doctorat, el Gabinet de Relacions Internacionals i Empresa, guies informatives, etc.).</c:v>
                </c:pt>
                <c:pt idx="1">
                  <c:v>A través del departament o de l'institut (pàgines web pròpies i altres sistemes de difusió).</c:v>
                </c:pt>
                <c:pt idx="2">
                  <c:v>Per recomanació d’estudiants del programa o de la Universitat.</c:v>
                </c:pt>
                <c:pt idx="3">
                  <c:v>Per recomanació de professorat del programa o de la Universitat.</c:v>
                </c:pt>
                <c:pt idx="4">
                  <c:v>Per recomanació de professorat extern al programa  o a la Universitat.</c:v>
                </c:pt>
                <c:pt idx="5">
                  <c:v>Webs especialitzats.</c:v>
                </c:pt>
                <c:pt idx="6">
                  <c:v>Altres</c:v>
                </c:pt>
              </c:strCache>
            </c:strRef>
          </c:cat>
          <c:val>
            <c:numRef>
              <c:f>'Gràfics '!$U$65:$U$71</c:f>
              <c:numCache>
                <c:formatCode>0.00%</c:formatCode>
                <c:ptCount val="7"/>
                <c:pt idx="0">
                  <c:v>0.33333333333333331</c:v>
                </c:pt>
                <c:pt idx="1">
                  <c:v>0.23809523809523808</c:v>
                </c:pt>
                <c:pt idx="2">
                  <c:v>6.3492063492063489E-2</c:v>
                </c:pt>
                <c:pt idx="3">
                  <c:v>0.26984126984126983</c:v>
                </c:pt>
                <c:pt idx="4">
                  <c:v>9.5238095238095233E-2</c:v>
                </c:pt>
                <c:pt idx="5">
                  <c:v>0.17460317460317459</c:v>
                </c:pt>
                <c:pt idx="6">
                  <c:v>3.1746031746031744E-2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208384"/>
        <c:axId val="140244096"/>
      </c:barChart>
      <c:catAx>
        <c:axId val="14020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44096"/>
        <c:crosses val="autoZero"/>
        <c:auto val="1"/>
        <c:lblAlgn val="ctr"/>
        <c:lblOffset val="100"/>
        <c:noMultiLvlLbl val="0"/>
      </c:catAx>
      <c:valAx>
        <c:axId val="140244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0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principal motiu que us ha portat a realitzar els estudis de</a:t>
            </a:r>
            <a:r>
              <a:rPr lang="ca-ES" sz="1400" b="0" baseline="0">
                <a:solidFill>
                  <a:sysClr val="windowText" lastClr="000000"/>
                </a:solidFill>
              </a:rPr>
              <a:t> </a:t>
            </a:r>
            <a:r>
              <a:rPr lang="ca-ES" sz="1400" b="0">
                <a:solidFill>
                  <a:sysClr val="windowText" lastClr="000000"/>
                </a:solidFill>
              </a:rPr>
              <a:t>doctorat?</a:t>
            </a:r>
          </a:p>
        </c:rich>
      </c:tx>
      <c:layout>
        <c:manualLayout>
          <c:xMode val="edge"/>
          <c:yMode val="edge"/>
          <c:x val="7.9362446727573338E-2"/>
          <c:y val="4.1519912121634819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'!$T$86:$T$91</c:f>
              <c:strCache>
                <c:ptCount val="6"/>
                <c:pt idx="0">
                  <c:v>Començar la carrera acadèmica o promocionar-me dins d’aquesta.</c:v>
                </c:pt>
                <c:pt idx="1">
                  <c:v>Augmentar les possibilitats de promoció dins l’empresa privada.</c:v>
                </c:pt>
                <c:pt idx="2">
                  <c:v>Completar la formació universitària.</c:v>
                </c:pt>
                <c:pt idx="3">
                  <c:v>La situació del mercat laboral no oferia sortides.</c:v>
                </c:pt>
                <c:pt idx="4">
                  <c:v>Fer recerca.</c:v>
                </c:pt>
                <c:pt idx="5">
                  <c:v>Altres</c:v>
                </c:pt>
              </c:strCache>
            </c:strRef>
          </c:cat>
          <c:val>
            <c:numRef>
              <c:f>'Gràfics '!$U$86:$U$91</c:f>
              <c:numCache>
                <c:formatCode>0.00%</c:formatCode>
                <c:ptCount val="6"/>
                <c:pt idx="0">
                  <c:v>0.50793650793650791</c:v>
                </c:pt>
                <c:pt idx="1">
                  <c:v>0.20634920634920634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0.61904761904761907</c:v>
                </c:pt>
                <c:pt idx="5">
                  <c:v>1.5873015873015872E-2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750848"/>
        <c:axId val="140753536"/>
      </c:barChart>
      <c:catAx>
        <c:axId val="1407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53536"/>
        <c:crosses val="autoZero"/>
        <c:auto val="1"/>
        <c:lblAlgn val="ctr"/>
        <c:lblOffset val="100"/>
        <c:noMultiLvlLbl val="0"/>
      </c:catAx>
      <c:valAx>
        <c:axId val="140753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5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motiu principal que us ha fet triar un programa de doctorat a la UPC?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'!$T$111:$T$117</c:f>
              <c:strCache>
                <c:ptCount val="7"/>
                <c:pt idx="0">
                  <c:v>És l'única universitat que ofereix aquest tipus de programa.</c:v>
                </c:pt>
                <c:pt idx="1">
                  <c:v>El prestigi de la UPC.</c:v>
                </c:pt>
                <c:pt idx="2">
                  <c:v>El prestigi del departament o institut de recerca on es desenvolupa el doctorat.</c:v>
                </c:pt>
                <c:pt idx="3">
                  <c:v>El prestigi i la temàtica del grup de recerca.</c:v>
                </c:pt>
                <c:pt idx="4">
                  <c:v>La proximitat al lloc de residència.</c:v>
                </c:pt>
                <c:pt idx="5">
                  <c:v>Treballar a la UPC.</c:v>
                </c:pt>
                <c:pt idx="6">
                  <c:v>Altres</c:v>
                </c:pt>
              </c:strCache>
            </c:strRef>
          </c:cat>
          <c:val>
            <c:numRef>
              <c:f>'Gràfics '!$U$111:$U$117</c:f>
              <c:numCache>
                <c:formatCode>###0.00%</c:formatCode>
                <c:ptCount val="7"/>
                <c:pt idx="0">
                  <c:v>9.5238095238095233E-2</c:v>
                </c:pt>
                <c:pt idx="1">
                  <c:v>0.34920634920634919</c:v>
                </c:pt>
                <c:pt idx="2">
                  <c:v>0.22222222222222221</c:v>
                </c:pt>
                <c:pt idx="3">
                  <c:v>0.31746031746031744</c:v>
                </c:pt>
                <c:pt idx="4">
                  <c:v>0.12698412698412698</c:v>
                </c:pt>
                <c:pt idx="5">
                  <c:v>9.5238095238095233E-2</c:v>
                </c:pt>
                <c:pt idx="6">
                  <c:v>0.15873015873015872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645888"/>
        <c:axId val="140661120"/>
      </c:barChart>
      <c:catAx>
        <c:axId val="14064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661120"/>
        <c:crosses val="autoZero"/>
        <c:auto val="1"/>
        <c:lblAlgn val="ctr"/>
        <c:lblOffset val="100"/>
        <c:noMultiLvlLbl val="0"/>
      </c:catAx>
      <c:valAx>
        <c:axId val="14066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64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Heu realitzat alguna estada fora de la UPC de més d’un mes?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'!$T$286:$T$288</c:f>
              <c:strCache>
                <c:ptCount val="3"/>
                <c:pt idx="0">
                  <c:v>Sí, en una universitat, centre de recerca o empresa espanyols.</c:v>
                </c:pt>
                <c:pt idx="1">
                  <c:v>Sí, en una universitat centre de recerca o empresa estrangers.</c:v>
                </c:pt>
                <c:pt idx="2">
                  <c:v>No.</c:v>
                </c:pt>
              </c:strCache>
            </c:strRef>
          </c:cat>
          <c:val>
            <c:numRef>
              <c:f>'Gràfics '!$U$286:$U$288</c:f>
              <c:numCache>
                <c:formatCode>0.00%</c:formatCode>
                <c:ptCount val="3"/>
                <c:pt idx="0">
                  <c:v>4.7619047619047616E-2</c:v>
                </c:pt>
                <c:pt idx="1">
                  <c:v>0.26984126984126983</c:v>
                </c:pt>
                <c:pt idx="2">
                  <c:v>0.7142857142857143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336384"/>
        <c:axId val="126348288"/>
      </c:barChart>
      <c:catAx>
        <c:axId val="12633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348288"/>
        <c:crosses val="autoZero"/>
        <c:auto val="1"/>
        <c:lblAlgn val="ctr"/>
        <c:lblOffset val="100"/>
        <c:noMultiLvlLbl val="0"/>
      </c:catAx>
      <c:valAx>
        <c:axId val="1263482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33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'!$T$139:$T$141</c:f>
              <c:strCache>
                <c:ptCount val="3"/>
                <c:pt idx="0">
                  <c:v>Menys de 30 hores.</c:v>
                </c:pt>
                <c:pt idx="1">
                  <c:v>De 30 a 40 hores.</c:v>
                </c:pt>
                <c:pt idx="2">
                  <c:v>Més de 40 hores.</c:v>
                </c:pt>
              </c:strCache>
            </c:strRef>
          </c:cat>
          <c:val>
            <c:numRef>
              <c:f>'Gràfics '!$U$139:$U$141</c:f>
              <c:numCache>
                <c:formatCode>###0.00%</c:formatCode>
                <c:ptCount val="3"/>
                <c:pt idx="0">
                  <c:v>0.04</c:v>
                </c:pt>
                <c:pt idx="1">
                  <c:v>0.36</c:v>
                </c:pt>
                <c:pt idx="2">
                  <c:v>0.6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667904"/>
        <c:axId val="140695424"/>
      </c:barChart>
      <c:catAx>
        <c:axId val="14066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695424"/>
        <c:crosses val="autoZero"/>
        <c:auto val="1"/>
        <c:lblAlgn val="ctr"/>
        <c:lblOffset val="100"/>
        <c:noMultiLvlLbl val="0"/>
      </c:catAx>
      <c:valAx>
        <c:axId val="140695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66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'!$T$160:$T$162</c:f>
              <c:strCache>
                <c:ptCount val="3"/>
                <c:pt idx="0">
                  <c:v>Menys de 10 hores.</c:v>
                </c:pt>
                <c:pt idx="1">
                  <c:v>De 10 a 20 hores.</c:v>
                </c:pt>
                <c:pt idx="2">
                  <c:v>Més de 20 hores.</c:v>
                </c:pt>
              </c:strCache>
            </c:strRef>
          </c:cat>
          <c:val>
            <c:numRef>
              <c:f>'Gràfics '!$U$160:$U$162</c:f>
              <c:numCache>
                <c:formatCode>###0.00%</c:formatCode>
                <c:ptCount val="3"/>
                <c:pt idx="0">
                  <c:v>0.2857142857142857</c:v>
                </c:pt>
                <c:pt idx="1">
                  <c:v>0.35714285714285715</c:v>
                </c:pt>
                <c:pt idx="2">
                  <c:v>0.35714285714285715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447936"/>
        <c:axId val="141450624"/>
      </c:barChart>
      <c:catAx>
        <c:axId val="1414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1450624"/>
        <c:crosses val="autoZero"/>
        <c:auto val="1"/>
        <c:lblAlgn val="ctr"/>
        <c:lblOffset val="100"/>
        <c:noMultiLvlLbl val="0"/>
      </c:catAx>
      <c:valAx>
        <c:axId val="1414506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144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Participació: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'Gràfics '!$AC$7:$AD$7</c:f>
              <c:strCache>
                <c:ptCount val="2"/>
                <c:pt idx="0">
                  <c:v>Població</c:v>
                </c:pt>
                <c:pt idx="1">
                  <c:v>Nombre de resp. completes</c:v>
                </c:pt>
              </c:strCache>
            </c:strRef>
          </c:cat>
          <c:val>
            <c:numRef>
              <c:f>'Gràfics '!$AC$8:$AD$8</c:f>
              <c:numCache>
                <c:formatCode>General</c:formatCode>
                <c:ptCount val="2"/>
                <c:pt idx="0">
                  <c:v>485</c:v>
                </c:pt>
                <c:pt idx="1">
                  <c:v>63</c:v>
                </c:pt>
              </c:numCache>
            </c:numRef>
          </c:val>
          <c:extLst/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'!$AC$244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'!$AD$244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'!$AE$244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'!$AF$244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'!$AG$244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15936"/>
        <c:axId val="136222208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'!$AH$244</c:f>
              <c:numCache>
                <c:formatCode>0.00</c:formatCode>
                <c:ptCount val="1"/>
                <c:pt idx="0">
                  <c:v>3.7894736842105257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33728"/>
        <c:axId val="136223744"/>
      </c:lineChart>
      <c:catAx>
        <c:axId val="13621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222208"/>
        <c:crosses val="autoZero"/>
        <c:auto val="1"/>
        <c:lblAlgn val="ctr"/>
        <c:lblOffset val="100"/>
        <c:noMultiLvlLbl val="0"/>
      </c:catAx>
      <c:valAx>
        <c:axId val="13622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215936"/>
        <c:crosses val="autoZero"/>
        <c:crossBetween val="between"/>
      </c:valAx>
      <c:valAx>
        <c:axId val="13622374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233728"/>
        <c:crosses val="max"/>
        <c:crossBetween val="between"/>
      </c:valAx>
      <c:catAx>
        <c:axId val="136233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6223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'!$AC$245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'!$AD$245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'!$AE$245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'!$AF$245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'!$AG$245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135808"/>
        <c:axId val="136137728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'!$AH$245</c:f>
              <c:numCache>
                <c:formatCode>0.00</c:formatCode>
                <c:ptCount val="1"/>
                <c:pt idx="0">
                  <c:v>3.5319148936170208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53344"/>
        <c:axId val="136151808"/>
      </c:lineChart>
      <c:catAx>
        <c:axId val="1361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137728"/>
        <c:crosses val="autoZero"/>
        <c:auto val="1"/>
        <c:lblAlgn val="ctr"/>
        <c:lblOffset val="100"/>
        <c:noMultiLvlLbl val="0"/>
      </c:catAx>
      <c:valAx>
        <c:axId val="13613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135808"/>
        <c:crosses val="autoZero"/>
        <c:crossBetween val="between"/>
      </c:valAx>
      <c:valAx>
        <c:axId val="1361518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153344"/>
        <c:crosses val="max"/>
        <c:crossBetween val="between"/>
      </c:valAx>
      <c:catAx>
        <c:axId val="136153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615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'!$AC$246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'!$AD$246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'!$AE$246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'!$AF$246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'!$AG$246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526080"/>
        <c:axId val="136536448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'!$AH$246</c:f>
              <c:numCache>
                <c:formatCode>0.00</c:formatCode>
                <c:ptCount val="1"/>
                <c:pt idx="0">
                  <c:v>4.1333333333333337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39520"/>
        <c:axId val="136537984"/>
      </c:lineChart>
      <c:catAx>
        <c:axId val="13652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536448"/>
        <c:crosses val="autoZero"/>
        <c:auto val="1"/>
        <c:lblAlgn val="ctr"/>
        <c:lblOffset val="100"/>
        <c:noMultiLvlLbl val="0"/>
      </c:catAx>
      <c:valAx>
        <c:axId val="13653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526080"/>
        <c:crosses val="autoZero"/>
        <c:crossBetween val="between"/>
      </c:valAx>
      <c:valAx>
        <c:axId val="13653798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539520"/>
        <c:crosses val="max"/>
        <c:crossBetween val="between"/>
      </c:valAx>
      <c:catAx>
        <c:axId val="136539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653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'!$T$308:$T$311</c:f>
              <c:strCache>
                <c:ptCount val="4"/>
                <c:pt idx="0">
                  <c:v> Tres anys o menys.</c:v>
                </c:pt>
                <c:pt idx="1">
                  <c:v>Quatre anys.</c:v>
                </c:pt>
                <c:pt idx="2">
                  <c:v>Cinc anys.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'Gràfics '!$U$308:$U$311</c:f>
              <c:numCache>
                <c:formatCode>0.00%</c:formatCode>
                <c:ptCount val="4"/>
                <c:pt idx="0">
                  <c:v>0.28846153846153844</c:v>
                </c:pt>
                <c:pt idx="1">
                  <c:v>0.59615384615384615</c:v>
                </c:pt>
                <c:pt idx="2">
                  <c:v>5.7692307692307689E-2</c:v>
                </c:pt>
                <c:pt idx="3">
                  <c:v>5.7692307692307689E-2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571136"/>
        <c:axId val="136578176"/>
      </c:barChart>
      <c:catAx>
        <c:axId val="13657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578176"/>
        <c:crosses val="autoZero"/>
        <c:auto val="1"/>
        <c:lblAlgn val="ctr"/>
        <c:lblOffset val="100"/>
        <c:noMultiLvlLbl val="0"/>
      </c:catAx>
      <c:valAx>
        <c:axId val="1365781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657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83344</xdr:colOff>
      <xdr:row>26</xdr:row>
      <xdr:rowOff>107156</xdr:rowOff>
    </xdr:from>
    <xdr:to>
      <xdr:col>10</xdr:col>
      <xdr:colOff>666750</xdr:colOff>
      <xdr:row>28</xdr:row>
      <xdr:rowOff>23813</xdr:rowOff>
    </xdr:to>
    <xdr:cxnSp macro="">
      <xdr:nvCxnSpPr>
        <xdr:cNvPr id="3" name="Connector angular 2"/>
        <xdr:cNvCxnSpPr/>
      </xdr:nvCxnSpPr>
      <xdr:spPr>
        <a:xfrm>
          <a:off x="9036844" y="5298281"/>
          <a:ext cx="583406" cy="297657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583406</xdr:colOff>
      <xdr:row>37</xdr:row>
      <xdr:rowOff>107158</xdr:rowOff>
    </xdr:to>
    <xdr:cxnSp macro="">
      <xdr:nvCxnSpPr>
        <xdr:cNvPr id="4" name="Connector angular 3"/>
        <xdr:cNvCxnSpPr/>
      </xdr:nvCxnSpPr>
      <xdr:spPr>
        <a:xfrm>
          <a:off x="15001875" y="6941344"/>
          <a:ext cx="583406" cy="309564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583406</xdr:colOff>
      <xdr:row>50</xdr:row>
      <xdr:rowOff>107157</xdr:rowOff>
    </xdr:to>
    <xdr:cxnSp macro="">
      <xdr:nvCxnSpPr>
        <xdr:cNvPr id="6" name="Connector angular 5"/>
        <xdr:cNvCxnSpPr/>
      </xdr:nvCxnSpPr>
      <xdr:spPr>
        <a:xfrm>
          <a:off x="13477875" y="10679906"/>
          <a:ext cx="583406" cy="309564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107156</xdr:colOff>
      <xdr:row>55</xdr:row>
      <xdr:rowOff>130969</xdr:rowOff>
    </xdr:from>
    <xdr:to>
      <xdr:col>13</xdr:col>
      <xdr:colOff>1083469</xdr:colOff>
      <xdr:row>56</xdr:row>
      <xdr:rowOff>142875</xdr:rowOff>
    </xdr:to>
    <xdr:cxnSp macro="">
      <xdr:nvCxnSpPr>
        <xdr:cNvPr id="7" name="Connector angular 6"/>
        <xdr:cNvCxnSpPr/>
      </xdr:nvCxnSpPr>
      <xdr:spPr>
        <a:xfrm>
          <a:off x="11668125" y="12620625"/>
          <a:ext cx="976313" cy="214313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61</xdr:row>
      <xdr:rowOff>0</xdr:rowOff>
    </xdr:from>
    <xdr:to>
      <xdr:col>15</xdr:col>
      <xdr:colOff>583406</xdr:colOff>
      <xdr:row>62</xdr:row>
      <xdr:rowOff>107158</xdr:rowOff>
    </xdr:to>
    <xdr:cxnSp macro="">
      <xdr:nvCxnSpPr>
        <xdr:cNvPr id="8" name="Connector angular 7"/>
        <xdr:cNvCxnSpPr/>
      </xdr:nvCxnSpPr>
      <xdr:spPr>
        <a:xfrm>
          <a:off x="13477875" y="14406563"/>
          <a:ext cx="583406" cy="309564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183</xdr:row>
      <xdr:rowOff>0</xdr:rowOff>
    </xdr:from>
    <xdr:to>
      <xdr:col>11</xdr:col>
      <xdr:colOff>612320</xdr:colOff>
      <xdr:row>204</xdr:row>
      <xdr:rowOff>136072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183</xdr:row>
      <xdr:rowOff>0</xdr:rowOff>
    </xdr:from>
    <xdr:to>
      <xdr:col>25</xdr:col>
      <xdr:colOff>6184</xdr:colOff>
      <xdr:row>204</xdr:row>
      <xdr:rowOff>136072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206</xdr:row>
      <xdr:rowOff>103909</xdr:rowOff>
    </xdr:from>
    <xdr:to>
      <xdr:col>12</xdr:col>
      <xdr:colOff>6184</xdr:colOff>
      <xdr:row>228</xdr:row>
      <xdr:rowOff>49481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284</xdr:row>
      <xdr:rowOff>23504</xdr:rowOff>
    </xdr:from>
    <xdr:to>
      <xdr:col>12</xdr:col>
      <xdr:colOff>58018</xdr:colOff>
      <xdr:row>303</xdr:row>
      <xdr:rowOff>74532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</xdr:row>
      <xdr:rowOff>96611</xdr:rowOff>
    </xdr:from>
    <xdr:to>
      <xdr:col>6</xdr:col>
      <xdr:colOff>561975</xdr:colOff>
      <xdr:row>18</xdr:row>
      <xdr:rowOff>58511</xdr:rowOff>
    </xdr:to>
    <xdr:graphicFrame macro="">
      <xdr:nvGraphicFramePr>
        <xdr:cNvPr id="6" name="Gráfico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235</xdr:row>
      <xdr:rowOff>0</xdr:rowOff>
    </xdr:from>
    <xdr:to>
      <xdr:col>12</xdr:col>
      <xdr:colOff>17319</xdr:colOff>
      <xdr:row>256</xdr:row>
      <xdr:rowOff>136072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588817</xdr:colOff>
      <xdr:row>235</xdr:row>
      <xdr:rowOff>0</xdr:rowOff>
    </xdr:from>
    <xdr:to>
      <xdr:col>25</xdr:col>
      <xdr:colOff>17317</xdr:colOff>
      <xdr:row>256</xdr:row>
      <xdr:rowOff>136072</xdr:rowOff>
    </xdr:to>
    <xdr:graphicFrame macro="">
      <xdr:nvGraphicFramePr>
        <xdr:cNvPr id="8" name="Gràfic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259</xdr:row>
      <xdr:rowOff>0</xdr:rowOff>
    </xdr:from>
    <xdr:to>
      <xdr:col>12</xdr:col>
      <xdr:colOff>34637</xdr:colOff>
      <xdr:row>280</xdr:row>
      <xdr:rowOff>136072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306</xdr:row>
      <xdr:rowOff>0</xdr:rowOff>
    </xdr:from>
    <xdr:to>
      <xdr:col>12</xdr:col>
      <xdr:colOff>58018</xdr:colOff>
      <xdr:row>325</xdr:row>
      <xdr:rowOff>51028</xdr:rowOff>
    </xdr:to>
    <xdr:graphicFrame macro="">
      <xdr:nvGraphicFramePr>
        <xdr:cNvPr id="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328</xdr:row>
      <xdr:rowOff>0</xdr:rowOff>
    </xdr:from>
    <xdr:to>
      <xdr:col>12</xdr:col>
      <xdr:colOff>58018</xdr:colOff>
      <xdr:row>347</xdr:row>
      <xdr:rowOff>51028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356</xdr:row>
      <xdr:rowOff>0</xdr:rowOff>
    </xdr:from>
    <xdr:to>
      <xdr:col>12</xdr:col>
      <xdr:colOff>58018</xdr:colOff>
      <xdr:row>375</xdr:row>
      <xdr:rowOff>51028</xdr:rowOff>
    </xdr:to>
    <xdr:graphicFrame macro="">
      <xdr:nvGraphicFramePr>
        <xdr:cNvPr id="1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378</xdr:row>
      <xdr:rowOff>0</xdr:rowOff>
    </xdr:from>
    <xdr:to>
      <xdr:col>12</xdr:col>
      <xdr:colOff>58018</xdr:colOff>
      <xdr:row>397</xdr:row>
      <xdr:rowOff>23814</xdr:rowOff>
    </xdr:to>
    <xdr:graphicFrame macro="">
      <xdr:nvGraphicFramePr>
        <xdr:cNvPr id="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400</xdr:row>
      <xdr:rowOff>0</xdr:rowOff>
    </xdr:from>
    <xdr:to>
      <xdr:col>12</xdr:col>
      <xdr:colOff>58018</xdr:colOff>
      <xdr:row>419</xdr:row>
      <xdr:rowOff>51028</xdr:rowOff>
    </xdr:to>
    <xdr:graphicFrame macro="">
      <xdr:nvGraphicFramePr>
        <xdr:cNvPr id="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422</xdr:row>
      <xdr:rowOff>0</xdr:rowOff>
    </xdr:from>
    <xdr:to>
      <xdr:col>12</xdr:col>
      <xdr:colOff>58018</xdr:colOff>
      <xdr:row>441</xdr:row>
      <xdr:rowOff>51028</xdr:rowOff>
    </xdr:to>
    <xdr:graphicFrame macro="">
      <xdr:nvGraphicFramePr>
        <xdr:cNvPr id="1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444</xdr:row>
      <xdr:rowOff>0</xdr:rowOff>
    </xdr:from>
    <xdr:to>
      <xdr:col>12</xdr:col>
      <xdr:colOff>34637</xdr:colOff>
      <xdr:row>465</xdr:row>
      <xdr:rowOff>136072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0</xdr:colOff>
      <xdr:row>444</xdr:row>
      <xdr:rowOff>0</xdr:rowOff>
    </xdr:from>
    <xdr:to>
      <xdr:col>25</xdr:col>
      <xdr:colOff>34637</xdr:colOff>
      <xdr:row>465</xdr:row>
      <xdr:rowOff>136072</xdr:rowOff>
    </xdr:to>
    <xdr:graphicFrame macro="">
      <xdr:nvGraphicFramePr>
        <xdr:cNvPr id="17" name="Gràfic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468</xdr:row>
      <xdr:rowOff>0</xdr:rowOff>
    </xdr:from>
    <xdr:to>
      <xdr:col>12</xdr:col>
      <xdr:colOff>34637</xdr:colOff>
      <xdr:row>489</xdr:row>
      <xdr:rowOff>136072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468</xdr:row>
      <xdr:rowOff>0</xdr:rowOff>
    </xdr:from>
    <xdr:to>
      <xdr:col>25</xdr:col>
      <xdr:colOff>34637</xdr:colOff>
      <xdr:row>489</xdr:row>
      <xdr:rowOff>136072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492</xdr:row>
      <xdr:rowOff>0</xdr:rowOff>
    </xdr:from>
    <xdr:to>
      <xdr:col>12</xdr:col>
      <xdr:colOff>34637</xdr:colOff>
      <xdr:row>513</xdr:row>
      <xdr:rowOff>136072</xdr:rowOff>
    </xdr:to>
    <xdr:graphicFrame macro="">
      <xdr:nvGraphicFramePr>
        <xdr:cNvPr id="20" name="Gràfic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520</xdr:row>
      <xdr:rowOff>0</xdr:rowOff>
    </xdr:from>
    <xdr:to>
      <xdr:col>12</xdr:col>
      <xdr:colOff>58018</xdr:colOff>
      <xdr:row>539</xdr:row>
      <xdr:rowOff>51028</xdr:rowOff>
    </xdr:to>
    <xdr:graphicFrame macro="">
      <xdr:nvGraphicFramePr>
        <xdr:cNvPr id="2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542</xdr:row>
      <xdr:rowOff>0</xdr:rowOff>
    </xdr:from>
    <xdr:to>
      <xdr:col>12</xdr:col>
      <xdr:colOff>58018</xdr:colOff>
      <xdr:row>561</xdr:row>
      <xdr:rowOff>51028</xdr:rowOff>
    </xdr:to>
    <xdr:graphicFrame macro="">
      <xdr:nvGraphicFramePr>
        <xdr:cNvPr id="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564</xdr:row>
      <xdr:rowOff>0</xdr:rowOff>
    </xdr:from>
    <xdr:to>
      <xdr:col>12</xdr:col>
      <xdr:colOff>34637</xdr:colOff>
      <xdr:row>585</xdr:row>
      <xdr:rowOff>136072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0</xdr:colOff>
      <xdr:row>564</xdr:row>
      <xdr:rowOff>0</xdr:rowOff>
    </xdr:from>
    <xdr:to>
      <xdr:col>25</xdr:col>
      <xdr:colOff>34637</xdr:colOff>
      <xdr:row>585</xdr:row>
      <xdr:rowOff>136072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595</xdr:row>
      <xdr:rowOff>0</xdr:rowOff>
    </xdr:from>
    <xdr:to>
      <xdr:col>12</xdr:col>
      <xdr:colOff>34637</xdr:colOff>
      <xdr:row>616</xdr:row>
      <xdr:rowOff>136072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0</xdr:colOff>
      <xdr:row>595</xdr:row>
      <xdr:rowOff>0</xdr:rowOff>
    </xdr:from>
    <xdr:to>
      <xdr:col>25</xdr:col>
      <xdr:colOff>34637</xdr:colOff>
      <xdr:row>616</xdr:row>
      <xdr:rowOff>136072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619</xdr:row>
      <xdr:rowOff>0</xdr:rowOff>
    </xdr:from>
    <xdr:to>
      <xdr:col>12</xdr:col>
      <xdr:colOff>34637</xdr:colOff>
      <xdr:row>640</xdr:row>
      <xdr:rowOff>136072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0</xdr:colOff>
      <xdr:row>619</xdr:row>
      <xdr:rowOff>0</xdr:rowOff>
    </xdr:from>
    <xdr:to>
      <xdr:col>25</xdr:col>
      <xdr:colOff>34637</xdr:colOff>
      <xdr:row>640</xdr:row>
      <xdr:rowOff>136072</xdr:rowOff>
    </xdr:to>
    <xdr:graphicFrame macro="">
      <xdr:nvGraphicFramePr>
        <xdr:cNvPr id="28" name="Gràfic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644</xdr:row>
      <xdr:rowOff>0</xdr:rowOff>
    </xdr:from>
    <xdr:to>
      <xdr:col>12</xdr:col>
      <xdr:colOff>34637</xdr:colOff>
      <xdr:row>665</xdr:row>
      <xdr:rowOff>136072</xdr:rowOff>
    </xdr:to>
    <xdr:graphicFrame macro="">
      <xdr:nvGraphicFramePr>
        <xdr:cNvPr id="29" name="Gràfic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675</xdr:row>
      <xdr:rowOff>0</xdr:rowOff>
    </xdr:from>
    <xdr:to>
      <xdr:col>12</xdr:col>
      <xdr:colOff>34637</xdr:colOff>
      <xdr:row>696</xdr:row>
      <xdr:rowOff>136072</xdr:rowOff>
    </xdr:to>
    <xdr:graphicFrame macro="">
      <xdr:nvGraphicFramePr>
        <xdr:cNvPr id="30" name="Gràfic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0</xdr:colOff>
      <xdr:row>675</xdr:row>
      <xdr:rowOff>0</xdr:rowOff>
    </xdr:from>
    <xdr:to>
      <xdr:col>25</xdr:col>
      <xdr:colOff>34637</xdr:colOff>
      <xdr:row>696</xdr:row>
      <xdr:rowOff>136072</xdr:rowOff>
    </xdr:to>
    <xdr:graphicFrame macro="">
      <xdr:nvGraphicFramePr>
        <xdr:cNvPr id="31" name="Gràfic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699</xdr:row>
      <xdr:rowOff>0</xdr:rowOff>
    </xdr:from>
    <xdr:to>
      <xdr:col>12</xdr:col>
      <xdr:colOff>34637</xdr:colOff>
      <xdr:row>720</xdr:row>
      <xdr:rowOff>136072</xdr:rowOff>
    </xdr:to>
    <xdr:graphicFrame macro="">
      <xdr:nvGraphicFramePr>
        <xdr:cNvPr id="32" name="Gràfic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0</xdr:colOff>
      <xdr:row>699</xdr:row>
      <xdr:rowOff>0</xdr:rowOff>
    </xdr:from>
    <xdr:to>
      <xdr:col>25</xdr:col>
      <xdr:colOff>34637</xdr:colOff>
      <xdr:row>720</xdr:row>
      <xdr:rowOff>136072</xdr:rowOff>
    </xdr:to>
    <xdr:graphicFrame macro="">
      <xdr:nvGraphicFramePr>
        <xdr:cNvPr id="33" name="Gràfic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723</xdr:row>
      <xdr:rowOff>0</xdr:rowOff>
    </xdr:from>
    <xdr:to>
      <xdr:col>12</xdr:col>
      <xdr:colOff>34637</xdr:colOff>
      <xdr:row>744</xdr:row>
      <xdr:rowOff>136072</xdr:rowOff>
    </xdr:to>
    <xdr:graphicFrame macro="">
      <xdr:nvGraphicFramePr>
        <xdr:cNvPr id="34" name="Gràfic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0</xdr:colOff>
      <xdr:row>723</xdr:row>
      <xdr:rowOff>0</xdr:rowOff>
    </xdr:from>
    <xdr:to>
      <xdr:col>25</xdr:col>
      <xdr:colOff>34637</xdr:colOff>
      <xdr:row>744</xdr:row>
      <xdr:rowOff>136072</xdr:rowOff>
    </xdr:to>
    <xdr:graphicFrame macro="">
      <xdr:nvGraphicFramePr>
        <xdr:cNvPr id="35" name="Gràfic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58018</xdr:colOff>
      <xdr:row>41</xdr:row>
      <xdr:rowOff>33710</xdr:rowOff>
    </xdr:to>
    <xdr:graphicFrame macro="">
      <xdr:nvGraphicFramePr>
        <xdr:cNvPr id="3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12</xdr:col>
      <xdr:colOff>58018</xdr:colOff>
      <xdr:row>60</xdr:row>
      <xdr:rowOff>189573</xdr:rowOff>
    </xdr:to>
    <xdr:graphicFrame macro="">
      <xdr:nvGraphicFramePr>
        <xdr:cNvPr id="3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62</xdr:row>
      <xdr:rowOff>190499</xdr:rowOff>
    </xdr:from>
    <xdr:to>
      <xdr:col>13</xdr:col>
      <xdr:colOff>22411</xdr:colOff>
      <xdr:row>84</xdr:row>
      <xdr:rowOff>33616</xdr:rowOff>
    </xdr:to>
    <xdr:graphicFrame macro="">
      <xdr:nvGraphicFramePr>
        <xdr:cNvPr id="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85</xdr:row>
      <xdr:rowOff>17318</xdr:rowOff>
    </xdr:from>
    <xdr:to>
      <xdr:col>12</xdr:col>
      <xdr:colOff>58018</xdr:colOff>
      <xdr:row>104</xdr:row>
      <xdr:rowOff>68346</xdr:rowOff>
    </xdr:to>
    <xdr:graphicFrame macro="">
      <xdr:nvGraphicFramePr>
        <xdr:cNvPr id="3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12</xdr:col>
      <xdr:colOff>58018</xdr:colOff>
      <xdr:row>127</xdr:row>
      <xdr:rowOff>51028</xdr:rowOff>
    </xdr:to>
    <xdr:graphicFrame macro="">
      <xdr:nvGraphicFramePr>
        <xdr:cNvPr id="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58018</xdr:colOff>
      <xdr:row>150</xdr:row>
      <xdr:rowOff>51028</xdr:rowOff>
    </xdr:to>
    <xdr:graphicFrame macro="">
      <xdr:nvGraphicFramePr>
        <xdr:cNvPr id="4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12</xdr:col>
      <xdr:colOff>58018</xdr:colOff>
      <xdr:row>173</xdr:row>
      <xdr:rowOff>51028</xdr:rowOff>
    </xdr:to>
    <xdr:graphicFrame macro="">
      <xdr:nvGraphicFramePr>
        <xdr:cNvPr id="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22"/>
  <sheetViews>
    <sheetView showGridLines="0" tabSelected="1" zoomScale="80" zoomScaleNormal="80" workbookViewId="0">
      <selection activeCell="B2" sqref="B2:P2"/>
    </sheetView>
  </sheetViews>
  <sheetFormatPr defaultRowHeight="15" x14ac:dyDescent="0.25"/>
  <cols>
    <col min="1" max="1" width="2.85546875" style="132" customWidth="1"/>
    <col min="2" max="2" width="19.85546875" style="132" customWidth="1"/>
    <col min="3" max="3" width="17.140625" style="132" customWidth="1"/>
    <col min="4" max="4" width="19.85546875" style="132" customWidth="1"/>
    <col min="5" max="5" width="17.140625" style="132" customWidth="1"/>
    <col min="6" max="6" width="19.85546875" style="132" customWidth="1"/>
    <col min="7" max="11" width="11.42578125" style="132" customWidth="1"/>
    <col min="12" max="12" width="12.7109375" style="132" customWidth="1"/>
    <col min="13" max="13" width="15" style="132" customWidth="1"/>
    <col min="14" max="14" width="17.28515625" style="132" customWidth="1"/>
    <col min="15" max="18" width="11.42578125" style="132" customWidth="1"/>
    <col min="19" max="16384" width="9.140625" style="132"/>
  </cols>
  <sheetData>
    <row r="1" spans="2:22" x14ac:dyDescent="0.25">
      <c r="Q1" s="133"/>
      <c r="R1" s="133"/>
      <c r="S1" s="133"/>
      <c r="T1" s="133"/>
      <c r="U1" s="133"/>
      <c r="V1" s="133"/>
    </row>
    <row r="2" spans="2:22" ht="26.25" customHeight="1" x14ac:dyDescent="0.25">
      <c r="B2" s="89" t="s">
        <v>16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1"/>
      <c r="R2" s="11"/>
      <c r="S2" s="11"/>
      <c r="T2" s="11"/>
      <c r="U2" s="11"/>
      <c r="V2" s="133"/>
    </row>
    <row r="3" spans="2:22" x14ac:dyDescent="0.25">
      <c r="Q3" s="133"/>
      <c r="R3" s="133"/>
      <c r="S3" s="133"/>
      <c r="T3" s="133"/>
      <c r="U3" s="133"/>
      <c r="V3" s="133"/>
    </row>
    <row r="4" spans="2:22" x14ac:dyDescent="0.25">
      <c r="B4" s="22" t="s">
        <v>17</v>
      </c>
      <c r="Q4" s="133"/>
      <c r="R4" s="133"/>
      <c r="S4" s="133"/>
      <c r="T4" s="133"/>
      <c r="U4" s="133"/>
      <c r="V4" s="133"/>
    </row>
    <row r="5" spans="2:22" x14ac:dyDescent="0.25">
      <c r="B5" s="12"/>
      <c r="Q5" s="133"/>
      <c r="R5" s="133"/>
      <c r="S5" s="133"/>
      <c r="T5" s="133"/>
      <c r="U5" s="133"/>
      <c r="V5" s="133"/>
    </row>
    <row r="6" spans="2:22" x14ac:dyDescent="0.25">
      <c r="Q6" s="133"/>
      <c r="R6" s="133"/>
      <c r="S6" s="133"/>
      <c r="T6" s="133"/>
      <c r="U6" s="133"/>
      <c r="V6" s="133"/>
    </row>
    <row r="7" spans="2:22" ht="18.75" x14ac:dyDescent="0.3">
      <c r="B7" s="23" t="s">
        <v>142</v>
      </c>
      <c r="Q7" s="133"/>
      <c r="R7" s="133"/>
      <c r="S7" s="133"/>
      <c r="T7" s="133"/>
      <c r="U7" s="133"/>
      <c r="V7" s="133"/>
    </row>
    <row r="8" spans="2:22" x14ac:dyDescent="0.25">
      <c r="Q8" s="133"/>
      <c r="R8" s="133"/>
      <c r="S8" s="133"/>
      <c r="T8" s="133"/>
      <c r="U8" s="133"/>
      <c r="V8" s="133"/>
    </row>
    <row r="9" spans="2:22" ht="15" customHeight="1" x14ac:dyDescent="0.25">
      <c r="B9" s="25" t="s">
        <v>0</v>
      </c>
      <c r="C9" s="26" t="s">
        <v>1</v>
      </c>
      <c r="D9" s="26" t="s">
        <v>2</v>
      </c>
      <c r="Q9" s="133"/>
      <c r="R9" s="133"/>
      <c r="S9" s="133"/>
      <c r="T9" s="133"/>
      <c r="U9" s="133"/>
      <c r="V9" s="133"/>
    </row>
    <row r="10" spans="2:22" x14ac:dyDescent="0.25">
      <c r="B10" s="134">
        <v>485</v>
      </c>
      <c r="C10" s="134">
        <v>63</v>
      </c>
      <c r="D10" s="2">
        <f>C10/B10</f>
        <v>0.12989690721649486</v>
      </c>
      <c r="Q10" s="133"/>
      <c r="R10" s="133"/>
      <c r="S10" s="133"/>
      <c r="T10" s="133"/>
      <c r="U10" s="133"/>
      <c r="V10" s="133"/>
    </row>
    <row r="15" spans="2:22" ht="18.75" x14ac:dyDescent="0.25">
      <c r="B15" s="135" t="s">
        <v>117</v>
      </c>
    </row>
    <row r="17" spans="2:15" x14ac:dyDescent="0.25">
      <c r="K17" s="133"/>
      <c r="L17" s="133"/>
      <c r="M17" s="133"/>
      <c r="N17" s="133"/>
      <c r="O17" s="133"/>
    </row>
    <row r="18" spans="2:15" ht="15.75" x14ac:dyDescent="0.25">
      <c r="B18" s="113" t="s">
        <v>90</v>
      </c>
      <c r="C18" s="113"/>
      <c r="D18" s="113"/>
      <c r="E18" s="113"/>
      <c r="F18" s="113"/>
      <c r="G18" s="113"/>
      <c r="H18" s="113"/>
      <c r="I18" s="113"/>
      <c r="J18" s="114"/>
      <c r="K18" s="16"/>
      <c r="L18" s="16"/>
      <c r="M18" s="16"/>
      <c r="N18" s="16"/>
      <c r="O18" s="16"/>
    </row>
    <row r="19" spans="2:15" x14ac:dyDescent="0.25">
      <c r="B19" s="115"/>
      <c r="C19" s="115"/>
      <c r="D19" s="115"/>
      <c r="E19" s="115"/>
      <c r="F19" s="115"/>
      <c r="G19" s="115"/>
      <c r="H19" s="115"/>
      <c r="I19" s="115"/>
      <c r="J19" s="136" t="s">
        <v>10</v>
      </c>
      <c r="K19" s="133"/>
      <c r="L19" s="133"/>
      <c r="M19" s="133"/>
    </row>
    <row r="20" spans="2:15" x14ac:dyDescent="0.25">
      <c r="B20" s="137" t="s">
        <v>91</v>
      </c>
      <c r="C20" s="137"/>
      <c r="D20" s="137"/>
      <c r="E20" s="137"/>
      <c r="F20" s="137"/>
      <c r="G20" s="137"/>
      <c r="H20" s="137"/>
      <c r="I20" s="137"/>
      <c r="J20" s="55">
        <v>11</v>
      </c>
    </row>
    <row r="21" spans="2:15" x14ac:dyDescent="0.25">
      <c r="B21" s="138" t="s">
        <v>92</v>
      </c>
      <c r="C21" s="138"/>
      <c r="D21" s="138"/>
      <c r="E21" s="138"/>
      <c r="F21" s="138"/>
      <c r="G21" s="138"/>
      <c r="H21" s="138"/>
      <c r="I21" s="138"/>
      <c r="J21" s="55">
        <v>3</v>
      </c>
    </row>
    <row r="22" spans="2:15" x14ac:dyDescent="0.25">
      <c r="B22" s="139" t="s">
        <v>93</v>
      </c>
      <c r="C22" s="140"/>
      <c r="D22" s="140"/>
      <c r="E22" s="140"/>
      <c r="F22" s="140"/>
      <c r="G22" s="140"/>
      <c r="H22" s="140"/>
      <c r="I22" s="141"/>
      <c r="J22" s="55">
        <v>20</v>
      </c>
    </row>
    <row r="23" spans="2:15" x14ac:dyDescent="0.25">
      <c r="B23" s="139" t="s">
        <v>94</v>
      </c>
      <c r="C23" s="140"/>
      <c r="D23" s="140"/>
      <c r="E23" s="140"/>
      <c r="F23" s="140"/>
      <c r="G23" s="140"/>
      <c r="H23" s="140"/>
      <c r="I23" s="141"/>
      <c r="J23" s="55">
        <v>3</v>
      </c>
    </row>
    <row r="24" spans="2:15" x14ac:dyDescent="0.25">
      <c r="B24" s="139" t="s">
        <v>95</v>
      </c>
      <c r="C24" s="140"/>
      <c r="D24" s="140"/>
      <c r="E24" s="140"/>
      <c r="F24" s="140"/>
      <c r="G24" s="140"/>
      <c r="H24" s="140"/>
      <c r="I24" s="141"/>
      <c r="J24" s="55">
        <v>2</v>
      </c>
    </row>
    <row r="25" spans="2:15" x14ac:dyDescent="0.25">
      <c r="B25" s="139" t="s">
        <v>96</v>
      </c>
      <c r="C25" s="140"/>
      <c r="D25" s="140"/>
      <c r="E25" s="140"/>
      <c r="F25" s="140"/>
      <c r="G25" s="140"/>
      <c r="H25" s="140"/>
      <c r="I25" s="141"/>
      <c r="J25" s="55">
        <v>13</v>
      </c>
    </row>
    <row r="26" spans="2:15" ht="15.75" thickBot="1" x14ac:dyDescent="0.3">
      <c r="B26" s="139" t="s">
        <v>97</v>
      </c>
      <c r="C26" s="140"/>
      <c r="D26" s="140"/>
      <c r="E26" s="140"/>
      <c r="F26" s="140"/>
      <c r="G26" s="140"/>
      <c r="H26" s="140"/>
      <c r="I26" s="141"/>
      <c r="J26" s="60">
        <v>9</v>
      </c>
    </row>
    <row r="27" spans="2:15" ht="15.75" thickBot="1" x14ac:dyDescent="0.3">
      <c r="B27" s="139" t="s">
        <v>66</v>
      </c>
      <c r="C27" s="140"/>
      <c r="D27" s="140"/>
      <c r="E27" s="140"/>
      <c r="F27" s="140"/>
      <c r="G27" s="140"/>
      <c r="H27" s="140"/>
      <c r="I27" s="140"/>
      <c r="J27" s="61">
        <v>2</v>
      </c>
    </row>
    <row r="28" spans="2:15" x14ac:dyDescent="0.25">
      <c r="L28" s="132" t="s">
        <v>143</v>
      </c>
    </row>
    <row r="29" spans="2:15" x14ac:dyDescent="0.25">
      <c r="L29" s="132" t="s">
        <v>144</v>
      </c>
    </row>
    <row r="34" spans="2:19" ht="15.75" customHeight="1" thickBot="1" x14ac:dyDescent="0.3">
      <c r="B34" s="118" t="s">
        <v>98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20"/>
      <c r="Q34" s="121"/>
    </row>
    <row r="35" spans="2:19" ht="30" customHeight="1" x14ac:dyDescent="0.25">
      <c r="B35" s="88" t="s">
        <v>99</v>
      </c>
      <c r="C35" s="88"/>
      <c r="D35" s="88" t="s">
        <v>100</v>
      </c>
      <c r="E35" s="88"/>
      <c r="F35" s="88" t="s">
        <v>101</v>
      </c>
      <c r="G35" s="88"/>
      <c r="H35" s="88" t="s">
        <v>102</v>
      </c>
      <c r="I35" s="88"/>
      <c r="J35" s="88" t="s">
        <v>103</v>
      </c>
      <c r="K35" s="88"/>
      <c r="L35" s="88" t="s">
        <v>104</v>
      </c>
      <c r="M35" s="88"/>
      <c r="N35" s="88" t="s">
        <v>105</v>
      </c>
      <c r="O35" s="102"/>
      <c r="P35" s="116" t="s">
        <v>66</v>
      </c>
      <c r="Q35" s="117"/>
    </row>
    <row r="36" spans="2:19" x14ac:dyDescent="0.25">
      <c r="B36" s="66" t="s">
        <v>10</v>
      </c>
      <c r="C36" s="66" t="s">
        <v>11</v>
      </c>
      <c r="D36" s="66" t="s">
        <v>10</v>
      </c>
      <c r="E36" s="66" t="s">
        <v>11</v>
      </c>
      <c r="F36" s="66" t="s">
        <v>10</v>
      </c>
      <c r="G36" s="66" t="s">
        <v>11</v>
      </c>
      <c r="H36" s="66" t="s">
        <v>10</v>
      </c>
      <c r="I36" s="66" t="s">
        <v>11</v>
      </c>
      <c r="J36" s="66" t="s">
        <v>10</v>
      </c>
      <c r="K36" s="66" t="s">
        <v>11</v>
      </c>
      <c r="L36" s="66" t="s">
        <v>10</v>
      </c>
      <c r="M36" s="66" t="s">
        <v>11</v>
      </c>
      <c r="N36" s="66" t="s">
        <v>10</v>
      </c>
      <c r="O36" s="67" t="s">
        <v>11</v>
      </c>
      <c r="P36" s="62" t="s">
        <v>10</v>
      </c>
      <c r="Q36" s="63" t="s">
        <v>11</v>
      </c>
      <c r="S36" s="132" t="s">
        <v>145</v>
      </c>
    </row>
    <row r="37" spans="2:19" ht="15.75" thickBot="1" x14ac:dyDescent="0.3">
      <c r="B37" s="17">
        <v>20</v>
      </c>
      <c r="C37" s="27">
        <v>0.31746031746031744</v>
      </c>
      <c r="D37" s="17">
        <v>9</v>
      </c>
      <c r="E37" s="27">
        <v>0.14285714285714285</v>
      </c>
      <c r="F37" s="17">
        <v>3</v>
      </c>
      <c r="G37" s="27">
        <v>4.7619047619047616E-2</v>
      </c>
      <c r="H37" s="17">
        <v>1</v>
      </c>
      <c r="I37" s="27">
        <v>1.5873015873015872E-2</v>
      </c>
      <c r="J37" s="17">
        <v>8</v>
      </c>
      <c r="K37" s="27">
        <v>0.12698412698412698</v>
      </c>
      <c r="L37" s="17">
        <v>2</v>
      </c>
      <c r="M37" s="27">
        <v>3.1746031746031744E-2</v>
      </c>
      <c r="N37" s="17">
        <v>15</v>
      </c>
      <c r="O37" s="28">
        <v>0.23809523809523805</v>
      </c>
      <c r="P37" s="64">
        <v>4</v>
      </c>
      <c r="Q37" s="65">
        <v>6.3492063492063489E-2</v>
      </c>
      <c r="S37" s="132" t="s">
        <v>146</v>
      </c>
    </row>
    <row r="38" spans="2:19" x14ac:dyDescent="0.25">
      <c r="S38" s="132" t="s">
        <v>147</v>
      </c>
    </row>
    <row r="39" spans="2:19" x14ac:dyDescent="0.25">
      <c r="F39" s="14"/>
      <c r="G39" s="14"/>
      <c r="S39" s="132" t="s">
        <v>146</v>
      </c>
    </row>
    <row r="40" spans="2:19" ht="16.5" thickBot="1" x14ac:dyDescent="0.3">
      <c r="B40" s="118" t="s">
        <v>106</v>
      </c>
      <c r="C40" s="119"/>
      <c r="D40" s="119"/>
      <c r="E40" s="119"/>
      <c r="F40" s="120"/>
      <c r="G40" s="121"/>
    </row>
    <row r="41" spans="2:19" ht="30" customHeight="1" x14ac:dyDescent="0.25">
      <c r="B41" s="88" t="s">
        <v>107</v>
      </c>
      <c r="C41" s="88"/>
      <c r="D41" s="88" t="s">
        <v>108</v>
      </c>
      <c r="E41" s="102"/>
      <c r="F41" s="116" t="s">
        <v>66</v>
      </c>
      <c r="G41" s="117"/>
    </row>
    <row r="42" spans="2:19" x14ac:dyDescent="0.25">
      <c r="B42" s="66" t="s">
        <v>10</v>
      </c>
      <c r="C42" s="66" t="s">
        <v>11</v>
      </c>
      <c r="D42" s="66" t="s">
        <v>10</v>
      </c>
      <c r="E42" s="67" t="s">
        <v>11</v>
      </c>
      <c r="F42" s="62" t="s">
        <v>10</v>
      </c>
      <c r="G42" s="63" t="s">
        <v>11</v>
      </c>
    </row>
    <row r="43" spans="2:19" ht="15.75" thickBot="1" x14ac:dyDescent="0.3">
      <c r="B43" s="17">
        <v>40</v>
      </c>
      <c r="C43" s="27">
        <v>1</v>
      </c>
      <c r="D43" s="17">
        <v>0</v>
      </c>
      <c r="E43" s="28">
        <v>0</v>
      </c>
      <c r="F43" s="64">
        <v>0</v>
      </c>
      <c r="G43" s="65">
        <v>0</v>
      </c>
    </row>
    <row r="44" spans="2:19" ht="15.75" customHeight="1" x14ac:dyDescent="0.25">
      <c r="F44" s="14"/>
      <c r="G44" s="14"/>
    </row>
    <row r="45" spans="2:19" ht="15.75" customHeight="1" x14ac:dyDescent="0.25">
      <c r="F45" s="14"/>
      <c r="G45" s="14"/>
    </row>
    <row r="46" spans="2:19" x14ac:dyDescent="0.25">
      <c r="F46" s="14"/>
    </row>
    <row r="47" spans="2:19" ht="31.5" customHeight="1" thickBot="1" x14ac:dyDescent="0.3">
      <c r="B47" s="118" t="s">
        <v>138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  <c r="O47" s="121"/>
    </row>
    <row r="48" spans="2:19" ht="93" customHeight="1" x14ac:dyDescent="0.25">
      <c r="B48" s="88" t="s">
        <v>118</v>
      </c>
      <c r="C48" s="88"/>
      <c r="D48" s="88" t="s">
        <v>119</v>
      </c>
      <c r="E48" s="88"/>
      <c r="F48" s="88" t="s">
        <v>121</v>
      </c>
      <c r="G48" s="88"/>
      <c r="H48" s="88" t="s">
        <v>120</v>
      </c>
      <c r="I48" s="88"/>
      <c r="J48" s="88" t="s">
        <v>122</v>
      </c>
      <c r="K48" s="88"/>
      <c r="L48" s="88" t="s">
        <v>123</v>
      </c>
      <c r="M48" s="102"/>
      <c r="N48" s="116" t="s">
        <v>66</v>
      </c>
      <c r="O48" s="117"/>
    </row>
    <row r="49" spans="2:34" x14ac:dyDescent="0.25">
      <c r="B49" s="66" t="s">
        <v>10</v>
      </c>
      <c r="C49" s="66" t="s">
        <v>11</v>
      </c>
      <c r="D49" s="66" t="s">
        <v>10</v>
      </c>
      <c r="E49" s="66" t="s">
        <v>11</v>
      </c>
      <c r="F49" s="66" t="s">
        <v>10</v>
      </c>
      <c r="G49" s="66" t="s">
        <v>11</v>
      </c>
      <c r="H49" s="66" t="s">
        <v>10</v>
      </c>
      <c r="I49" s="66" t="s">
        <v>11</v>
      </c>
      <c r="J49" s="66" t="s">
        <v>10</v>
      </c>
      <c r="K49" s="66" t="s">
        <v>11</v>
      </c>
      <c r="L49" s="66" t="s">
        <v>10</v>
      </c>
      <c r="M49" s="67" t="s">
        <v>11</v>
      </c>
      <c r="N49" s="62" t="s">
        <v>10</v>
      </c>
      <c r="O49" s="63" t="s">
        <v>11</v>
      </c>
    </row>
    <row r="50" spans="2:34" ht="15.75" thickBot="1" x14ac:dyDescent="0.3">
      <c r="B50" s="17">
        <v>21</v>
      </c>
      <c r="C50" s="27">
        <f>B50/63</f>
        <v>0.33333333333333331</v>
      </c>
      <c r="D50" s="17">
        <v>15</v>
      </c>
      <c r="E50" s="27">
        <f>D50/63</f>
        <v>0.23809523809523808</v>
      </c>
      <c r="F50" s="17">
        <v>4</v>
      </c>
      <c r="G50" s="27">
        <f>F50/63</f>
        <v>6.3492063492063489E-2</v>
      </c>
      <c r="H50" s="17">
        <v>17</v>
      </c>
      <c r="I50" s="27">
        <f>H50/63</f>
        <v>0.26984126984126983</v>
      </c>
      <c r="J50" s="17">
        <v>6</v>
      </c>
      <c r="K50" s="27">
        <f>J50/63</f>
        <v>9.5238095238095233E-2</v>
      </c>
      <c r="L50" s="17">
        <v>11</v>
      </c>
      <c r="M50" s="28">
        <f>L50/63</f>
        <v>0.17460317460317459</v>
      </c>
      <c r="N50" s="64">
        <v>2</v>
      </c>
      <c r="O50" s="65">
        <f>N50/63</f>
        <v>3.1746031746031744E-2</v>
      </c>
      <c r="Q50" s="132" t="s">
        <v>148</v>
      </c>
    </row>
    <row r="51" spans="2:34" x14ac:dyDescent="0.25">
      <c r="F51" s="14"/>
      <c r="Q51" s="132" t="s">
        <v>149</v>
      </c>
    </row>
    <row r="52" spans="2:34" x14ac:dyDescent="0.25">
      <c r="F52" s="14"/>
    </row>
    <row r="53" spans="2:34" ht="33" customHeight="1" thickBot="1" x14ac:dyDescent="0.3">
      <c r="B53" s="110" t="s">
        <v>139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23"/>
      <c r="M53" s="124"/>
      <c r="N53" s="142"/>
      <c r="O53" s="142"/>
      <c r="P53" s="142"/>
      <c r="Q53" s="143"/>
    </row>
    <row r="54" spans="2:34" ht="48.75" customHeight="1" x14ac:dyDescent="0.25">
      <c r="B54" s="88" t="s">
        <v>124</v>
      </c>
      <c r="C54" s="88"/>
      <c r="D54" s="88" t="s">
        <v>125</v>
      </c>
      <c r="E54" s="88"/>
      <c r="F54" s="88" t="s">
        <v>126</v>
      </c>
      <c r="G54" s="88"/>
      <c r="H54" s="88" t="s">
        <v>127</v>
      </c>
      <c r="I54" s="88"/>
      <c r="J54" s="88" t="s">
        <v>128</v>
      </c>
      <c r="K54" s="102"/>
      <c r="L54" s="116" t="s">
        <v>66</v>
      </c>
      <c r="M54" s="117"/>
      <c r="N54" s="142"/>
      <c r="O54" s="142"/>
      <c r="P54" s="142"/>
      <c r="Q54" s="144"/>
    </row>
    <row r="55" spans="2:34" x14ac:dyDescent="0.25">
      <c r="B55" s="66" t="s">
        <v>10</v>
      </c>
      <c r="C55" s="66" t="s">
        <v>11</v>
      </c>
      <c r="D55" s="66" t="s">
        <v>10</v>
      </c>
      <c r="E55" s="66" t="s">
        <v>11</v>
      </c>
      <c r="F55" s="66" t="s">
        <v>10</v>
      </c>
      <c r="G55" s="66" t="s">
        <v>11</v>
      </c>
      <c r="H55" s="66" t="s">
        <v>10</v>
      </c>
      <c r="I55" s="66" t="s">
        <v>11</v>
      </c>
      <c r="J55" s="66" t="s">
        <v>10</v>
      </c>
      <c r="K55" s="67" t="s">
        <v>11</v>
      </c>
      <c r="L55" s="62" t="s">
        <v>10</v>
      </c>
      <c r="M55" s="63" t="s">
        <v>11</v>
      </c>
      <c r="N55" s="142"/>
      <c r="O55" s="142"/>
      <c r="P55" s="142"/>
      <c r="Q55" s="144"/>
    </row>
    <row r="56" spans="2:34" ht="15.75" thickBot="1" x14ac:dyDescent="0.3">
      <c r="B56" s="17">
        <v>32</v>
      </c>
      <c r="C56" s="27">
        <f>B56/63</f>
        <v>0.50793650793650791</v>
      </c>
      <c r="D56" s="17">
        <v>13</v>
      </c>
      <c r="E56" s="27">
        <f>D56/63</f>
        <v>0.20634920634920634</v>
      </c>
      <c r="F56" s="17">
        <v>21</v>
      </c>
      <c r="G56" s="27">
        <f>F56/63</f>
        <v>0.33333333333333331</v>
      </c>
      <c r="H56" s="17">
        <v>7</v>
      </c>
      <c r="I56" s="27">
        <f>H56/63</f>
        <v>0.1111111111111111</v>
      </c>
      <c r="J56" s="17">
        <v>39</v>
      </c>
      <c r="K56" s="28">
        <f>J56/63</f>
        <v>0.61904761904761907</v>
      </c>
      <c r="L56" s="64">
        <v>1</v>
      </c>
      <c r="M56" s="65">
        <f>L56/63</f>
        <v>1.5873015873015872E-2</v>
      </c>
      <c r="N56" s="142"/>
      <c r="O56" s="142"/>
      <c r="P56" s="142"/>
      <c r="Q56" s="144"/>
    </row>
    <row r="57" spans="2:34" x14ac:dyDescent="0.25">
      <c r="F57" s="14"/>
      <c r="G57" s="142"/>
      <c r="H57" s="142"/>
      <c r="I57" s="142"/>
      <c r="J57" s="142"/>
      <c r="K57" s="142"/>
      <c r="L57" s="142"/>
      <c r="M57" s="142"/>
      <c r="N57" s="142"/>
      <c r="O57" s="132" t="s">
        <v>150</v>
      </c>
      <c r="P57" s="142"/>
    </row>
    <row r="58" spans="2:34" x14ac:dyDescent="0.25">
      <c r="F58" s="14"/>
      <c r="G58" s="142"/>
      <c r="H58" s="142"/>
      <c r="I58" s="142"/>
      <c r="J58" s="142"/>
      <c r="K58" s="142"/>
      <c r="L58" s="142"/>
      <c r="M58" s="142"/>
      <c r="N58" s="142"/>
      <c r="O58" s="142"/>
      <c r="P58" s="142"/>
    </row>
    <row r="59" spans="2:34" ht="36" customHeight="1" thickBot="1" x14ac:dyDescent="0.3">
      <c r="B59" s="118" t="s">
        <v>140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20"/>
      <c r="O59" s="121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3"/>
      <c r="AH59" s="14"/>
    </row>
    <row r="60" spans="2:34" ht="54.75" customHeight="1" x14ac:dyDescent="0.25">
      <c r="B60" s="88" t="s">
        <v>129</v>
      </c>
      <c r="C60" s="88"/>
      <c r="D60" s="88" t="s">
        <v>130</v>
      </c>
      <c r="E60" s="88"/>
      <c r="F60" s="88" t="s">
        <v>131</v>
      </c>
      <c r="G60" s="88"/>
      <c r="H60" s="88" t="s">
        <v>132</v>
      </c>
      <c r="I60" s="88"/>
      <c r="J60" s="88" t="s">
        <v>133</v>
      </c>
      <c r="K60" s="88"/>
      <c r="L60" s="88" t="s">
        <v>134</v>
      </c>
      <c r="M60" s="102"/>
      <c r="N60" s="116" t="s">
        <v>66</v>
      </c>
      <c r="O60" s="117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4"/>
      <c r="AH60" s="14"/>
    </row>
    <row r="61" spans="2:34" x14ac:dyDescent="0.25">
      <c r="B61" s="66" t="s">
        <v>10</v>
      </c>
      <c r="C61" s="66" t="s">
        <v>11</v>
      </c>
      <c r="D61" s="66" t="s">
        <v>10</v>
      </c>
      <c r="E61" s="66" t="s">
        <v>11</v>
      </c>
      <c r="F61" s="66" t="s">
        <v>10</v>
      </c>
      <c r="G61" s="66" t="s">
        <v>11</v>
      </c>
      <c r="H61" s="66" t="s">
        <v>10</v>
      </c>
      <c r="I61" s="66" t="s">
        <v>11</v>
      </c>
      <c r="J61" s="66" t="s">
        <v>10</v>
      </c>
      <c r="K61" s="66" t="s">
        <v>11</v>
      </c>
      <c r="L61" s="66" t="s">
        <v>10</v>
      </c>
      <c r="M61" s="67" t="s">
        <v>11</v>
      </c>
      <c r="N61" s="62" t="s">
        <v>10</v>
      </c>
      <c r="O61" s="63" t="s">
        <v>11</v>
      </c>
      <c r="P61" s="144"/>
      <c r="Q61" s="132" t="s">
        <v>151</v>
      </c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"/>
    </row>
    <row r="62" spans="2:34" ht="15.75" thickBot="1" x14ac:dyDescent="0.3">
      <c r="B62" s="17">
        <v>6</v>
      </c>
      <c r="C62" s="146">
        <f>B62/63</f>
        <v>9.5238095238095233E-2</v>
      </c>
      <c r="D62" s="17">
        <v>22</v>
      </c>
      <c r="E62" s="146">
        <f>D62/63</f>
        <v>0.34920634920634919</v>
      </c>
      <c r="F62" s="17">
        <v>14</v>
      </c>
      <c r="G62" s="146">
        <f>F62/63</f>
        <v>0.22222222222222221</v>
      </c>
      <c r="H62" s="17">
        <v>20</v>
      </c>
      <c r="I62" s="146">
        <f>H62/63</f>
        <v>0.31746031746031744</v>
      </c>
      <c r="J62" s="17">
        <v>8</v>
      </c>
      <c r="K62" s="146">
        <f>J62/63</f>
        <v>0.12698412698412698</v>
      </c>
      <c r="L62" s="17">
        <v>6</v>
      </c>
      <c r="M62" s="147">
        <f>L62/63</f>
        <v>9.5238095238095233E-2</v>
      </c>
      <c r="N62" s="64">
        <v>10</v>
      </c>
      <c r="O62" s="65">
        <f>N62/63</f>
        <v>0.15873015873015872</v>
      </c>
      <c r="P62" s="148"/>
      <c r="Q62" s="132" t="s">
        <v>152</v>
      </c>
      <c r="R62" s="148"/>
      <c r="S62" s="149"/>
      <c r="T62" s="148"/>
      <c r="U62" s="149"/>
      <c r="V62" s="148"/>
      <c r="W62" s="149"/>
      <c r="X62" s="148"/>
      <c r="Y62" s="149"/>
      <c r="Z62" s="148"/>
      <c r="AA62" s="149"/>
      <c r="AB62" s="148"/>
      <c r="AC62" s="149"/>
      <c r="AD62" s="148"/>
      <c r="AE62" s="149"/>
      <c r="AF62" s="148"/>
      <c r="AG62" s="144"/>
      <c r="AH62" s="14"/>
    </row>
    <row r="63" spans="2:34" x14ac:dyDescent="0.25">
      <c r="Q63" s="132" t="s">
        <v>153</v>
      </c>
    </row>
    <row r="64" spans="2:34" x14ac:dyDescent="0.25">
      <c r="H64" s="14"/>
      <c r="Q64" s="132" t="s">
        <v>154</v>
      </c>
    </row>
    <row r="65" spans="2:21" x14ac:dyDescent="0.25">
      <c r="H65" s="14"/>
      <c r="Q65" s="132" t="s">
        <v>155</v>
      </c>
    </row>
    <row r="66" spans="2:21" ht="15.75" x14ac:dyDescent="0.25">
      <c r="B66" s="83" t="s">
        <v>109</v>
      </c>
      <c r="C66" s="84"/>
      <c r="D66" s="84"/>
      <c r="E66" s="84"/>
      <c r="F66" s="84"/>
      <c r="G66" s="85"/>
      <c r="H66" s="14"/>
      <c r="Q66" s="132" t="s">
        <v>156</v>
      </c>
    </row>
    <row r="67" spans="2:21" x14ac:dyDescent="0.25">
      <c r="B67" s="66" t="s">
        <v>110</v>
      </c>
      <c r="C67" s="66"/>
      <c r="D67" s="66" t="s">
        <v>111</v>
      </c>
      <c r="E67" s="66"/>
      <c r="F67" s="66" t="s">
        <v>112</v>
      </c>
      <c r="G67" s="66"/>
      <c r="H67" s="14"/>
      <c r="Q67" s="132" t="s">
        <v>157</v>
      </c>
    </row>
    <row r="68" spans="2:21" x14ac:dyDescent="0.25">
      <c r="B68" s="66" t="s">
        <v>10</v>
      </c>
      <c r="C68" s="66" t="s">
        <v>11</v>
      </c>
      <c r="D68" s="66" t="s">
        <v>10</v>
      </c>
      <c r="E68" s="66" t="s">
        <v>11</v>
      </c>
      <c r="F68" s="66" t="s">
        <v>10</v>
      </c>
      <c r="G68" s="66" t="s">
        <v>11</v>
      </c>
      <c r="H68" s="14"/>
      <c r="Q68" s="132" t="s">
        <v>158</v>
      </c>
    </row>
    <row r="69" spans="2:21" x14ac:dyDescent="0.25">
      <c r="B69" s="17">
        <v>2</v>
      </c>
      <c r="C69" s="146">
        <v>0.04</v>
      </c>
      <c r="D69" s="17">
        <v>18</v>
      </c>
      <c r="E69" s="146">
        <v>0.36</v>
      </c>
      <c r="F69" s="17">
        <v>30</v>
      </c>
      <c r="G69" s="146">
        <v>0.6</v>
      </c>
      <c r="H69" s="14"/>
      <c r="Q69" s="132" t="s">
        <v>159</v>
      </c>
    </row>
    <row r="70" spans="2:21" x14ac:dyDescent="0.25">
      <c r="H70" s="14"/>
      <c r="Q70" s="132" t="s">
        <v>160</v>
      </c>
    </row>
    <row r="71" spans="2:21" ht="15.75" customHeight="1" x14ac:dyDescent="0.25">
      <c r="H71" s="143"/>
      <c r="I71" s="145"/>
      <c r="J71" s="145"/>
      <c r="K71" s="145"/>
      <c r="L71" s="145"/>
      <c r="M71" s="145"/>
      <c r="N71" s="145"/>
      <c r="O71" s="145"/>
      <c r="P71" s="145"/>
      <c r="R71" s="145"/>
      <c r="S71" s="145"/>
      <c r="T71" s="145"/>
      <c r="U71" s="143"/>
    </row>
    <row r="72" spans="2:21" ht="15.75" customHeight="1" x14ac:dyDescent="0.25">
      <c r="B72" s="118" t="s">
        <v>113</v>
      </c>
      <c r="C72" s="119"/>
      <c r="D72" s="119"/>
      <c r="E72" s="119"/>
      <c r="F72" s="119"/>
      <c r="G72" s="122"/>
      <c r="H72" s="144"/>
      <c r="I72" s="142"/>
      <c r="J72" s="142"/>
      <c r="K72" s="142"/>
      <c r="L72" s="142"/>
      <c r="M72" s="142"/>
      <c r="N72" s="142"/>
      <c r="O72" s="142"/>
      <c r="P72" s="142"/>
      <c r="R72" s="142"/>
      <c r="S72" s="142"/>
      <c r="T72" s="142"/>
      <c r="U72" s="144"/>
    </row>
    <row r="73" spans="2:21" x14ac:dyDescent="0.25">
      <c r="B73" s="88" t="s">
        <v>114</v>
      </c>
      <c r="C73" s="88"/>
      <c r="D73" s="88" t="s">
        <v>115</v>
      </c>
      <c r="E73" s="88"/>
      <c r="F73" s="88" t="s">
        <v>116</v>
      </c>
      <c r="G73" s="88"/>
      <c r="H73" s="144"/>
      <c r="I73" s="144"/>
      <c r="J73" s="144"/>
      <c r="K73" s="144"/>
      <c r="L73" s="144"/>
      <c r="M73" s="144"/>
      <c r="N73" s="144"/>
      <c r="O73" s="144"/>
      <c r="P73" s="144"/>
      <c r="R73" s="144"/>
      <c r="S73" s="144"/>
      <c r="T73" s="144"/>
      <c r="U73" s="144"/>
    </row>
    <row r="74" spans="2:21" x14ac:dyDescent="0.25">
      <c r="B74" s="66" t="s">
        <v>10</v>
      </c>
      <c r="C74" s="66" t="s">
        <v>11</v>
      </c>
      <c r="D74" s="66" t="s">
        <v>10</v>
      </c>
      <c r="E74" s="66" t="s">
        <v>11</v>
      </c>
      <c r="F74" s="66" t="s">
        <v>10</v>
      </c>
      <c r="G74" s="66" t="s">
        <v>11</v>
      </c>
      <c r="H74" s="144"/>
      <c r="I74" s="149"/>
      <c r="J74" s="149"/>
      <c r="K74" s="148"/>
      <c r="L74" s="149"/>
      <c r="M74" s="148"/>
      <c r="N74" s="144"/>
    </row>
    <row r="75" spans="2:21" x14ac:dyDescent="0.25">
      <c r="B75" s="17">
        <v>4</v>
      </c>
      <c r="C75" s="146">
        <v>0.2857142857142857</v>
      </c>
      <c r="D75" s="17">
        <v>5</v>
      </c>
      <c r="E75" s="146">
        <v>0.35714285714285715</v>
      </c>
      <c r="F75" s="17">
        <v>5</v>
      </c>
      <c r="G75" s="146">
        <v>0.35714285714285715</v>
      </c>
      <c r="H75" s="14"/>
    </row>
    <row r="76" spans="2:21" ht="15.75" customHeight="1" x14ac:dyDescent="0.25">
      <c r="H76" s="14"/>
    </row>
    <row r="77" spans="2:21" ht="15.75" customHeight="1" x14ac:dyDescent="0.25">
      <c r="H77" s="14"/>
    </row>
    <row r="80" spans="2:21" ht="15" customHeight="1" x14ac:dyDescent="0.25">
      <c r="B80" s="135" t="s">
        <v>19</v>
      </c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9" ht="15" customHeight="1" x14ac:dyDescent="0.25">
      <c r="B81" s="1"/>
      <c r="Q81" s="133"/>
      <c r="R81" s="133"/>
      <c r="S81" s="133"/>
    </row>
    <row r="82" spans="2:19" ht="15" customHeight="1" x14ac:dyDescent="0.25">
      <c r="B82" s="1"/>
      <c r="Q82" s="133"/>
      <c r="R82" s="133"/>
      <c r="S82" s="133"/>
    </row>
    <row r="83" spans="2:19" ht="15" customHeight="1" x14ac:dyDescent="0.25">
      <c r="B83" s="90" t="s">
        <v>12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2"/>
      <c r="Q83" s="150"/>
      <c r="R83" s="150"/>
      <c r="S83" s="133"/>
    </row>
    <row r="84" spans="2:19" ht="15" customHeight="1" x14ac:dyDescent="0.25">
      <c r="B84" s="93"/>
      <c r="C84" s="94"/>
      <c r="D84" s="95"/>
      <c r="E84" s="102" t="s">
        <v>3</v>
      </c>
      <c r="F84" s="103"/>
      <c r="G84" s="102" t="s">
        <v>4</v>
      </c>
      <c r="H84" s="103"/>
      <c r="I84" s="102" t="s">
        <v>5</v>
      </c>
      <c r="J84" s="103"/>
      <c r="K84" s="104" t="s">
        <v>6</v>
      </c>
      <c r="L84" s="105"/>
      <c r="M84" s="102" t="s">
        <v>7</v>
      </c>
      <c r="N84" s="103"/>
      <c r="O84" s="106" t="s">
        <v>8</v>
      </c>
      <c r="P84" s="108" t="s">
        <v>9</v>
      </c>
      <c r="Q84" s="133"/>
      <c r="R84" s="133"/>
      <c r="S84" s="133"/>
    </row>
    <row r="85" spans="2:19" ht="15" customHeight="1" x14ac:dyDescent="0.25">
      <c r="B85" s="96"/>
      <c r="C85" s="97"/>
      <c r="D85" s="98"/>
      <c r="E85" s="68" t="s">
        <v>10</v>
      </c>
      <c r="F85" s="68" t="s">
        <v>11</v>
      </c>
      <c r="G85" s="68" t="s">
        <v>10</v>
      </c>
      <c r="H85" s="68" t="s">
        <v>11</v>
      </c>
      <c r="I85" s="68" t="s">
        <v>10</v>
      </c>
      <c r="J85" s="68" t="s">
        <v>11</v>
      </c>
      <c r="K85" s="68" t="s">
        <v>10</v>
      </c>
      <c r="L85" s="68" t="s">
        <v>11</v>
      </c>
      <c r="M85" s="68" t="s">
        <v>10</v>
      </c>
      <c r="N85" s="68" t="s">
        <v>11</v>
      </c>
      <c r="O85" s="107"/>
      <c r="P85" s="109"/>
    </row>
    <row r="86" spans="2:19" ht="44.25" customHeight="1" x14ac:dyDescent="0.25">
      <c r="B86" s="100" t="s">
        <v>13</v>
      </c>
      <c r="C86" s="100"/>
      <c r="D86" s="100"/>
      <c r="E86" s="4">
        <v>7</v>
      </c>
      <c r="F86" s="151">
        <v>0.16666666666666663</v>
      </c>
      <c r="G86" s="4">
        <v>4</v>
      </c>
      <c r="H86" s="151">
        <v>9.5238095238095233E-2</v>
      </c>
      <c r="I86" s="56">
        <v>8</v>
      </c>
      <c r="J86" s="151">
        <v>0.19047619047619047</v>
      </c>
      <c r="K86" s="56">
        <v>15</v>
      </c>
      <c r="L86" s="151">
        <v>0.35714285714285715</v>
      </c>
      <c r="M86" s="56">
        <v>8</v>
      </c>
      <c r="N86" s="151">
        <v>0.19047619047619047</v>
      </c>
      <c r="O86" s="3">
        <v>3.3095238095238089</v>
      </c>
      <c r="P86" s="3">
        <v>1.3522897517137411</v>
      </c>
    </row>
    <row r="87" spans="2:19" ht="44.25" customHeight="1" x14ac:dyDescent="0.25">
      <c r="B87" s="100" t="s">
        <v>15</v>
      </c>
      <c r="C87" s="100"/>
      <c r="D87" s="100"/>
      <c r="E87" s="56">
        <v>6</v>
      </c>
      <c r="F87" s="151">
        <v>0.14285714285714285</v>
      </c>
      <c r="G87" s="56">
        <v>7</v>
      </c>
      <c r="H87" s="151">
        <v>0.16666666666666663</v>
      </c>
      <c r="I87" s="56">
        <v>10</v>
      </c>
      <c r="J87" s="151">
        <v>0.23809523809523805</v>
      </c>
      <c r="K87" s="56">
        <v>11</v>
      </c>
      <c r="L87" s="151">
        <v>0.26190476190476192</v>
      </c>
      <c r="M87" s="56">
        <v>8</v>
      </c>
      <c r="N87" s="151">
        <v>0.19047619047619047</v>
      </c>
      <c r="O87" s="3">
        <v>3.1904761904761907</v>
      </c>
      <c r="P87" s="3">
        <v>1.3295532944692039</v>
      </c>
    </row>
    <row r="88" spans="2:19" ht="44.25" customHeight="1" x14ac:dyDescent="0.25">
      <c r="B88" s="100" t="s">
        <v>14</v>
      </c>
      <c r="C88" s="100"/>
      <c r="D88" s="100"/>
      <c r="E88" s="56">
        <v>7</v>
      </c>
      <c r="F88" s="151">
        <v>0.16279069767441862</v>
      </c>
      <c r="G88" s="56">
        <v>5</v>
      </c>
      <c r="H88" s="151">
        <v>0.11627906976744186</v>
      </c>
      <c r="I88" s="56">
        <v>10</v>
      </c>
      <c r="J88" s="151">
        <v>0.23255813953488372</v>
      </c>
      <c r="K88" s="56">
        <v>12</v>
      </c>
      <c r="L88" s="151">
        <v>0.27906976744186046</v>
      </c>
      <c r="M88" s="56">
        <v>9</v>
      </c>
      <c r="N88" s="151">
        <v>0.20930232558139536</v>
      </c>
      <c r="O88" s="3">
        <v>3.2558139534883721</v>
      </c>
      <c r="P88" s="3">
        <v>1.3643945675614297</v>
      </c>
    </row>
    <row r="89" spans="2:19" ht="15.75" x14ac:dyDescent="0.25">
      <c r="B89" s="1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2:19" ht="15.75" x14ac:dyDescent="0.25"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2:19" ht="15.75" x14ac:dyDescent="0.25">
      <c r="B91" s="10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2:19" ht="15.75" x14ac:dyDescent="0.25">
      <c r="B92" s="10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2:19" ht="18.75" x14ac:dyDescent="0.25">
      <c r="B93" s="135" t="s">
        <v>18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2:19" ht="15.75" x14ac:dyDescent="0.25">
      <c r="B94" s="10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2:19" ht="15.75" x14ac:dyDescent="0.25">
      <c r="B95" s="10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2:19" ht="15.75" customHeight="1" x14ac:dyDescent="0.25">
      <c r="B96" s="90" t="s">
        <v>12</v>
      </c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2"/>
      <c r="Q96" s="14"/>
      <c r="R96" s="14"/>
      <c r="S96" s="14"/>
    </row>
    <row r="97" spans="2:19" x14ac:dyDescent="0.25">
      <c r="B97" s="93"/>
      <c r="C97" s="94"/>
      <c r="D97" s="95"/>
      <c r="E97" s="87" t="s">
        <v>3</v>
      </c>
      <c r="F97" s="87"/>
      <c r="G97" s="87" t="s">
        <v>4</v>
      </c>
      <c r="H97" s="87"/>
      <c r="I97" s="87" t="s">
        <v>5</v>
      </c>
      <c r="J97" s="87"/>
      <c r="K97" s="86" t="s">
        <v>6</v>
      </c>
      <c r="L97" s="86"/>
      <c r="M97" s="87" t="s">
        <v>7</v>
      </c>
      <c r="N97" s="87"/>
      <c r="O97" s="86" t="s">
        <v>8</v>
      </c>
      <c r="P97" s="87" t="s">
        <v>9</v>
      </c>
      <c r="Q97" s="14"/>
      <c r="R97" s="14"/>
      <c r="S97" s="14"/>
    </row>
    <row r="98" spans="2:19" x14ac:dyDescent="0.25">
      <c r="B98" s="96"/>
      <c r="C98" s="97"/>
      <c r="D98" s="98"/>
      <c r="E98" s="68" t="s">
        <v>10</v>
      </c>
      <c r="F98" s="68" t="s">
        <v>11</v>
      </c>
      <c r="G98" s="68" t="s">
        <v>10</v>
      </c>
      <c r="H98" s="68" t="s">
        <v>11</v>
      </c>
      <c r="I98" s="68" t="s">
        <v>10</v>
      </c>
      <c r="J98" s="68" t="s">
        <v>11</v>
      </c>
      <c r="K98" s="68" t="s">
        <v>10</v>
      </c>
      <c r="L98" s="68" t="s">
        <v>11</v>
      </c>
      <c r="M98" s="68" t="s">
        <v>10</v>
      </c>
      <c r="N98" s="68" t="s">
        <v>11</v>
      </c>
      <c r="O98" s="86"/>
      <c r="P98" s="87"/>
      <c r="Q98" s="14"/>
      <c r="R98" s="14"/>
      <c r="S98" s="14"/>
    </row>
    <row r="99" spans="2:19" ht="29.25" customHeight="1" x14ac:dyDescent="0.25">
      <c r="B99" s="100" t="s">
        <v>20</v>
      </c>
      <c r="C99" s="100"/>
      <c r="D99" s="100"/>
      <c r="E99" s="4">
        <v>4</v>
      </c>
      <c r="F99" s="151">
        <v>7.0175438596491224E-2</v>
      </c>
      <c r="G99" s="4">
        <v>4</v>
      </c>
      <c r="H99" s="151">
        <v>7.0175438596491224E-2</v>
      </c>
      <c r="I99" s="56">
        <v>10</v>
      </c>
      <c r="J99" s="151">
        <v>0.17543859649122806</v>
      </c>
      <c r="K99" s="56">
        <v>21</v>
      </c>
      <c r="L99" s="151">
        <v>0.36842105263157893</v>
      </c>
      <c r="M99" s="56">
        <v>18</v>
      </c>
      <c r="N99" s="151">
        <v>0.31578947368421051</v>
      </c>
      <c r="O99" s="3">
        <v>3.7894736842105257</v>
      </c>
      <c r="P99" s="3">
        <v>1.1762051889940555</v>
      </c>
      <c r="Q99" s="14"/>
      <c r="R99" s="14"/>
      <c r="S99" s="14"/>
    </row>
    <row r="100" spans="2:19" ht="29.25" customHeight="1" x14ac:dyDescent="0.25">
      <c r="B100" s="100" t="s">
        <v>21</v>
      </c>
      <c r="C100" s="100"/>
      <c r="D100" s="100"/>
      <c r="E100" s="56">
        <v>1</v>
      </c>
      <c r="F100" s="151">
        <v>2.1276595744680851E-2</v>
      </c>
      <c r="G100" s="56">
        <v>7</v>
      </c>
      <c r="H100" s="151">
        <v>0.14893617021276595</v>
      </c>
      <c r="I100" s="56">
        <v>13</v>
      </c>
      <c r="J100" s="151">
        <v>0.27659574468085107</v>
      </c>
      <c r="K100" s="56">
        <v>18</v>
      </c>
      <c r="L100" s="151">
        <v>0.38297872340425537</v>
      </c>
      <c r="M100" s="56">
        <v>8</v>
      </c>
      <c r="N100" s="151">
        <v>0.1702127659574468</v>
      </c>
      <c r="O100" s="3">
        <v>3.5319148936170208</v>
      </c>
      <c r="P100" s="3">
        <v>1.0183333320716457</v>
      </c>
      <c r="Q100" s="14"/>
      <c r="R100" s="14"/>
      <c r="S100" s="14"/>
    </row>
    <row r="101" spans="2:19" ht="48" customHeight="1" x14ac:dyDescent="0.25">
      <c r="B101" s="100" t="s">
        <v>22</v>
      </c>
      <c r="C101" s="100"/>
      <c r="D101" s="100"/>
      <c r="E101" s="56">
        <v>1</v>
      </c>
      <c r="F101" s="151">
        <v>2.2222222222222223E-2</v>
      </c>
      <c r="G101" s="56">
        <v>2</v>
      </c>
      <c r="H101" s="151">
        <v>4.4444444444444446E-2</v>
      </c>
      <c r="I101" s="56">
        <v>8</v>
      </c>
      <c r="J101" s="151">
        <v>0.17777777777777778</v>
      </c>
      <c r="K101" s="56">
        <v>13</v>
      </c>
      <c r="L101" s="151">
        <v>0.28888888888888886</v>
      </c>
      <c r="M101" s="56">
        <v>21</v>
      </c>
      <c r="N101" s="151">
        <v>0.46666666666666662</v>
      </c>
      <c r="O101" s="3">
        <v>4.1333333333333337</v>
      </c>
      <c r="P101" s="3">
        <v>1.0135446350668169</v>
      </c>
      <c r="Q101" s="14"/>
      <c r="R101" s="14"/>
      <c r="S101" s="14"/>
    </row>
    <row r="102" spans="2:19" ht="15.75" x14ac:dyDescent="0.25">
      <c r="B102" s="10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2:19" ht="15.75" x14ac:dyDescent="0.25">
      <c r="B103" s="10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2:19" ht="32.25" customHeight="1" x14ac:dyDescent="0.25">
      <c r="B104" s="101" t="s">
        <v>135</v>
      </c>
      <c r="C104" s="101"/>
      <c r="D104" s="101"/>
      <c r="E104" s="101"/>
      <c r="F104" s="101"/>
      <c r="G104" s="101"/>
      <c r="H104" s="150"/>
      <c r="I104" s="150"/>
      <c r="J104" s="150"/>
      <c r="K104" s="150"/>
    </row>
    <row r="105" spans="2:19" ht="30" customHeight="1" x14ac:dyDescent="0.25">
      <c r="B105" s="88" t="s">
        <v>23</v>
      </c>
      <c r="C105" s="88"/>
      <c r="D105" s="88" t="s">
        <v>24</v>
      </c>
      <c r="E105" s="88"/>
      <c r="F105" s="88" t="s">
        <v>25</v>
      </c>
      <c r="G105" s="88"/>
      <c r="H105" s="9"/>
      <c r="I105" s="9"/>
      <c r="J105" s="9"/>
    </row>
    <row r="106" spans="2:19" ht="15" customHeight="1" x14ac:dyDescent="0.25">
      <c r="B106" s="152" t="s">
        <v>10</v>
      </c>
      <c r="C106" s="152" t="s">
        <v>11</v>
      </c>
      <c r="D106" s="152" t="s">
        <v>10</v>
      </c>
      <c r="E106" s="152" t="s">
        <v>11</v>
      </c>
      <c r="F106" s="152" t="s">
        <v>10</v>
      </c>
      <c r="G106" s="152" t="s">
        <v>11</v>
      </c>
      <c r="H106" s="7"/>
      <c r="I106" s="7"/>
      <c r="J106" s="7"/>
    </row>
    <row r="107" spans="2:19" x14ac:dyDescent="0.25">
      <c r="B107" s="20">
        <v>3</v>
      </c>
      <c r="C107" s="21">
        <f>B107/63</f>
        <v>4.7619047619047616E-2</v>
      </c>
      <c r="D107" s="20">
        <v>17</v>
      </c>
      <c r="E107" s="21">
        <f>D107/63</f>
        <v>0.26984126984126983</v>
      </c>
      <c r="F107" s="20">
        <v>45</v>
      </c>
      <c r="G107" s="21">
        <f>F107/63</f>
        <v>0.7142857142857143</v>
      </c>
      <c r="H107" s="153"/>
      <c r="I107" s="8"/>
      <c r="J107" s="153"/>
    </row>
    <row r="108" spans="2:19" x14ac:dyDescent="0.25">
      <c r="B108" s="9"/>
      <c r="C108" s="9"/>
      <c r="D108" s="9"/>
      <c r="E108" s="8"/>
      <c r="F108" s="153"/>
      <c r="G108" s="8"/>
      <c r="H108" s="153"/>
      <c r="I108" s="8"/>
      <c r="J108" s="153"/>
    </row>
    <row r="109" spans="2:19" ht="16.5" customHeight="1" x14ac:dyDescent="0.25">
      <c r="B109" s="9"/>
      <c r="C109" s="9"/>
      <c r="D109" s="9"/>
      <c r="E109" s="8"/>
      <c r="F109" s="153"/>
      <c r="G109" s="8"/>
      <c r="H109" s="153"/>
      <c r="I109" s="8"/>
      <c r="J109" s="153"/>
      <c r="K109" s="8"/>
    </row>
    <row r="110" spans="2:19" ht="15.75" customHeight="1" x14ac:dyDescent="0.25">
      <c r="B110" s="99" t="s">
        <v>26</v>
      </c>
      <c r="C110" s="99"/>
      <c r="D110" s="99"/>
      <c r="E110" s="99"/>
      <c r="F110" s="99"/>
      <c r="G110" s="99"/>
      <c r="H110" s="99"/>
      <c r="I110" s="99"/>
      <c r="J110" s="153"/>
      <c r="K110" s="6"/>
    </row>
    <row r="111" spans="2:19" ht="30" customHeight="1" x14ac:dyDescent="0.25">
      <c r="B111" s="88" t="s">
        <v>27</v>
      </c>
      <c r="C111" s="88"/>
      <c r="D111" s="88" t="s">
        <v>28</v>
      </c>
      <c r="E111" s="88"/>
      <c r="F111" s="88" t="s">
        <v>29</v>
      </c>
      <c r="G111" s="88"/>
      <c r="H111" s="88" t="s">
        <v>30</v>
      </c>
      <c r="I111" s="88"/>
    </row>
    <row r="112" spans="2:19" ht="24" customHeight="1" x14ac:dyDescent="0.25">
      <c r="B112" s="152" t="s">
        <v>10</v>
      </c>
      <c r="C112" s="152" t="s">
        <v>11</v>
      </c>
      <c r="D112" s="152" t="s">
        <v>10</v>
      </c>
      <c r="E112" s="152" t="s">
        <v>11</v>
      </c>
      <c r="F112" s="152" t="s">
        <v>10</v>
      </c>
      <c r="G112" s="152" t="s">
        <v>11</v>
      </c>
      <c r="H112" s="152" t="s">
        <v>10</v>
      </c>
      <c r="I112" s="152" t="s">
        <v>11</v>
      </c>
    </row>
    <row r="113" spans="2:9" x14ac:dyDescent="0.25">
      <c r="B113" s="20">
        <v>15</v>
      </c>
      <c r="C113" s="21">
        <v>0.28846153846153844</v>
      </c>
      <c r="D113" s="20">
        <v>31</v>
      </c>
      <c r="E113" s="21">
        <v>0.59615384615384615</v>
      </c>
      <c r="F113" s="20">
        <v>3</v>
      </c>
      <c r="G113" s="21">
        <v>5.7692307692307689E-2</v>
      </c>
      <c r="H113" s="20">
        <v>3</v>
      </c>
      <c r="I113" s="21">
        <v>5.7692307692307689E-2</v>
      </c>
    </row>
    <row r="114" spans="2:9" ht="16.5" customHeight="1" x14ac:dyDescent="0.25">
      <c r="B114" s="1"/>
    </row>
    <row r="115" spans="2:9" ht="16.5" customHeight="1" x14ac:dyDescent="0.25">
      <c r="B115" s="1"/>
    </row>
    <row r="116" spans="2:9" ht="15.75" x14ac:dyDescent="0.25">
      <c r="B116" s="99" t="s">
        <v>34</v>
      </c>
      <c r="C116" s="99"/>
      <c r="D116" s="99"/>
      <c r="E116" s="99"/>
      <c r="F116" s="99"/>
      <c r="G116" s="99"/>
      <c r="H116" s="99"/>
      <c r="I116" s="99"/>
    </row>
    <row r="117" spans="2:9" ht="30" customHeight="1" x14ac:dyDescent="0.25">
      <c r="B117" s="88" t="s">
        <v>31</v>
      </c>
      <c r="C117" s="88"/>
      <c r="D117" s="88" t="s">
        <v>32</v>
      </c>
      <c r="E117" s="88"/>
      <c r="F117" s="88" t="s">
        <v>33</v>
      </c>
      <c r="G117" s="88"/>
      <c r="H117" s="88" t="s">
        <v>30</v>
      </c>
      <c r="I117" s="88"/>
    </row>
    <row r="118" spans="2:9" x14ac:dyDescent="0.25">
      <c r="B118" s="152" t="s">
        <v>10</v>
      </c>
      <c r="C118" s="152" t="s">
        <v>11</v>
      </c>
      <c r="D118" s="152" t="s">
        <v>10</v>
      </c>
      <c r="E118" s="152" t="s">
        <v>11</v>
      </c>
      <c r="F118" s="152" t="s">
        <v>10</v>
      </c>
      <c r="G118" s="152" t="s">
        <v>11</v>
      </c>
      <c r="H118" s="152" t="s">
        <v>10</v>
      </c>
      <c r="I118" s="152" t="s">
        <v>11</v>
      </c>
    </row>
    <row r="119" spans="2:9" x14ac:dyDescent="0.25">
      <c r="B119" s="20">
        <v>8</v>
      </c>
      <c r="C119" s="21">
        <v>0.5</v>
      </c>
      <c r="D119" s="20">
        <v>3</v>
      </c>
      <c r="E119" s="21">
        <v>0.1875</v>
      </c>
      <c r="F119" s="20">
        <v>5</v>
      </c>
      <c r="G119" s="21">
        <v>0.3125</v>
      </c>
      <c r="H119" s="20">
        <v>0</v>
      </c>
      <c r="I119" s="21">
        <v>0</v>
      </c>
    </row>
    <row r="124" spans="2:9" ht="18.75" x14ac:dyDescent="0.25">
      <c r="B124" s="135" t="s">
        <v>35</v>
      </c>
    </row>
    <row r="125" spans="2:9" ht="15" customHeight="1" x14ac:dyDescent="0.25"/>
    <row r="126" spans="2:9" ht="15" customHeight="1" x14ac:dyDescent="0.25"/>
    <row r="127" spans="2:9" ht="16.5" customHeight="1" x14ac:dyDescent="0.25">
      <c r="B127" s="99" t="s">
        <v>36</v>
      </c>
      <c r="C127" s="99"/>
      <c r="D127" s="99"/>
      <c r="E127" s="99"/>
      <c r="F127" s="99"/>
      <c r="G127" s="99"/>
      <c r="H127" s="99"/>
      <c r="I127" s="99"/>
    </row>
    <row r="128" spans="2:9" ht="45" customHeight="1" x14ac:dyDescent="0.25">
      <c r="B128" s="88" t="s">
        <v>37</v>
      </c>
      <c r="C128" s="88"/>
      <c r="D128" s="88" t="s">
        <v>38</v>
      </c>
      <c r="E128" s="88"/>
      <c r="F128" s="88" t="s">
        <v>39</v>
      </c>
      <c r="G128" s="88"/>
      <c r="H128" s="88" t="s">
        <v>40</v>
      </c>
      <c r="I128" s="88"/>
    </row>
    <row r="129" spans="2:11" x14ac:dyDescent="0.25">
      <c r="B129" s="152" t="s">
        <v>10</v>
      </c>
      <c r="C129" s="152" t="s">
        <v>11</v>
      </c>
      <c r="D129" s="152" t="s">
        <v>10</v>
      </c>
      <c r="E129" s="152" t="s">
        <v>11</v>
      </c>
      <c r="F129" s="152" t="s">
        <v>10</v>
      </c>
      <c r="G129" s="152" t="s">
        <v>11</v>
      </c>
      <c r="H129" s="152" t="s">
        <v>10</v>
      </c>
      <c r="I129" s="152" t="s">
        <v>11</v>
      </c>
    </row>
    <row r="130" spans="2:11" x14ac:dyDescent="0.25">
      <c r="B130" s="20">
        <v>51</v>
      </c>
      <c r="C130" s="21">
        <v>0.87931034482758619</v>
      </c>
      <c r="D130" s="20">
        <v>3</v>
      </c>
      <c r="E130" s="21">
        <v>5.1724137931034482E-2</v>
      </c>
      <c r="F130" s="20">
        <v>1</v>
      </c>
      <c r="G130" s="21">
        <v>1.7241379310344827E-2</v>
      </c>
      <c r="H130" s="20">
        <v>3</v>
      </c>
      <c r="I130" s="21">
        <v>5.1724137931034482E-2</v>
      </c>
    </row>
    <row r="131" spans="2:11" ht="15" customHeight="1" x14ac:dyDescent="0.25"/>
    <row r="132" spans="2:11" ht="15" customHeight="1" x14ac:dyDescent="0.25"/>
    <row r="133" spans="2:11" ht="15.75" customHeight="1" x14ac:dyDescent="0.25">
      <c r="B133" s="99" t="s">
        <v>41</v>
      </c>
      <c r="C133" s="99"/>
      <c r="D133" s="99"/>
      <c r="E133" s="99"/>
      <c r="F133" s="99"/>
      <c r="G133" s="99"/>
      <c r="H133" s="99"/>
      <c r="I133" s="99"/>
      <c r="J133" s="99"/>
      <c r="K133" s="99"/>
    </row>
    <row r="134" spans="2:11" x14ac:dyDescent="0.25">
      <c r="B134" s="88" t="s">
        <v>42</v>
      </c>
      <c r="C134" s="88"/>
      <c r="D134" s="88" t="s">
        <v>43</v>
      </c>
      <c r="E134" s="88"/>
      <c r="F134" s="88" t="s">
        <v>44</v>
      </c>
      <c r="G134" s="88"/>
      <c r="H134" s="88" t="s">
        <v>45</v>
      </c>
      <c r="I134" s="88"/>
      <c r="J134" s="88" t="s">
        <v>46</v>
      </c>
      <c r="K134" s="88"/>
    </row>
    <row r="135" spans="2:11" x14ac:dyDescent="0.25">
      <c r="B135" s="152" t="s">
        <v>10</v>
      </c>
      <c r="C135" s="152" t="s">
        <v>11</v>
      </c>
      <c r="D135" s="152" t="s">
        <v>10</v>
      </c>
      <c r="E135" s="152" t="s">
        <v>11</v>
      </c>
      <c r="F135" s="152" t="s">
        <v>10</v>
      </c>
      <c r="G135" s="152" t="s">
        <v>11</v>
      </c>
      <c r="H135" s="152" t="s">
        <v>10</v>
      </c>
      <c r="I135" s="152" t="s">
        <v>11</v>
      </c>
      <c r="J135" s="152" t="s">
        <v>10</v>
      </c>
      <c r="K135" s="152" t="s">
        <v>11</v>
      </c>
    </row>
    <row r="136" spans="2:11" ht="16.5" customHeight="1" x14ac:dyDescent="0.25">
      <c r="B136" s="20">
        <v>1</v>
      </c>
      <c r="C136" s="21">
        <v>1.6949152542372881E-2</v>
      </c>
      <c r="D136" s="20">
        <v>9</v>
      </c>
      <c r="E136" s="21">
        <v>0.15254237288135594</v>
      </c>
      <c r="F136" s="20">
        <v>27</v>
      </c>
      <c r="G136" s="21">
        <v>0.4576271186440678</v>
      </c>
      <c r="H136" s="20">
        <v>15</v>
      </c>
      <c r="I136" s="21">
        <v>0.25423728813559321</v>
      </c>
      <c r="J136" s="20">
        <v>7</v>
      </c>
      <c r="K136" s="21">
        <v>0.11864406779661017</v>
      </c>
    </row>
    <row r="137" spans="2:11" ht="15.75" customHeight="1" x14ac:dyDescent="0.25"/>
    <row r="139" spans="2:11" ht="15.75" customHeight="1" x14ac:dyDescent="0.25">
      <c r="B139" s="99" t="s">
        <v>47</v>
      </c>
      <c r="C139" s="99"/>
      <c r="D139" s="99"/>
      <c r="E139" s="99"/>
      <c r="F139" s="99"/>
      <c r="G139" s="99"/>
    </row>
    <row r="140" spans="2:11" ht="45" customHeight="1" x14ac:dyDescent="0.25">
      <c r="B140" s="88" t="s">
        <v>48</v>
      </c>
      <c r="C140" s="88"/>
      <c r="D140" s="88" t="s">
        <v>49</v>
      </c>
      <c r="E140" s="88"/>
      <c r="F140" s="88" t="s">
        <v>50</v>
      </c>
      <c r="G140" s="88"/>
    </row>
    <row r="141" spans="2:11" ht="15.75" customHeight="1" x14ac:dyDescent="0.25">
      <c r="B141" s="152" t="s">
        <v>10</v>
      </c>
      <c r="C141" s="152" t="s">
        <v>11</v>
      </c>
      <c r="D141" s="152" t="s">
        <v>10</v>
      </c>
      <c r="E141" s="152" t="s">
        <v>11</v>
      </c>
      <c r="F141" s="152" t="s">
        <v>10</v>
      </c>
      <c r="G141" s="152" t="s">
        <v>11</v>
      </c>
    </row>
    <row r="142" spans="2:11" ht="15.75" customHeight="1" x14ac:dyDescent="0.25">
      <c r="B142" s="20">
        <v>49</v>
      </c>
      <c r="C142" s="21">
        <v>0.83050847457627119</v>
      </c>
      <c r="D142" s="20">
        <v>6</v>
      </c>
      <c r="E142" s="21">
        <v>0.10169491525423729</v>
      </c>
      <c r="F142" s="20">
        <v>4</v>
      </c>
      <c r="G142" s="21">
        <v>6.7796610169491525E-2</v>
      </c>
    </row>
    <row r="145" spans="2:16" ht="15.75" customHeight="1" x14ac:dyDescent="0.25">
      <c r="B145" s="99" t="s">
        <v>51</v>
      </c>
      <c r="C145" s="99"/>
      <c r="D145" s="99"/>
      <c r="E145" s="99"/>
      <c r="F145" s="99"/>
      <c r="G145" s="99"/>
      <c r="H145" s="99"/>
      <c r="I145" s="99"/>
    </row>
    <row r="146" spans="2:16" ht="45" customHeight="1" x14ac:dyDescent="0.25">
      <c r="B146" s="88" t="s">
        <v>52</v>
      </c>
      <c r="C146" s="88"/>
      <c r="D146" s="88" t="s">
        <v>53</v>
      </c>
      <c r="E146" s="88"/>
      <c r="F146" s="88" t="s">
        <v>54</v>
      </c>
      <c r="G146" s="88"/>
      <c r="H146" s="88" t="s">
        <v>83</v>
      </c>
      <c r="I146" s="88"/>
    </row>
    <row r="147" spans="2:16" ht="15.75" customHeight="1" x14ac:dyDescent="0.25">
      <c r="B147" s="152" t="s">
        <v>10</v>
      </c>
      <c r="C147" s="152" t="s">
        <v>11</v>
      </c>
      <c r="D147" s="152" t="s">
        <v>10</v>
      </c>
      <c r="E147" s="152" t="s">
        <v>11</v>
      </c>
      <c r="F147" s="152" t="s">
        <v>10</v>
      </c>
      <c r="G147" s="152" t="s">
        <v>11</v>
      </c>
      <c r="H147" s="152" t="s">
        <v>10</v>
      </c>
      <c r="I147" s="152" t="s">
        <v>11</v>
      </c>
    </row>
    <row r="148" spans="2:16" x14ac:dyDescent="0.25">
      <c r="B148" s="20">
        <v>21</v>
      </c>
      <c r="C148" s="21">
        <v>0.33333333333333326</v>
      </c>
      <c r="D148" s="20">
        <v>14</v>
      </c>
      <c r="E148" s="21">
        <v>0.22222222222222221</v>
      </c>
      <c r="F148" s="20">
        <v>2</v>
      </c>
      <c r="G148" s="21">
        <v>3.1746031746031744E-2</v>
      </c>
      <c r="H148" s="20">
        <v>26</v>
      </c>
      <c r="I148" s="21">
        <v>0.41269841269841268</v>
      </c>
    </row>
    <row r="151" spans="2:16" ht="15.75" customHeight="1" x14ac:dyDescent="0.25">
      <c r="B151" s="90" t="s">
        <v>55</v>
      </c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2"/>
    </row>
    <row r="152" spans="2:16" ht="15" customHeight="1" x14ac:dyDescent="0.25">
      <c r="B152" s="93"/>
      <c r="C152" s="94"/>
      <c r="D152" s="95"/>
      <c r="E152" s="87" t="s">
        <v>3</v>
      </c>
      <c r="F152" s="87"/>
      <c r="G152" s="87" t="s">
        <v>4</v>
      </c>
      <c r="H152" s="87"/>
      <c r="I152" s="87" t="s">
        <v>5</v>
      </c>
      <c r="J152" s="87"/>
      <c r="K152" s="86" t="s">
        <v>6</v>
      </c>
      <c r="L152" s="86"/>
      <c r="M152" s="87" t="s">
        <v>7</v>
      </c>
      <c r="N152" s="87"/>
      <c r="O152" s="86" t="s">
        <v>8</v>
      </c>
      <c r="P152" s="87" t="s">
        <v>9</v>
      </c>
    </row>
    <row r="153" spans="2:16" x14ac:dyDescent="0.25">
      <c r="B153" s="96"/>
      <c r="C153" s="97"/>
      <c r="D153" s="98"/>
      <c r="E153" s="68" t="s">
        <v>10</v>
      </c>
      <c r="F153" s="68" t="s">
        <v>11</v>
      </c>
      <c r="G153" s="68" t="s">
        <v>10</v>
      </c>
      <c r="H153" s="68" t="s">
        <v>11</v>
      </c>
      <c r="I153" s="68" t="s">
        <v>10</v>
      </c>
      <c r="J153" s="68" t="s">
        <v>11</v>
      </c>
      <c r="K153" s="68" t="s">
        <v>10</v>
      </c>
      <c r="L153" s="68" t="s">
        <v>11</v>
      </c>
      <c r="M153" s="68" t="s">
        <v>10</v>
      </c>
      <c r="N153" s="68" t="s">
        <v>11</v>
      </c>
      <c r="O153" s="86"/>
      <c r="P153" s="87"/>
    </row>
    <row r="154" spans="2:16" ht="36.75" customHeight="1" x14ac:dyDescent="0.25">
      <c r="B154" s="100" t="s">
        <v>60</v>
      </c>
      <c r="C154" s="100"/>
      <c r="D154" s="100"/>
      <c r="E154" s="4">
        <v>7</v>
      </c>
      <c r="F154" s="151">
        <v>0.1129032258064516</v>
      </c>
      <c r="G154" s="4">
        <v>5</v>
      </c>
      <c r="H154" s="151">
        <v>8.0645161290322578E-2</v>
      </c>
      <c r="I154" s="56">
        <v>15</v>
      </c>
      <c r="J154" s="151">
        <v>0.24193548387096775</v>
      </c>
      <c r="K154" s="56">
        <v>14</v>
      </c>
      <c r="L154" s="151">
        <v>0.22580645161290319</v>
      </c>
      <c r="M154" s="56">
        <v>21</v>
      </c>
      <c r="N154" s="151">
        <v>0.33870967741935482</v>
      </c>
      <c r="O154" s="3">
        <v>3.5967741935483866</v>
      </c>
      <c r="P154" s="3">
        <v>1.3362496750522366</v>
      </c>
    </row>
    <row r="155" spans="2:16" ht="36.75" customHeight="1" x14ac:dyDescent="0.25">
      <c r="B155" s="100" t="s">
        <v>56</v>
      </c>
      <c r="C155" s="100"/>
      <c r="D155" s="100"/>
      <c r="E155" s="56">
        <v>4</v>
      </c>
      <c r="F155" s="151">
        <v>6.3492063492063489E-2</v>
      </c>
      <c r="G155" s="56">
        <v>5</v>
      </c>
      <c r="H155" s="151">
        <v>7.9365079365079361E-2</v>
      </c>
      <c r="I155" s="56">
        <v>10</v>
      </c>
      <c r="J155" s="151">
        <v>0.15873015873015872</v>
      </c>
      <c r="K155" s="56">
        <v>22</v>
      </c>
      <c r="L155" s="151">
        <v>0.34920634920634919</v>
      </c>
      <c r="M155" s="56">
        <v>22</v>
      </c>
      <c r="N155" s="151">
        <v>0.34920634920634919</v>
      </c>
      <c r="O155" s="3">
        <v>3.8412698412698418</v>
      </c>
      <c r="P155" s="3">
        <v>1.1805732506730844</v>
      </c>
    </row>
    <row r="156" spans="2:16" ht="36.75" customHeight="1" x14ac:dyDescent="0.25">
      <c r="B156" s="100" t="s">
        <v>57</v>
      </c>
      <c r="C156" s="100"/>
      <c r="D156" s="100"/>
      <c r="E156" s="56">
        <v>3</v>
      </c>
      <c r="F156" s="151">
        <v>4.7619047619047616E-2</v>
      </c>
      <c r="G156" s="56">
        <v>5</v>
      </c>
      <c r="H156" s="151">
        <v>7.9365079365079361E-2</v>
      </c>
      <c r="I156" s="56">
        <v>12</v>
      </c>
      <c r="J156" s="151">
        <v>0.19047619047619047</v>
      </c>
      <c r="K156" s="56">
        <v>16</v>
      </c>
      <c r="L156" s="151">
        <v>0.25396825396825395</v>
      </c>
      <c r="M156" s="56">
        <v>27</v>
      </c>
      <c r="N156" s="151">
        <v>0.42857142857142855</v>
      </c>
      <c r="O156" s="3">
        <v>3.9365079365079372</v>
      </c>
      <c r="P156" s="3">
        <v>1.1760104217364615</v>
      </c>
    </row>
    <row r="157" spans="2:16" ht="15.75" customHeight="1" x14ac:dyDescent="0.25">
      <c r="B157" s="100" t="s">
        <v>58</v>
      </c>
      <c r="C157" s="100"/>
      <c r="D157" s="100"/>
      <c r="E157" s="56">
        <v>3</v>
      </c>
      <c r="F157" s="151">
        <v>4.7619047619047616E-2</v>
      </c>
      <c r="G157" s="56">
        <v>2</v>
      </c>
      <c r="H157" s="151">
        <v>3.1746031746031744E-2</v>
      </c>
      <c r="I157" s="56">
        <v>4</v>
      </c>
      <c r="J157" s="151">
        <v>6.3492063492063489E-2</v>
      </c>
      <c r="K157" s="56">
        <v>19</v>
      </c>
      <c r="L157" s="151">
        <v>0.30158730158730157</v>
      </c>
      <c r="M157" s="56">
        <v>35</v>
      </c>
      <c r="N157" s="151">
        <v>0.55555555555555558</v>
      </c>
      <c r="O157" s="3">
        <v>4.2857142857142856</v>
      </c>
      <c r="P157" s="3">
        <v>1.0538496469330971</v>
      </c>
    </row>
    <row r="158" spans="2:16" x14ac:dyDescent="0.25">
      <c r="B158" s="100" t="s">
        <v>59</v>
      </c>
      <c r="C158" s="100"/>
      <c r="D158" s="100"/>
      <c r="E158" s="56">
        <v>6</v>
      </c>
      <c r="F158" s="151">
        <v>9.5238095238095233E-2</v>
      </c>
      <c r="G158" s="56">
        <v>2</v>
      </c>
      <c r="H158" s="151">
        <v>3.1746031746031744E-2</v>
      </c>
      <c r="I158" s="56">
        <v>6</v>
      </c>
      <c r="J158" s="151">
        <v>9.5238095238095233E-2</v>
      </c>
      <c r="K158" s="56">
        <v>15</v>
      </c>
      <c r="L158" s="151">
        <v>0.23809523809523805</v>
      </c>
      <c r="M158" s="56">
        <v>34</v>
      </c>
      <c r="N158" s="151">
        <v>0.53968253968253965</v>
      </c>
      <c r="O158" s="3">
        <v>4.0952380952380949</v>
      </c>
      <c r="P158" s="3">
        <v>1.2790405390216641</v>
      </c>
    </row>
    <row r="162" spans="2:16" ht="15.75" customHeight="1" x14ac:dyDescent="0.25"/>
    <row r="163" spans="2:16" ht="18" customHeight="1" x14ac:dyDescent="0.25">
      <c r="B163" s="135" t="s">
        <v>61</v>
      </c>
    </row>
    <row r="164" spans="2:16" ht="15.75" customHeight="1" x14ac:dyDescent="0.25"/>
    <row r="166" spans="2:16" ht="15.75" customHeight="1" x14ac:dyDescent="0.25">
      <c r="B166" s="99" t="s">
        <v>141</v>
      </c>
      <c r="C166" s="99"/>
      <c r="D166" s="99"/>
      <c r="E166" s="99"/>
      <c r="F166" s="16"/>
      <c r="G166" s="16"/>
    </row>
    <row r="167" spans="2:16" ht="16.5" customHeight="1" x14ac:dyDescent="0.25">
      <c r="B167" s="88" t="s">
        <v>62</v>
      </c>
      <c r="C167" s="88"/>
      <c r="D167" s="88" t="s">
        <v>63</v>
      </c>
      <c r="E167" s="88"/>
    </row>
    <row r="168" spans="2:16" ht="15.75" customHeight="1" x14ac:dyDescent="0.25">
      <c r="B168" s="152" t="s">
        <v>10</v>
      </c>
      <c r="C168" s="152" t="s">
        <v>11</v>
      </c>
      <c r="D168" s="152" t="s">
        <v>10</v>
      </c>
      <c r="E168" s="152" t="s">
        <v>11</v>
      </c>
    </row>
    <row r="169" spans="2:16" ht="15.75" customHeight="1" x14ac:dyDescent="0.25">
      <c r="B169" s="20">
        <v>44</v>
      </c>
      <c r="C169" s="21">
        <v>0.8</v>
      </c>
      <c r="D169" s="20">
        <v>11</v>
      </c>
      <c r="E169" s="21">
        <v>0.2</v>
      </c>
    </row>
    <row r="170" spans="2:16" x14ac:dyDescent="0.25">
      <c r="H170" s="154"/>
      <c r="I170" s="154"/>
    </row>
    <row r="171" spans="2:16" x14ac:dyDescent="0.25">
      <c r="I171" s="154"/>
    </row>
    <row r="172" spans="2:16" ht="33" customHeight="1" x14ac:dyDescent="0.25">
      <c r="B172" s="110" t="s">
        <v>136</v>
      </c>
      <c r="C172" s="111"/>
      <c r="D172" s="111"/>
      <c r="E172" s="111"/>
      <c r="F172" s="111"/>
      <c r="G172" s="111"/>
      <c r="H172" s="54"/>
      <c r="I172" s="16"/>
      <c r="P172" s="14"/>
    </row>
    <row r="173" spans="2:16" ht="45" customHeight="1" x14ac:dyDescent="0.25">
      <c r="B173" s="88" t="s">
        <v>64</v>
      </c>
      <c r="C173" s="88"/>
      <c r="D173" s="88" t="s">
        <v>65</v>
      </c>
      <c r="E173" s="88"/>
      <c r="F173" s="88" t="s">
        <v>66</v>
      </c>
      <c r="G173" s="102"/>
      <c r="H173" s="155"/>
      <c r="I173" s="154"/>
      <c r="P173" s="14"/>
    </row>
    <row r="174" spans="2:16" x14ac:dyDescent="0.25">
      <c r="B174" s="152" t="s">
        <v>10</v>
      </c>
      <c r="C174" s="152" t="s">
        <v>11</v>
      </c>
      <c r="D174" s="152" t="s">
        <v>10</v>
      </c>
      <c r="E174" s="152" t="s">
        <v>11</v>
      </c>
      <c r="F174" s="152" t="s">
        <v>10</v>
      </c>
      <c r="G174" s="156" t="s">
        <v>11</v>
      </c>
      <c r="H174" s="155"/>
      <c r="I174" s="154"/>
      <c r="P174" s="14"/>
    </row>
    <row r="175" spans="2:16" ht="15.75" customHeight="1" x14ac:dyDescent="0.25">
      <c r="B175" s="15">
        <v>5</v>
      </c>
      <c r="C175" s="19">
        <f>B175/$D$169</f>
        <v>0.45454545454545453</v>
      </c>
      <c r="D175" s="15">
        <v>4</v>
      </c>
      <c r="E175" s="19">
        <f>D175/$D$169</f>
        <v>0.36363636363636365</v>
      </c>
      <c r="F175" s="15">
        <v>2</v>
      </c>
      <c r="G175" s="53">
        <f>F175/$D$169</f>
        <v>0.18181818181818182</v>
      </c>
      <c r="H175" s="155"/>
      <c r="I175" s="154"/>
      <c r="P175" s="14"/>
    </row>
    <row r="176" spans="2:16" ht="15" customHeight="1" x14ac:dyDescent="0.25"/>
    <row r="178" spans="2:16" ht="33" customHeight="1" x14ac:dyDescent="0.25">
      <c r="B178" s="90" t="s">
        <v>137</v>
      </c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2"/>
    </row>
    <row r="179" spans="2:16" ht="15" customHeight="1" x14ac:dyDescent="0.25">
      <c r="B179" s="93"/>
      <c r="C179" s="94"/>
      <c r="D179" s="95"/>
      <c r="E179" s="87" t="s">
        <v>3</v>
      </c>
      <c r="F179" s="87"/>
      <c r="G179" s="102" t="s">
        <v>4</v>
      </c>
      <c r="H179" s="103"/>
      <c r="I179" s="102" t="s">
        <v>5</v>
      </c>
      <c r="J179" s="103"/>
      <c r="K179" s="86" t="s">
        <v>6</v>
      </c>
      <c r="L179" s="86"/>
      <c r="M179" s="87" t="s">
        <v>7</v>
      </c>
      <c r="N179" s="87"/>
      <c r="O179" s="86" t="s">
        <v>8</v>
      </c>
      <c r="P179" s="87" t="s">
        <v>9</v>
      </c>
    </row>
    <row r="180" spans="2:16" ht="15.75" customHeight="1" x14ac:dyDescent="0.25">
      <c r="B180" s="96"/>
      <c r="C180" s="97"/>
      <c r="D180" s="98"/>
      <c r="E180" s="68" t="s">
        <v>10</v>
      </c>
      <c r="F180" s="68" t="s">
        <v>11</v>
      </c>
      <c r="G180" s="68" t="s">
        <v>10</v>
      </c>
      <c r="H180" s="68" t="s">
        <v>11</v>
      </c>
      <c r="I180" s="68" t="s">
        <v>10</v>
      </c>
      <c r="J180" s="68" t="s">
        <v>11</v>
      </c>
      <c r="K180" s="68" t="s">
        <v>10</v>
      </c>
      <c r="L180" s="68" t="s">
        <v>11</v>
      </c>
      <c r="M180" s="68" t="s">
        <v>10</v>
      </c>
      <c r="N180" s="68" t="s">
        <v>11</v>
      </c>
      <c r="O180" s="86"/>
      <c r="P180" s="87"/>
    </row>
    <row r="181" spans="2:16" ht="45" customHeight="1" x14ac:dyDescent="0.25">
      <c r="B181" s="100" t="s">
        <v>67</v>
      </c>
      <c r="C181" s="100"/>
      <c r="D181" s="100"/>
      <c r="E181" s="57">
        <v>1</v>
      </c>
      <c r="F181" s="157">
        <v>0.1111111111111111</v>
      </c>
      <c r="G181" s="57">
        <v>1</v>
      </c>
      <c r="H181" s="157">
        <v>0.1111111111111111</v>
      </c>
      <c r="I181" s="57">
        <v>3</v>
      </c>
      <c r="J181" s="157">
        <v>0.33333333333333326</v>
      </c>
      <c r="K181" s="57">
        <v>2</v>
      </c>
      <c r="L181" s="157">
        <v>0.22222222222222221</v>
      </c>
      <c r="M181" s="57">
        <v>2</v>
      </c>
      <c r="N181" s="157">
        <v>0.22222222222222221</v>
      </c>
      <c r="O181" s="3">
        <v>3.3333333333333335</v>
      </c>
      <c r="P181" s="3">
        <v>1.3228756555322954</v>
      </c>
    </row>
    <row r="182" spans="2:16" ht="45" customHeight="1" x14ac:dyDescent="0.25">
      <c r="B182" s="100" t="s">
        <v>68</v>
      </c>
      <c r="C182" s="100"/>
      <c r="D182" s="100"/>
      <c r="E182" s="56">
        <v>1</v>
      </c>
      <c r="F182" s="151">
        <v>0.1111111111111111</v>
      </c>
      <c r="G182" s="56">
        <v>0</v>
      </c>
      <c r="H182" s="151">
        <v>0</v>
      </c>
      <c r="I182" s="56">
        <v>3</v>
      </c>
      <c r="J182" s="151">
        <v>0.33333333333333326</v>
      </c>
      <c r="K182" s="56">
        <v>3</v>
      </c>
      <c r="L182" s="151">
        <v>0.33333333333333326</v>
      </c>
      <c r="M182" s="56">
        <v>2</v>
      </c>
      <c r="N182" s="151">
        <v>0.22222222222222221</v>
      </c>
      <c r="O182" s="3">
        <v>3.5555555555555554</v>
      </c>
      <c r="P182" s="3">
        <v>1.2360330811826103</v>
      </c>
    </row>
    <row r="184" spans="2:16" ht="15.75" customHeight="1" x14ac:dyDescent="0.25"/>
    <row r="185" spans="2:16" ht="15.75" customHeight="1" x14ac:dyDescent="0.25"/>
    <row r="187" spans="2:16" ht="18.75" x14ac:dyDescent="0.25">
      <c r="B187" s="135" t="s">
        <v>69</v>
      </c>
    </row>
    <row r="189" spans="2:16" ht="15.75" customHeight="1" x14ac:dyDescent="0.25"/>
    <row r="190" spans="2:16" ht="15.75" customHeight="1" x14ac:dyDescent="0.25">
      <c r="B190" s="90" t="s">
        <v>12</v>
      </c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2"/>
    </row>
    <row r="191" spans="2:16" ht="15" customHeight="1" x14ac:dyDescent="0.25">
      <c r="B191" s="93"/>
      <c r="C191" s="94"/>
      <c r="D191" s="95"/>
      <c r="E191" s="87" t="s">
        <v>3</v>
      </c>
      <c r="F191" s="87"/>
      <c r="G191" s="102" t="s">
        <v>4</v>
      </c>
      <c r="H191" s="103"/>
      <c r="I191" s="102" t="s">
        <v>5</v>
      </c>
      <c r="J191" s="103"/>
      <c r="K191" s="86" t="s">
        <v>6</v>
      </c>
      <c r="L191" s="86"/>
      <c r="M191" s="87" t="s">
        <v>7</v>
      </c>
      <c r="N191" s="87"/>
      <c r="O191" s="86" t="s">
        <v>8</v>
      </c>
      <c r="P191" s="87" t="s">
        <v>9</v>
      </c>
    </row>
    <row r="192" spans="2:16" x14ac:dyDescent="0.25">
      <c r="B192" s="96"/>
      <c r="C192" s="97"/>
      <c r="D192" s="98"/>
      <c r="E192" s="68" t="s">
        <v>10</v>
      </c>
      <c r="F192" s="68" t="s">
        <v>11</v>
      </c>
      <c r="G192" s="68" t="s">
        <v>10</v>
      </c>
      <c r="H192" s="68" t="s">
        <v>11</v>
      </c>
      <c r="I192" s="68" t="s">
        <v>10</v>
      </c>
      <c r="J192" s="68" t="s">
        <v>11</v>
      </c>
      <c r="K192" s="68" t="s">
        <v>10</v>
      </c>
      <c r="L192" s="68" t="s">
        <v>11</v>
      </c>
      <c r="M192" s="68" t="s">
        <v>10</v>
      </c>
      <c r="N192" s="68" t="s">
        <v>11</v>
      </c>
      <c r="O192" s="86"/>
      <c r="P192" s="87"/>
    </row>
    <row r="193" spans="2:16" ht="36.75" customHeight="1" x14ac:dyDescent="0.25">
      <c r="B193" s="100" t="s">
        <v>76</v>
      </c>
      <c r="C193" s="100"/>
      <c r="D193" s="100"/>
      <c r="E193" s="57">
        <v>2</v>
      </c>
      <c r="F193" s="157">
        <v>3.2258064516129031E-2</v>
      </c>
      <c r="G193" s="57">
        <v>7</v>
      </c>
      <c r="H193" s="157">
        <v>0.1129032258064516</v>
      </c>
      <c r="I193" s="57">
        <v>14</v>
      </c>
      <c r="J193" s="157">
        <v>0.22580645161290319</v>
      </c>
      <c r="K193" s="57">
        <v>24</v>
      </c>
      <c r="L193" s="157">
        <v>0.38709677419354838</v>
      </c>
      <c r="M193" s="57">
        <v>15</v>
      </c>
      <c r="N193" s="157">
        <v>0.24193548387096775</v>
      </c>
      <c r="O193" s="3">
        <v>3.6935483870967745</v>
      </c>
      <c r="P193" s="3">
        <v>1.0649206801435287</v>
      </c>
    </row>
    <row r="194" spans="2:16" ht="50.25" customHeight="1" x14ac:dyDescent="0.25">
      <c r="B194" s="100" t="s">
        <v>70</v>
      </c>
      <c r="C194" s="100"/>
      <c r="D194" s="100"/>
      <c r="E194" s="56">
        <v>6</v>
      </c>
      <c r="F194" s="151">
        <v>9.5238095238095233E-2</v>
      </c>
      <c r="G194" s="56">
        <v>4</v>
      </c>
      <c r="H194" s="151">
        <v>6.3492063492063489E-2</v>
      </c>
      <c r="I194" s="56">
        <v>8</v>
      </c>
      <c r="J194" s="151">
        <v>0.12698412698412698</v>
      </c>
      <c r="K194" s="56">
        <v>26</v>
      </c>
      <c r="L194" s="151">
        <v>0.41269841269841268</v>
      </c>
      <c r="M194" s="56">
        <v>19</v>
      </c>
      <c r="N194" s="151">
        <v>0.30158730158730157</v>
      </c>
      <c r="O194" s="3">
        <v>3.7619047619047623</v>
      </c>
      <c r="P194" s="3">
        <v>1.2275636205086535</v>
      </c>
    </row>
    <row r="195" spans="2:16" ht="50.25" customHeight="1" x14ac:dyDescent="0.25">
      <c r="B195" s="100" t="s">
        <v>71</v>
      </c>
      <c r="C195" s="100"/>
      <c r="D195" s="100"/>
      <c r="E195" s="57">
        <v>6</v>
      </c>
      <c r="F195" s="157">
        <v>9.5238095238095233E-2</v>
      </c>
      <c r="G195" s="57">
        <v>3</v>
      </c>
      <c r="H195" s="157">
        <v>4.7619047619047616E-2</v>
      </c>
      <c r="I195" s="57">
        <v>10</v>
      </c>
      <c r="J195" s="157">
        <v>0.15873015873015872</v>
      </c>
      <c r="K195" s="57">
        <v>24</v>
      </c>
      <c r="L195" s="157">
        <v>0.38095238095238093</v>
      </c>
      <c r="M195" s="57">
        <v>20</v>
      </c>
      <c r="N195" s="157">
        <v>0.31746031746031744</v>
      </c>
      <c r="O195" s="3">
        <v>3.7777777777777786</v>
      </c>
      <c r="P195" s="3">
        <v>1.2240130249734518</v>
      </c>
    </row>
    <row r="196" spans="2:16" ht="50.25" customHeight="1" x14ac:dyDescent="0.25">
      <c r="B196" s="100" t="s">
        <v>72</v>
      </c>
      <c r="C196" s="100"/>
      <c r="D196" s="100"/>
      <c r="E196" s="56">
        <v>5</v>
      </c>
      <c r="F196" s="151">
        <v>9.8039215686274522E-2</v>
      </c>
      <c r="G196" s="56">
        <v>0</v>
      </c>
      <c r="H196" s="151">
        <v>0</v>
      </c>
      <c r="I196" s="56">
        <v>5</v>
      </c>
      <c r="J196" s="151">
        <v>9.8039215686274522E-2</v>
      </c>
      <c r="K196" s="56">
        <v>17</v>
      </c>
      <c r="L196" s="151">
        <v>0.33333333333333326</v>
      </c>
      <c r="M196" s="56">
        <v>24</v>
      </c>
      <c r="N196" s="151">
        <v>0.47058823529411759</v>
      </c>
      <c r="O196" s="3">
        <v>4.0784313725490193</v>
      </c>
      <c r="P196" s="3">
        <v>1.2139709593709722</v>
      </c>
    </row>
    <row r="197" spans="2:16" ht="50.25" customHeight="1" x14ac:dyDescent="0.25">
      <c r="B197" s="100" t="s">
        <v>73</v>
      </c>
      <c r="C197" s="100"/>
      <c r="D197" s="100"/>
      <c r="E197" s="56">
        <v>9</v>
      </c>
      <c r="F197" s="151">
        <v>0.2</v>
      </c>
      <c r="G197" s="56">
        <v>4</v>
      </c>
      <c r="H197" s="151">
        <v>8.8888888888888892E-2</v>
      </c>
      <c r="I197" s="56">
        <v>8</v>
      </c>
      <c r="J197" s="151">
        <v>0.17777777777777778</v>
      </c>
      <c r="K197" s="56">
        <v>16</v>
      </c>
      <c r="L197" s="151">
        <v>0.35555555555555557</v>
      </c>
      <c r="M197" s="56">
        <v>8</v>
      </c>
      <c r="N197" s="151">
        <v>0.17777777777777778</v>
      </c>
      <c r="O197" s="3">
        <v>3.2222222222222219</v>
      </c>
      <c r="P197" s="3">
        <v>1.3962431555767605</v>
      </c>
    </row>
    <row r="199" spans="2:16" ht="15.75" customHeight="1" x14ac:dyDescent="0.25"/>
    <row r="200" spans="2:16" ht="15.75" customHeight="1" x14ac:dyDescent="0.25"/>
    <row r="201" spans="2:16" ht="15.75" customHeight="1" x14ac:dyDescent="0.25"/>
    <row r="202" spans="2:16" ht="18.75" customHeight="1" x14ac:dyDescent="0.25">
      <c r="B202" s="135" t="s">
        <v>74</v>
      </c>
    </row>
    <row r="205" spans="2:16" ht="15.75" customHeight="1" x14ac:dyDescent="0.25">
      <c r="B205" s="90" t="s">
        <v>75</v>
      </c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2"/>
    </row>
    <row r="206" spans="2:16" ht="15" customHeight="1" x14ac:dyDescent="0.25">
      <c r="B206" s="93"/>
      <c r="C206" s="94"/>
      <c r="D206" s="95"/>
      <c r="E206" s="87" t="s">
        <v>3</v>
      </c>
      <c r="F206" s="87"/>
      <c r="G206" s="102" t="s">
        <v>4</v>
      </c>
      <c r="H206" s="103"/>
      <c r="I206" s="102" t="s">
        <v>5</v>
      </c>
      <c r="J206" s="103"/>
      <c r="K206" s="86" t="s">
        <v>6</v>
      </c>
      <c r="L206" s="86"/>
      <c r="M206" s="87" t="s">
        <v>7</v>
      </c>
      <c r="N206" s="87"/>
      <c r="O206" s="86" t="s">
        <v>8</v>
      </c>
      <c r="P206" s="87" t="s">
        <v>9</v>
      </c>
    </row>
    <row r="207" spans="2:16" ht="15.75" customHeight="1" x14ac:dyDescent="0.25">
      <c r="B207" s="96"/>
      <c r="C207" s="97"/>
      <c r="D207" s="98"/>
      <c r="E207" s="68" t="s">
        <v>10</v>
      </c>
      <c r="F207" s="68" t="s">
        <v>11</v>
      </c>
      <c r="G207" s="68" t="s">
        <v>10</v>
      </c>
      <c r="H207" s="68" t="s">
        <v>11</v>
      </c>
      <c r="I207" s="68" t="s">
        <v>10</v>
      </c>
      <c r="J207" s="68" t="s">
        <v>11</v>
      </c>
      <c r="K207" s="68" t="s">
        <v>10</v>
      </c>
      <c r="L207" s="68" t="s">
        <v>11</v>
      </c>
      <c r="M207" s="68" t="s">
        <v>10</v>
      </c>
      <c r="N207" s="68" t="s">
        <v>11</v>
      </c>
      <c r="O207" s="86"/>
      <c r="P207" s="87"/>
    </row>
    <row r="208" spans="2:16" ht="33" customHeight="1" x14ac:dyDescent="0.25">
      <c r="B208" s="100" t="s">
        <v>77</v>
      </c>
      <c r="C208" s="100"/>
      <c r="D208" s="100"/>
      <c r="E208" s="57">
        <v>1</v>
      </c>
      <c r="F208" s="157">
        <v>1.6666666666666666E-2</v>
      </c>
      <c r="G208" s="57">
        <v>6</v>
      </c>
      <c r="H208" s="157">
        <v>0.1</v>
      </c>
      <c r="I208" s="57">
        <v>10</v>
      </c>
      <c r="J208" s="157">
        <v>0.16666666666666663</v>
      </c>
      <c r="K208" s="57">
        <v>22</v>
      </c>
      <c r="L208" s="157">
        <v>0.36666666666666664</v>
      </c>
      <c r="M208" s="57">
        <v>21</v>
      </c>
      <c r="N208" s="157">
        <v>0.35</v>
      </c>
      <c r="O208" s="3">
        <v>3.9333333333333336</v>
      </c>
      <c r="P208" s="3">
        <v>1.0393392077183294</v>
      </c>
    </row>
    <row r="209" spans="2:16" ht="33" customHeight="1" x14ac:dyDescent="0.25">
      <c r="B209" s="100" t="s">
        <v>78</v>
      </c>
      <c r="C209" s="100"/>
      <c r="D209" s="100"/>
      <c r="E209" s="56">
        <v>7</v>
      </c>
      <c r="F209" s="151">
        <v>0.11666666666666665</v>
      </c>
      <c r="G209" s="56">
        <v>2</v>
      </c>
      <c r="H209" s="151">
        <v>3.3333333333333333E-2</v>
      </c>
      <c r="I209" s="56">
        <v>12</v>
      </c>
      <c r="J209" s="151">
        <v>0.2</v>
      </c>
      <c r="K209" s="56">
        <v>13</v>
      </c>
      <c r="L209" s="151">
        <v>0.21666666666666667</v>
      </c>
      <c r="M209" s="56">
        <v>26</v>
      </c>
      <c r="N209" s="151">
        <v>0.43333333333333335</v>
      </c>
      <c r="O209" s="3">
        <v>3.8166666666666673</v>
      </c>
      <c r="P209" s="3">
        <v>1.3465796805826946</v>
      </c>
    </row>
    <row r="210" spans="2:16" ht="33" customHeight="1" x14ac:dyDescent="0.25">
      <c r="B210" s="100" t="s">
        <v>79</v>
      </c>
      <c r="C210" s="100"/>
      <c r="D210" s="100"/>
      <c r="E210" s="57">
        <v>4</v>
      </c>
      <c r="F210" s="157">
        <v>7.2727272727272724E-2</v>
      </c>
      <c r="G210" s="57">
        <v>6</v>
      </c>
      <c r="H210" s="157">
        <v>0.10909090909090909</v>
      </c>
      <c r="I210" s="57">
        <v>12</v>
      </c>
      <c r="J210" s="157">
        <v>0.21818181818181817</v>
      </c>
      <c r="K210" s="57">
        <v>20</v>
      </c>
      <c r="L210" s="157">
        <v>0.36363636363636365</v>
      </c>
      <c r="M210" s="57">
        <v>13</v>
      </c>
      <c r="N210" s="157">
        <v>0.23636363636363636</v>
      </c>
      <c r="O210" s="3">
        <v>3.5818181818181825</v>
      </c>
      <c r="P210" s="3">
        <v>1.1815073406287395</v>
      </c>
    </row>
    <row r="211" spans="2:16" ht="87.75" customHeight="1" x14ac:dyDescent="0.25">
      <c r="B211" s="100" t="s">
        <v>80</v>
      </c>
      <c r="C211" s="100"/>
      <c r="D211" s="100"/>
      <c r="E211" s="56">
        <v>1</v>
      </c>
      <c r="F211" s="151">
        <v>3.125E-2</v>
      </c>
      <c r="G211" s="56">
        <v>6</v>
      </c>
      <c r="H211" s="151">
        <v>0.1875</v>
      </c>
      <c r="I211" s="56">
        <v>5</v>
      </c>
      <c r="J211" s="151">
        <v>0.15625</v>
      </c>
      <c r="K211" s="56">
        <v>13</v>
      </c>
      <c r="L211" s="151">
        <v>0.40625</v>
      </c>
      <c r="M211" s="56">
        <v>7</v>
      </c>
      <c r="N211" s="151">
        <v>0.21875</v>
      </c>
      <c r="O211" s="3">
        <v>3.59375</v>
      </c>
      <c r="P211" s="3">
        <v>1.1319231422671772</v>
      </c>
    </row>
    <row r="212" spans="2:16" ht="33" customHeight="1" x14ac:dyDescent="0.25">
      <c r="B212" s="112" t="s">
        <v>81</v>
      </c>
      <c r="C212" s="112"/>
      <c r="D212" s="112"/>
      <c r="E212" s="57">
        <v>10</v>
      </c>
      <c r="F212" s="157">
        <v>0.17543859649122806</v>
      </c>
      <c r="G212" s="57">
        <v>7</v>
      </c>
      <c r="H212" s="157">
        <v>0.12280701754385964</v>
      </c>
      <c r="I212" s="57">
        <v>13</v>
      </c>
      <c r="J212" s="157">
        <v>0.22807017543859648</v>
      </c>
      <c r="K212" s="57">
        <v>18</v>
      </c>
      <c r="L212" s="157">
        <v>0.31578947368421051</v>
      </c>
      <c r="M212" s="57">
        <v>9</v>
      </c>
      <c r="N212" s="157">
        <v>0.15789473684210525</v>
      </c>
      <c r="O212" s="18">
        <v>3.1578947368421053</v>
      </c>
      <c r="P212" s="18">
        <v>1.3334899657372021</v>
      </c>
    </row>
    <row r="213" spans="2:16" ht="33" customHeight="1" x14ac:dyDescent="0.25">
      <c r="B213" s="158" t="s">
        <v>82</v>
      </c>
      <c r="C213" s="159"/>
      <c r="D213" s="160"/>
      <c r="E213" s="57">
        <v>2</v>
      </c>
      <c r="F213" s="157">
        <v>3.2258064516129031E-2</v>
      </c>
      <c r="G213" s="57">
        <v>4</v>
      </c>
      <c r="H213" s="157">
        <v>6.4516129032258063E-2</v>
      </c>
      <c r="I213" s="57">
        <v>14</v>
      </c>
      <c r="J213" s="157">
        <v>0.22580645161290319</v>
      </c>
      <c r="K213" s="57">
        <v>21</v>
      </c>
      <c r="L213" s="157">
        <v>0.33870967741935482</v>
      </c>
      <c r="M213" s="57">
        <v>21</v>
      </c>
      <c r="N213" s="157">
        <v>0.33870967741935482</v>
      </c>
      <c r="O213" s="18">
        <v>3.8870967741935494</v>
      </c>
      <c r="P213" s="18">
        <v>1.0574457116581342</v>
      </c>
    </row>
    <row r="216" spans="2:16" ht="15.75" customHeight="1" x14ac:dyDescent="0.25"/>
    <row r="217" spans="2:16" ht="15.75" customHeight="1" x14ac:dyDescent="0.25"/>
    <row r="221" spans="2:16" ht="15.75" customHeight="1" x14ac:dyDescent="0.25"/>
    <row r="222" spans="2:16" ht="15.75" customHeight="1" x14ac:dyDescent="0.25"/>
  </sheetData>
  <mergeCells count="170">
    <mergeCell ref="N48:O48"/>
    <mergeCell ref="N60:O60"/>
    <mergeCell ref="B40:G40"/>
    <mergeCell ref="B47:O47"/>
    <mergeCell ref="B53:M53"/>
    <mergeCell ref="B59:O59"/>
    <mergeCell ref="L48:M48"/>
    <mergeCell ref="F60:G60"/>
    <mergeCell ref="H60:I60"/>
    <mergeCell ref="J60:K60"/>
    <mergeCell ref="L60:M60"/>
    <mergeCell ref="F54:G54"/>
    <mergeCell ref="H54:I54"/>
    <mergeCell ref="J54:K54"/>
    <mergeCell ref="L54:M54"/>
    <mergeCell ref="B41:C41"/>
    <mergeCell ref="D41:E41"/>
    <mergeCell ref="H48:I48"/>
    <mergeCell ref="J48:K48"/>
    <mergeCell ref="F41:G41"/>
    <mergeCell ref="B72:G72"/>
    <mergeCell ref="B73:C73"/>
    <mergeCell ref="D73:E73"/>
    <mergeCell ref="F73:G73"/>
    <mergeCell ref="B48:C48"/>
    <mergeCell ref="D48:E48"/>
    <mergeCell ref="B54:C54"/>
    <mergeCell ref="D54:E54"/>
    <mergeCell ref="B60:C60"/>
    <mergeCell ref="D60:E60"/>
    <mergeCell ref="F48:G48"/>
    <mergeCell ref="P35:Q35"/>
    <mergeCell ref="B26:I26"/>
    <mergeCell ref="B27:I27"/>
    <mergeCell ref="B25:I25"/>
    <mergeCell ref="B23:I23"/>
    <mergeCell ref="B24:I24"/>
    <mergeCell ref="B34:Q34"/>
    <mergeCell ref="B22:I22"/>
    <mergeCell ref="B20:I20"/>
    <mergeCell ref="B21:I21"/>
    <mergeCell ref="B35:C35"/>
    <mergeCell ref="D35:E35"/>
    <mergeCell ref="F35:G35"/>
    <mergeCell ref="H35:I35"/>
    <mergeCell ref="J35:K35"/>
    <mergeCell ref="L35:M35"/>
    <mergeCell ref="N35:O35"/>
    <mergeCell ref="B18:J18"/>
    <mergeCell ref="B19:I19"/>
    <mergeCell ref="B208:D208"/>
    <mergeCell ref="B209:D209"/>
    <mergeCell ref="B210:D210"/>
    <mergeCell ref="B211:D211"/>
    <mergeCell ref="B181:D181"/>
    <mergeCell ref="B182:D182"/>
    <mergeCell ref="B190:P190"/>
    <mergeCell ref="B191:D192"/>
    <mergeCell ref="E191:F191"/>
    <mergeCell ref="G191:H191"/>
    <mergeCell ref="I191:J191"/>
    <mergeCell ref="K191:L191"/>
    <mergeCell ref="M191:N191"/>
    <mergeCell ref="O191:O192"/>
    <mergeCell ref="P191:P192"/>
    <mergeCell ref="B116:I116"/>
    <mergeCell ref="B133:K133"/>
    <mergeCell ref="B139:G139"/>
    <mergeCell ref="B140:C140"/>
    <mergeCell ref="D140:E140"/>
    <mergeCell ref="F140:G140"/>
    <mergeCell ref="B117:C117"/>
    <mergeCell ref="B212:D212"/>
    <mergeCell ref="B213:D213"/>
    <mergeCell ref="B193:D193"/>
    <mergeCell ref="B194:D194"/>
    <mergeCell ref="B195:D195"/>
    <mergeCell ref="B196:D196"/>
    <mergeCell ref="B197:D197"/>
    <mergeCell ref="B205:P205"/>
    <mergeCell ref="B206:D207"/>
    <mergeCell ref="E206:F206"/>
    <mergeCell ref="G206:H206"/>
    <mergeCell ref="I206:J206"/>
    <mergeCell ref="K206:L206"/>
    <mergeCell ref="M206:N206"/>
    <mergeCell ref="O206:O207"/>
    <mergeCell ref="P206:P207"/>
    <mergeCell ref="D117:E117"/>
    <mergeCell ref="F117:G117"/>
    <mergeCell ref="H117:I117"/>
    <mergeCell ref="B172:G172"/>
    <mergeCell ref="B173:C173"/>
    <mergeCell ref="D173:E173"/>
    <mergeCell ref="F173:G173"/>
    <mergeCell ref="H146:I146"/>
    <mergeCell ref="B145:I145"/>
    <mergeCell ref="B154:D154"/>
    <mergeCell ref="B155:D155"/>
    <mergeCell ref="B156:D156"/>
    <mergeCell ref="B157:D157"/>
    <mergeCell ref="B158:D158"/>
    <mergeCell ref="B167:C167"/>
    <mergeCell ref="D167:E167"/>
    <mergeCell ref="B166:E166"/>
    <mergeCell ref="B178:P178"/>
    <mergeCell ref="B179:D180"/>
    <mergeCell ref="E179:F179"/>
    <mergeCell ref="G179:H179"/>
    <mergeCell ref="I179:J179"/>
    <mergeCell ref="K179:L179"/>
    <mergeCell ref="M179:N179"/>
    <mergeCell ref="O179:O180"/>
    <mergeCell ref="P179:P180"/>
    <mergeCell ref="E84:F84"/>
    <mergeCell ref="G84:H84"/>
    <mergeCell ref="I84:J84"/>
    <mergeCell ref="K84:L84"/>
    <mergeCell ref="M84:N84"/>
    <mergeCell ref="O84:O85"/>
    <mergeCell ref="P84:P85"/>
    <mergeCell ref="B83:P83"/>
    <mergeCell ref="O97:O98"/>
    <mergeCell ref="P97:P98"/>
    <mergeCell ref="B84:D85"/>
    <mergeCell ref="B86:D86"/>
    <mergeCell ref="B87:D87"/>
    <mergeCell ref="B88:D88"/>
    <mergeCell ref="B96:P96"/>
    <mergeCell ref="B97:D98"/>
    <mergeCell ref="E97:F97"/>
    <mergeCell ref="G97:H97"/>
    <mergeCell ref="I97:J97"/>
    <mergeCell ref="K97:L97"/>
    <mergeCell ref="M97:N97"/>
    <mergeCell ref="B100:D100"/>
    <mergeCell ref="B101:D101"/>
    <mergeCell ref="B105:C105"/>
    <mergeCell ref="D105:E105"/>
    <mergeCell ref="F105:G105"/>
    <mergeCell ref="B104:G104"/>
    <mergeCell ref="B111:C111"/>
    <mergeCell ref="D111:E111"/>
    <mergeCell ref="F111:G111"/>
    <mergeCell ref="B110:I110"/>
    <mergeCell ref="H111:I111"/>
    <mergeCell ref="O152:O153"/>
    <mergeCell ref="P152:P153"/>
    <mergeCell ref="B134:C134"/>
    <mergeCell ref="D134:E134"/>
    <mergeCell ref="F134:G134"/>
    <mergeCell ref="H134:I134"/>
    <mergeCell ref="J134:K134"/>
    <mergeCell ref="B2:P2"/>
    <mergeCell ref="B146:C146"/>
    <mergeCell ref="D146:E146"/>
    <mergeCell ref="F146:G146"/>
    <mergeCell ref="B151:P151"/>
    <mergeCell ref="B152:D153"/>
    <mergeCell ref="E152:F152"/>
    <mergeCell ref="B127:I127"/>
    <mergeCell ref="B128:C128"/>
    <mergeCell ref="D128:E128"/>
    <mergeCell ref="F128:G128"/>
    <mergeCell ref="H128:I128"/>
    <mergeCell ref="G152:H152"/>
    <mergeCell ref="I152:J152"/>
    <mergeCell ref="K152:L152"/>
    <mergeCell ref="M152:N152"/>
    <mergeCell ref="B99:D9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856"/>
  <sheetViews>
    <sheetView showGridLines="0" zoomScale="90" zoomScaleNormal="90" workbookViewId="0">
      <selection activeCell="A4" sqref="A4"/>
    </sheetView>
  </sheetViews>
  <sheetFormatPr defaultColWidth="9.140625" defaultRowHeight="15" x14ac:dyDescent="0.25"/>
  <cols>
    <col min="1" max="13" width="9.140625" style="5"/>
    <col min="14" max="27" width="9.140625" style="69"/>
    <col min="28" max="28" width="9.140625" style="69" customWidth="1"/>
    <col min="29" max="38" width="9.140625" style="69"/>
    <col min="39" max="16384" width="9.140625" style="5"/>
  </cols>
  <sheetData>
    <row r="2" spans="1:35" ht="26.25" customHeight="1" x14ac:dyDescent="0.25">
      <c r="A2" s="128" t="s">
        <v>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</row>
    <row r="4" spans="1:35" x14ac:dyDescent="0.25">
      <c r="A4" s="70" t="s">
        <v>17</v>
      </c>
    </row>
    <row r="5" spans="1:35" x14ac:dyDescent="0.25"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 t="s">
        <v>89</v>
      </c>
      <c r="AD5" s="29"/>
      <c r="AE5" s="29"/>
      <c r="AF5" s="29"/>
      <c r="AG5" s="29"/>
      <c r="AH5" s="29"/>
      <c r="AI5" s="29"/>
    </row>
    <row r="6" spans="1:35" x14ac:dyDescent="0.25"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x14ac:dyDescent="0.25"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 t="s">
        <v>0</v>
      </c>
      <c r="AD7" s="29" t="s">
        <v>1</v>
      </c>
      <c r="AE7" s="29"/>
      <c r="AF7" s="29"/>
      <c r="AG7" s="29"/>
      <c r="AH7" s="29"/>
      <c r="AI7" s="29"/>
    </row>
    <row r="8" spans="1:35" x14ac:dyDescent="0.25"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>
        <f>Taules!$B$10</f>
        <v>485</v>
      </c>
      <c r="AD8" s="29">
        <f>Taules!$C$10</f>
        <v>63</v>
      </c>
      <c r="AE8" s="29"/>
      <c r="AF8" s="29"/>
      <c r="AG8" s="29"/>
      <c r="AH8" s="29"/>
      <c r="AI8" s="29"/>
    </row>
    <row r="9" spans="1:35" x14ac:dyDescent="0.25"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x14ac:dyDescent="0.25"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pans="1:35" x14ac:dyDescent="0.25"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x14ac:dyDescent="0.25"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x14ac:dyDescent="0.25"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x14ac:dyDescent="0.25"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x14ac:dyDescent="0.25"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x14ac:dyDescent="0.25"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46" x14ac:dyDescent="0.25"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46" x14ac:dyDescent="0.25"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1:46" x14ac:dyDescent="0.25"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46" x14ac:dyDescent="0.25"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46" x14ac:dyDescent="0.25"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46" x14ac:dyDescent="0.25"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46" ht="15.75" customHeight="1" x14ac:dyDescent="0.25"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0"/>
      <c r="AH23" s="30"/>
      <c r="AI23" s="30"/>
      <c r="AJ23" s="30"/>
      <c r="AK23" s="30"/>
      <c r="AL23" s="30"/>
      <c r="AM23" s="71"/>
      <c r="AN23" s="71"/>
      <c r="AO23" s="71"/>
      <c r="AP23" s="71"/>
      <c r="AQ23" s="71"/>
      <c r="AR23" s="71"/>
      <c r="AS23" s="71"/>
      <c r="AT23" s="71"/>
    </row>
    <row r="24" spans="1:46" ht="18" customHeight="1" x14ac:dyDescent="0.25">
      <c r="A24" s="72" t="s">
        <v>117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1"/>
      <c r="AH24" s="31"/>
      <c r="AI24" s="31"/>
      <c r="AJ24" s="31"/>
      <c r="AK24" s="31"/>
      <c r="AL24" s="31"/>
      <c r="AM24" s="73"/>
      <c r="AN24" s="73"/>
      <c r="AO24" s="73"/>
      <c r="AP24" s="73"/>
      <c r="AQ24" s="73"/>
      <c r="AR24" s="73"/>
      <c r="AS24" s="73"/>
      <c r="AT24" s="73"/>
    </row>
    <row r="25" spans="1:46" ht="30" customHeight="1" x14ac:dyDescent="0.25">
      <c r="A25" s="72"/>
      <c r="P25" s="29"/>
      <c r="Q25" s="29"/>
      <c r="R25" s="29"/>
      <c r="S25" s="29"/>
      <c r="T25" s="32" t="s">
        <v>99</v>
      </c>
      <c r="U25" s="33">
        <f>Taules!$C$37</f>
        <v>0.31746031746031744</v>
      </c>
      <c r="V25" s="33"/>
      <c r="W25" s="33"/>
      <c r="X25" s="33"/>
      <c r="Y25" s="33"/>
      <c r="Z25" s="33"/>
      <c r="AA25" s="33"/>
      <c r="AB25" s="29"/>
      <c r="AC25" s="29"/>
      <c r="AD25" s="29"/>
      <c r="AE25" s="29"/>
      <c r="AF25" s="29"/>
      <c r="AG25" s="58"/>
      <c r="AH25" s="58"/>
      <c r="AI25" s="58"/>
      <c r="AJ25" s="58"/>
      <c r="AK25" s="58"/>
      <c r="AL25" s="58"/>
      <c r="AM25" s="74"/>
      <c r="AN25" s="74"/>
      <c r="AO25" s="74"/>
      <c r="AP25" s="74"/>
      <c r="AQ25" s="74"/>
      <c r="AR25" s="74"/>
      <c r="AS25" s="74"/>
      <c r="AT25" s="74"/>
    </row>
    <row r="26" spans="1:46" ht="18" x14ac:dyDescent="0.25">
      <c r="A26" s="72"/>
      <c r="P26" s="29"/>
      <c r="Q26" s="29"/>
      <c r="R26" s="29"/>
      <c r="S26" s="29"/>
      <c r="T26" s="32" t="s">
        <v>100</v>
      </c>
      <c r="U26" s="33">
        <f>Taules!$E$37</f>
        <v>0.14285714285714285</v>
      </c>
      <c r="V26" s="33"/>
      <c r="W26" s="33"/>
      <c r="X26" s="33"/>
      <c r="Y26" s="33"/>
      <c r="Z26" s="33"/>
      <c r="AA26" s="33"/>
      <c r="AB26" s="29"/>
      <c r="AC26" s="29"/>
      <c r="AD26" s="29"/>
      <c r="AE26" s="29"/>
      <c r="AF26" s="29"/>
      <c r="AG26" s="34"/>
      <c r="AH26" s="33"/>
      <c r="AI26" s="34"/>
      <c r="AJ26" s="33"/>
      <c r="AK26" s="34"/>
      <c r="AL26" s="33"/>
      <c r="AM26" s="75"/>
      <c r="AN26" s="76"/>
      <c r="AO26" s="75"/>
      <c r="AP26" s="76"/>
      <c r="AQ26" s="75"/>
      <c r="AR26" s="76"/>
      <c r="AS26" s="75"/>
      <c r="AT26" s="76"/>
    </row>
    <row r="27" spans="1:46" ht="18" customHeight="1" x14ac:dyDescent="0.25">
      <c r="A27" s="72"/>
      <c r="P27" s="29"/>
      <c r="Q27" s="29"/>
      <c r="R27" s="29"/>
      <c r="S27" s="29"/>
      <c r="T27" s="32" t="s">
        <v>101</v>
      </c>
      <c r="U27" s="33">
        <f>Taules!$G$37</f>
        <v>4.7619047619047616E-2</v>
      </c>
      <c r="V27" s="33"/>
      <c r="W27" s="33"/>
      <c r="X27" s="33"/>
      <c r="Y27" s="33"/>
      <c r="Z27" s="33"/>
      <c r="AA27" s="33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4"/>
      <c r="AN27" s="24"/>
      <c r="AO27" s="24"/>
      <c r="AP27" s="24"/>
      <c r="AQ27" s="24"/>
      <c r="AR27" s="24"/>
      <c r="AS27" s="24"/>
      <c r="AT27" s="24"/>
    </row>
    <row r="28" spans="1:46" ht="18" x14ac:dyDescent="0.25">
      <c r="A28" s="72"/>
      <c r="P28" s="29"/>
      <c r="Q28" s="29"/>
      <c r="R28" s="29"/>
      <c r="S28" s="29"/>
      <c r="T28" s="32" t="s">
        <v>102</v>
      </c>
      <c r="U28" s="33">
        <f>Taules!$I$37</f>
        <v>1.5873015873015872E-2</v>
      </c>
      <c r="V28" s="33"/>
      <c r="W28" s="33"/>
      <c r="X28" s="33"/>
      <c r="Y28" s="33"/>
      <c r="Z28" s="33"/>
      <c r="AA28" s="33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4"/>
      <c r="AN28" s="24"/>
      <c r="AO28" s="24"/>
      <c r="AP28" s="24"/>
      <c r="AQ28" s="24"/>
      <c r="AR28" s="24"/>
      <c r="AS28" s="24"/>
      <c r="AT28" s="24"/>
    </row>
    <row r="29" spans="1:46" ht="18" customHeight="1" x14ac:dyDescent="0.25">
      <c r="A29" s="72"/>
      <c r="P29" s="29"/>
      <c r="Q29" s="29"/>
      <c r="R29" s="29"/>
      <c r="S29" s="29"/>
      <c r="T29" s="32" t="s">
        <v>103</v>
      </c>
      <c r="U29" s="33">
        <f>Taules!$K$37</f>
        <v>0.12698412698412698</v>
      </c>
      <c r="V29" s="33"/>
      <c r="W29" s="33"/>
      <c r="X29" s="33"/>
      <c r="Y29" s="33"/>
      <c r="Z29" s="33"/>
      <c r="AA29" s="33"/>
      <c r="AB29" s="29"/>
      <c r="AC29" s="29"/>
      <c r="AD29" s="29"/>
      <c r="AE29" s="29"/>
      <c r="AF29" s="29"/>
      <c r="AG29" s="30"/>
      <c r="AH29" s="30"/>
      <c r="AI29" s="30"/>
      <c r="AJ29" s="30"/>
      <c r="AK29" s="35"/>
      <c r="AL29" s="29"/>
      <c r="AM29" s="24"/>
      <c r="AN29" s="24"/>
      <c r="AO29" s="24"/>
      <c r="AP29" s="24"/>
      <c r="AQ29" s="24"/>
      <c r="AR29" s="24"/>
      <c r="AS29" s="24"/>
      <c r="AT29" s="24"/>
    </row>
    <row r="30" spans="1:46" ht="18" customHeight="1" x14ac:dyDescent="0.25">
      <c r="A30" s="72"/>
      <c r="P30" s="29"/>
      <c r="Q30" s="29"/>
      <c r="R30" s="29"/>
      <c r="S30" s="29"/>
      <c r="T30" s="32" t="s">
        <v>104</v>
      </c>
      <c r="U30" s="33">
        <f>Taules!$M$37</f>
        <v>3.1746031746031744E-2</v>
      </c>
      <c r="V30" s="33"/>
      <c r="W30" s="33"/>
      <c r="X30" s="33"/>
      <c r="Y30" s="33"/>
      <c r="Z30" s="33"/>
      <c r="AA30" s="33"/>
      <c r="AB30" s="29"/>
      <c r="AC30" s="29"/>
      <c r="AD30" s="29"/>
      <c r="AE30" s="29"/>
      <c r="AF30" s="29"/>
      <c r="AG30" s="31"/>
      <c r="AH30" s="31"/>
      <c r="AI30" s="31"/>
      <c r="AJ30" s="31"/>
      <c r="AK30" s="36"/>
      <c r="AL30" s="29"/>
      <c r="AM30" s="24"/>
      <c r="AN30" s="24"/>
      <c r="AO30" s="24"/>
      <c r="AP30" s="24"/>
      <c r="AQ30" s="24"/>
      <c r="AR30" s="24"/>
      <c r="AS30" s="24"/>
      <c r="AT30" s="24"/>
    </row>
    <row r="31" spans="1:46" ht="30" customHeight="1" x14ac:dyDescent="0.25">
      <c r="A31" s="72"/>
      <c r="P31" s="29"/>
      <c r="Q31" s="29"/>
      <c r="R31" s="29"/>
      <c r="S31" s="29"/>
      <c r="T31" s="32" t="s">
        <v>105</v>
      </c>
      <c r="U31" s="33">
        <f>Taules!$O$37</f>
        <v>0.23809523809523805</v>
      </c>
      <c r="V31" s="33"/>
      <c r="W31" s="33"/>
      <c r="X31" s="33"/>
      <c r="Y31" s="33"/>
      <c r="Z31" s="33"/>
      <c r="AA31" s="33"/>
      <c r="AB31" s="29"/>
      <c r="AC31" s="29"/>
      <c r="AD31" s="29"/>
      <c r="AE31" s="29"/>
      <c r="AF31" s="29"/>
      <c r="AG31" s="58"/>
      <c r="AH31" s="58"/>
      <c r="AI31" s="58"/>
      <c r="AJ31" s="58"/>
      <c r="AK31" s="36"/>
      <c r="AL31" s="29"/>
      <c r="AM31" s="24"/>
      <c r="AN31" s="24"/>
      <c r="AO31" s="24"/>
      <c r="AP31" s="24"/>
      <c r="AQ31" s="24"/>
      <c r="AR31" s="24"/>
      <c r="AS31" s="24"/>
      <c r="AT31" s="24"/>
    </row>
    <row r="32" spans="1:46" x14ac:dyDescent="0.25">
      <c r="P32" s="29"/>
      <c r="Q32" s="29"/>
      <c r="R32" s="29"/>
      <c r="S32" s="29"/>
      <c r="T32" s="31" t="s">
        <v>66</v>
      </c>
      <c r="U32" s="33">
        <f>Taules!$Q$37</f>
        <v>6.3492063492063489E-2</v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4"/>
      <c r="AH32" s="33"/>
      <c r="AI32" s="34"/>
      <c r="AJ32" s="33"/>
      <c r="AK32" s="36"/>
      <c r="AL32" s="29"/>
      <c r="AM32" s="24"/>
      <c r="AN32" s="24"/>
      <c r="AO32" s="24"/>
      <c r="AP32" s="24"/>
      <c r="AQ32" s="24"/>
      <c r="AR32" s="24"/>
      <c r="AS32" s="24"/>
      <c r="AT32" s="24"/>
    </row>
    <row r="33" spans="16:46" ht="15" customHeight="1" x14ac:dyDescent="0.25"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4"/>
      <c r="AN33" s="24"/>
      <c r="AO33" s="24"/>
      <c r="AP33" s="24"/>
      <c r="AQ33" s="24"/>
      <c r="AR33" s="24"/>
      <c r="AS33" s="24"/>
      <c r="AT33" s="24"/>
    </row>
    <row r="34" spans="16:46" x14ac:dyDescent="0.25">
      <c r="P34" s="29"/>
      <c r="Q34" s="29"/>
      <c r="R34" s="29"/>
      <c r="S34" s="29"/>
      <c r="T34" s="31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4"/>
      <c r="AN34" s="24"/>
      <c r="AO34" s="24"/>
      <c r="AP34" s="24"/>
      <c r="AQ34" s="24"/>
      <c r="AR34" s="24"/>
      <c r="AS34" s="24"/>
      <c r="AT34" s="24"/>
    </row>
    <row r="35" spans="16:46" ht="15.75" customHeight="1" x14ac:dyDescent="0.25"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0"/>
      <c r="AH35" s="30"/>
      <c r="AI35" s="30"/>
      <c r="AJ35" s="30"/>
      <c r="AK35" s="30"/>
      <c r="AL35" s="30"/>
      <c r="AM35" s="71"/>
      <c r="AN35" s="71"/>
      <c r="AO35" s="71"/>
      <c r="AP35" s="71"/>
      <c r="AQ35" s="71"/>
      <c r="AR35" s="71"/>
      <c r="AS35" s="24"/>
      <c r="AT35" s="24"/>
    </row>
    <row r="36" spans="16:46" ht="15" customHeight="1" x14ac:dyDescent="0.25"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1"/>
      <c r="AH36" s="31"/>
      <c r="AI36" s="31"/>
      <c r="AJ36" s="31"/>
      <c r="AK36" s="31"/>
      <c r="AL36" s="31"/>
      <c r="AM36" s="73"/>
      <c r="AN36" s="73"/>
      <c r="AO36" s="73"/>
      <c r="AP36" s="73"/>
      <c r="AQ36" s="73"/>
      <c r="AR36" s="73"/>
      <c r="AS36" s="24"/>
      <c r="AT36" s="24"/>
    </row>
    <row r="37" spans="16:46" ht="30" customHeight="1" x14ac:dyDescent="0.25"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58"/>
      <c r="AH37" s="58"/>
      <c r="AI37" s="58"/>
      <c r="AJ37" s="58"/>
      <c r="AK37" s="58"/>
      <c r="AL37" s="58"/>
      <c r="AM37" s="74"/>
      <c r="AN37" s="74"/>
      <c r="AO37" s="74"/>
      <c r="AP37" s="74"/>
      <c r="AQ37" s="74"/>
      <c r="AR37" s="74"/>
      <c r="AS37" s="24"/>
      <c r="AT37" s="24"/>
    </row>
    <row r="38" spans="16:46" x14ac:dyDescent="0.25"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4"/>
      <c r="AH38" s="33"/>
      <c r="AI38" s="34"/>
      <c r="AJ38" s="33"/>
      <c r="AK38" s="34"/>
      <c r="AL38" s="33"/>
      <c r="AM38" s="75"/>
      <c r="AN38" s="76"/>
      <c r="AO38" s="75"/>
      <c r="AP38" s="76"/>
      <c r="AQ38" s="75"/>
      <c r="AR38" s="76"/>
      <c r="AS38" s="24"/>
      <c r="AT38" s="24"/>
    </row>
    <row r="39" spans="16:46" x14ac:dyDescent="0.25"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4"/>
      <c r="AN39" s="24"/>
      <c r="AO39" s="24"/>
      <c r="AP39" s="24"/>
      <c r="AQ39" s="24"/>
      <c r="AR39" s="24"/>
      <c r="AS39" s="24"/>
      <c r="AT39" s="24"/>
    </row>
    <row r="40" spans="16:46" x14ac:dyDescent="0.25"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4"/>
      <c r="AN40" s="24"/>
      <c r="AO40" s="24"/>
      <c r="AP40" s="24"/>
      <c r="AQ40" s="24"/>
      <c r="AR40" s="24"/>
      <c r="AS40" s="24"/>
      <c r="AT40" s="24"/>
    </row>
    <row r="41" spans="16:46" ht="15.75" customHeight="1" x14ac:dyDescent="0.25"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30"/>
      <c r="AH41" s="30"/>
      <c r="AI41" s="30"/>
      <c r="AJ41" s="30"/>
      <c r="AK41" s="30"/>
      <c r="AL41" s="30"/>
      <c r="AM41" s="71"/>
      <c r="AN41" s="71"/>
      <c r="AO41" s="71"/>
      <c r="AP41" s="71"/>
      <c r="AQ41" s="71"/>
      <c r="AR41" s="71"/>
      <c r="AS41" s="24"/>
      <c r="AT41" s="24"/>
    </row>
    <row r="42" spans="16:46" ht="15" customHeight="1" x14ac:dyDescent="0.25"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31"/>
      <c r="AH42" s="31"/>
      <c r="AI42" s="31"/>
      <c r="AJ42" s="31"/>
      <c r="AK42" s="31"/>
      <c r="AL42" s="31"/>
      <c r="AM42" s="73"/>
      <c r="AN42" s="73"/>
      <c r="AO42" s="73"/>
      <c r="AP42" s="73"/>
      <c r="AQ42" s="73"/>
      <c r="AR42" s="73"/>
      <c r="AS42" s="24"/>
      <c r="AT42" s="24"/>
    </row>
    <row r="43" spans="16:46" x14ac:dyDescent="0.25"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58"/>
      <c r="AH43" s="58"/>
      <c r="AI43" s="58"/>
      <c r="AJ43" s="58"/>
      <c r="AK43" s="58"/>
      <c r="AL43" s="58"/>
      <c r="AM43" s="74"/>
      <c r="AN43" s="74"/>
      <c r="AO43" s="74"/>
      <c r="AP43" s="74"/>
      <c r="AQ43" s="74"/>
      <c r="AR43" s="74"/>
      <c r="AS43" s="24"/>
      <c r="AT43" s="24"/>
    </row>
    <row r="44" spans="16:46" x14ac:dyDescent="0.25"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34"/>
      <c r="AH44" s="33"/>
      <c r="AI44" s="34"/>
      <c r="AJ44" s="33"/>
      <c r="AK44" s="34"/>
      <c r="AL44" s="33"/>
      <c r="AM44" s="75"/>
      <c r="AN44" s="76"/>
      <c r="AO44" s="75"/>
      <c r="AP44" s="76"/>
      <c r="AQ44" s="75"/>
      <c r="AR44" s="76"/>
      <c r="AS44" s="24"/>
      <c r="AT44" s="24"/>
    </row>
    <row r="45" spans="16:46" x14ac:dyDescent="0.25">
      <c r="P45" s="29"/>
      <c r="Q45" s="29"/>
      <c r="R45" s="29"/>
      <c r="S45" s="29"/>
      <c r="T45" s="31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37"/>
      <c r="AM45" s="77"/>
      <c r="AN45" s="77"/>
      <c r="AO45" s="77"/>
      <c r="AP45" s="77"/>
      <c r="AQ45" s="77"/>
      <c r="AR45" s="77"/>
      <c r="AS45" s="24"/>
      <c r="AT45" s="24"/>
    </row>
    <row r="46" spans="16:46" x14ac:dyDescent="0.25">
      <c r="P46" s="29"/>
      <c r="Q46" s="29"/>
      <c r="R46" s="29"/>
      <c r="S46" s="29"/>
      <c r="T46" s="32" t="s">
        <v>107</v>
      </c>
      <c r="U46" s="33">
        <f>Taules!$C$43</f>
        <v>1</v>
      </c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37"/>
      <c r="AM46" s="77"/>
      <c r="AN46" s="77"/>
      <c r="AO46" s="77"/>
      <c r="AP46" s="77"/>
      <c r="AQ46" s="77"/>
      <c r="AR46" s="77"/>
      <c r="AS46" s="24"/>
      <c r="AT46" s="24"/>
    </row>
    <row r="47" spans="16:46" ht="15.75" customHeight="1" x14ac:dyDescent="0.25">
      <c r="P47" s="29"/>
      <c r="Q47" s="29"/>
      <c r="R47" s="29"/>
      <c r="S47" s="29"/>
      <c r="T47" s="32" t="s">
        <v>108</v>
      </c>
      <c r="U47" s="33">
        <f>Taules!$E$43</f>
        <v>0</v>
      </c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0"/>
      <c r="AH47" s="30"/>
      <c r="AI47" s="30"/>
      <c r="AJ47" s="30"/>
      <c r="AK47" s="30"/>
      <c r="AL47" s="30"/>
      <c r="AM47" s="71"/>
      <c r="AN47" s="71"/>
      <c r="AO47" s="71"/>
      <c r="AP47" s="71"/>
      <c r="AQ47" s="71"/>
      <c r="AR47" s="71"/>
      <c r="AS47" s="24"/>
      <c r="AT47" s="24"/>
    </row>
    <row r="48" spans="16:46" ht="15" customHeight="1" x14ac:dyDescent="0.25">
      <c r="P48" s="29"/>
      <c r="Q48" s="29"/>
      <c r="R48" s="29"/>
      <c r="S48" s="29"/>
      <c r="T48" s="32" t="s">
        <v>66</v>
      </c>
      <c r="U48" s="33">
        <f>Taules!$G$43</f>
        <v>0</v>
      </c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1"/>
      <c r="AH48" s="31"/>
      <c r="AI48" s="31"/>
      <c r="AJ48" s="31"/>
      <c r="AK48" s="31"/>
      <c r="AL48" s="31"/>
      <c r="AM48" s="73"/>
      <c r="AN48" s="73"/>
      <c r="AO48" s="73"/>
      <c r="AP48" s="73"/>
      <c r="AQ48" s="73"/>
      <c r="AR48" s="73"/>
      <c r="AS48" s="24"/>
      <c r="AT48" s="24"/>
    </row>
    <row r="49" spans="16:46" x14ac:dyDescent="0.25">
      <c r="P49" s="29"/>
      <c r="Q49" s="29"/>
      <c r="R49" s="29"/>
      <c r="S49" s="29"/>
      <c r="T49" s="38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58"/>
      <c r="AH49" s="58"/>
      <c r="AI49" s="58"/>
      <c r="AJ49" s="58"/>
      <c r="AK49" s="58"/>
      <c r="AL49" s="58"/>
      <c r="AM49" s="74"/>
      <c r="AN49" s="74"/>
      <c r="AO49" s="74"/>
      <c r="AP49" s="74"/>
      <c r="AQ49" s="74"/>
      <c r="AR49" s="74"/>
      <c r="AS49" s="24"/>
      <c r="AT49" s="24"/>
    </row>
    <row r="50" spans="16:46" x14ac:dyDescent="0.25">
      <c r="P50" s="29"/>
      <c r="Q50" s="29"/>
      <c r="R50" s="29"/>
      <c r="S50" s="29"/>
      <c r="T50" s="38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39"/>
      <c r="AH50" s="40"/>
      <c r="AI50" s="39"/>
      <c r="AJ50" s="40"/>
      <c r="AK50" s="39"/>
      <c r="AL50" s="40"/>
      <c r="AM50" s="78"/>
      <c r="AN50" s="79"/>
      <c r="AO50" s="78"/>
      <c r="AP50" s="79"/>
      <c r="AQ50" s="78"/>
      <c r="AR50" s="79"/>
      <c r="AS50" s="24"/>
      <c r="AT50" s="24"/>
    </row>
    <row r="51" spans="16:46" x14ac:dyDescent="0.25"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4"/>
      <c r="AN51" s="24"/>
      <c r="AO51" s="24"/>
      <c r="AP51" s="24"/>
      <c r="AQ51" s="24"/>
      <c r="AR51" s="24"/>
      <c r="AS51" s="24"/>
      <c r="AT51" s="24"/>
    </row>
    <row r="52" spans="16:46" x14ac:dyDescent="0.25"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4"/>
      <c r="AN52" s="24"/>
      <c r="AO52" s="24"/>
      <c r="AP52" s="24"/>
      <c r="AQ52" s="24"/>
      <c r="AR52" s="24"/>
      <c r="AS52" s="24"/>
      <c r="AT52" s="24"/>
    </row>
    <row r="53" spans="16:46" ht="15.75" customHeight="1" x14ac:dyDescent="0.25"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30"/>
      <c r="AH53" s="30"/>
      <c r="AI53" s="30"/>
      <c r="AJ53" s="30"/>
      <c r="AK53" s="30"/>
      <c r="AL53" s="30"/>
      <c r="AM53" s="80"/>
      <c r="AN53" s="24"/>
      <c r="AO53" s="24"/>
      <c r="AP53" s="24"/>
      <c r="AQ53" s="24"/>
      <c r="AR53" s="24"/>
      <c r="AS53" s="24"/>
      <c r="AT53" s="24"/>
    </row>
    <row r="54" spans="16:46" ht="15" customHeight="1" x14ac:dyDescent="0.25"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31"/>
      <c r="AH54" s="31"/>
      <c r="AI54" s="31"/>
      <c r="AJ54" s="31"/>
      <c r="AK54" s="31"/>
      <c r="AL54" s="31"/>
      <c r="AM54" s="81"/>
      <c r="AN54" s="24"/>
      <c r="AO54" s="24"/>
      <c r="AP54" s="24"/>
      <c r="AQ54" s="24"/>
      <c r="AR54" s="24"/>
      <c r="AS54" s="24"/>
      <c r="AT54" s="24"/>
    </row>
    <row r="55" spans="16:46" x14ac:dyDescent="0.25"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58"/>
      <c r="AH55" s="58"/>
      <c r="AI55" s="58"/>
      <c r="AJ55" s="58"/>
      <c r="AK55" s="58"/>
      <c r="AL55" s="58"/>
      <c r="AM55" s="81"/>
      <c r="AN55" s="24"/>
      <c r="AO55" s="24"/>
      <c r="AP55" s="24"/>
      <c r="AQ55" s="24"/>
      <c r="AR55" s="24"/>
      <c r="AS55" s="24"/>
      <c r="AT55" s="24"/>
    </row>
    <row r="56" spans="16:46" x14ac:dyDescent="0.25"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9"/>
      <c r="AH56" s="40"/>
      <c r="AI56" s="39"/>
      <c r="AJ56" s="40"/>
      <c r="AK56" s="39"/>
      <c r="AL56" s="40"/>
      <c r="AM56" s="81"/>
      <c r="AN56" s="24"/>
      <c r="AO56" s="24"/>
      <c r="AP56" s="24"/>
      <c r="AQ56" s="24"/>
      <c r="AR56" s="24"/>
      <c r="AS56" s="24"/>
      <c r="AT56" s="24"/>
    </row>
    <row r="57" spans="16:46" x14ac:dyDescent="0.25"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4"/>
      <c r="AN57" s="24"/>
      <c r="AO57" s="24"/>
      <c r="AP57" s="24"/>
      <c r="AQ57" s="24"/>
      <c r="AR57" s="24"/>
      <c r="AS57" s="24"/>
      <c r="AT57" s="24"/>
    </row>
    <row r="58" spans="16:46" x14ac:dyDescent="0.25"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4"/>
      <c r="AN58" s="24"/>
      <c r="AO58" s="24"/>
      <c r="AP58" s="24"/>
      <c r="AQ58" s="24"/>
      <c r="AR58" s="24"/>
      <c r="AS58" s="24"/>
      <c r="AT58" s="24"/>
    </row>
    <row r="59" spans="16:46" ht="15.75" customHeight="1" x14ac:dyDescent="0.25"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30"/>
      <c r="AH59" s="30"/>
      <c r="AI59" s="30"/>
      <c r="AJ59" s="30"/>
      <c r="AK59" s="30"/>
      <c r="AL59" s="30"/>
      <c r="AM59" s="80"/>
      <c r="AN59" s="24"/>
      <c r="AO59" s="24"/>
      <c r="AP59" s="24"/>
      <c r="AQ59" s="24"/>
      <c r="AR59" s="24"/>
      <c r="AS59" s="24"/>
      <c r="AT59" s="24"/>
    </row>
    <row r="60" spans="16:46" ht="15" customHeight="1" x14ac:dyDescent="0.25"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31"/>
      <c r="AH60" s="31"/>
      <c r="AI60" s="31"/>
      <c r="AJ60" s="31"/>
      <c r="AK60" s="31"/>
      <c r="AL60" s="31"/>
      <c r="AM60" s="81"/>
      <c r="AN60" s="24"/>
      <c r="AO60" s="24"/>
      <c r="AP60" s="24"/>
      <c r="AQ60" s="24"/>
      <c r="AR60" s="24"/>
      <c r="AS60" s="24"/>
      <c r="AT60" s="24"/>
    </row>
    <row r="61" spans="16:46" x14ac:dyDescent="0.25"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58"/>
      <c r="AH61" s="58"/>
      <c r="AI61" s="58"/>
      <c r="AJ61" s="58"/>
      <c r="AK61" s="58"/>
      <c r="AL61" s="58"/>
      <c r="AM61" s="81"/>
      <c r="AN61" s="24"/>
      <c r="AO61" s="24"/>
      <c r="AP61" s="24"/>
      <c r="AQ61" s="24"/>
      <c r="AR61" s="24"/>
      <c r="AS61" s="24"/>
      <c r="AT61" s="24"/>
    </row>
    <row r="62" spans="16:46" x14ac:dyDescent="0.25"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9"/>
      <c r="AH62" s="40"/>
      <c r="AI62" s="39"/>
      <c r="AJ62" s="40"/>
      <c r="AK62" s="39"/>
      <c r="AL62" s="40"/>
      <c r="AM62" s="81"/>
      <c r="AN62" s="24"/>
      <c r="AO62" s="24"/>
      <c r="AP62" s="24"/>
      <c r="AQ62" s="24"/>
      <c r="AR62" s="24"/>
      <c r="AS62" s="24"/>
      <c r="AT62" s="24"/>
    </row>
    <row r="63" spans="16:46" x14ac:dyDescent="0.25"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4"/>
      <c r="AN63" s="24"/>
      <c r="AO63" s="24"/>
      <c r="AP63" s="24"/>
      <c r="AQ63" s="24"/>
      <c r="AR63" s="24"/>
      <c r="AS63" s="24"/>
      <c r="AT63" s="24"/>
    </row>
    <row r="64" spans="16:46" x14ac:dyDescent="0.25">
      <c r="P64" s="29"/>
      <c r="Q64" s="29"/>
      <c r="R64" s="29"/>
      <c r="S64" s="29"/>
      <c r="T64" s="38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4"/>
      <c r="AN64" s="24"/>
      <c r="AO64" s="24"/>
      <c r="AP64" s="24"/>
      <c r="AQ64" s="24"/>
      <c r="AR64" s="24"/>
      <c r="AS64" s="24"/>
      <c r="AT64" s="24"/>
    </row>
    <row r="65" spans="16:46" x14ac:dyDescent="0.25">
      <c r="P65" s="29"/>
      <c r="Q65" s="29"/>
      <c r="R65" s="29"/>
      <c r="S65" s="29"/>
      <c r="T65" s="32" t="s">
        <v>118</v>
      </c>
      <c r="U65" s="33">
        <f>Taules!$C$50</f>
        <v>0.33333333333333331</v>
      </c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4"/>
      <c r="AN65" s="24"/>
      <c r="AO65" s="24"/>
      <c r="AP65" s="24"/>
      <c r="AQ65" s="24"/>
      <c r="AR65" s="24"/>
      <c r="AS65" s="24"/>
      <c r="AT65" s="24"/>
    </row>
    <row r="66" spans="16:46" x14ac:dyDescent="0.25">
      <c r="P66" s="29"/>
      <c r="Q66" s="29"/>
      <c r="R66" s="29"/>
      <c r="S66" s="29"/>
      <c r="T66" s="32" t="s">
        <v>119</v>
      </c>
      <c r="U66" s="33">
        <f>Taules!$E$50</f>
        <v>0.23809523809523808</v>
      </c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4"/>
      <c r="AN66" s="24"/>
      <c r="AO66" s="24"/>
      <c r="AP66" s="24"/>
      <c r="AQ66" s="24"/>
      <c r="AR66" s="24"/>
      <c r="AS66" s="24"/>
      <c r="AT66" s="24"/>
    </row>
    <row r="67" spans="16:46" x14ac:dyDescent="0.25">
      <c r="P67" s="29"/>
      <c r="Q67" s="29"/>
      <c r="R67" s="29"/>
      <c r="S67" s="29"/>
      <c r="T67" s="32" t="s">
        <v>121</v>
      </c>
      <c r="U67" s="33">
        <f>Taules!$G$50</f>
        <v>6.3492063492063489E-2</v>
      </c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4"/>
      <c r="AN67" s="24"/>
      <c r="AO67" s="24"/>
      <c r="AP67" s="24"/>
      <c r="AQ67" s="24"/>
      <c r="AR67" s="24"/>
      <c r="AS67" s="24"/>
      <c r="AT67" s="24"/>
    </row>
    <row r="68" spans="16:46" x14ac:dyDescent="0.25">
      <c r="P68" s="29"/>
      <c r="Q68" s="29"/>
      <c r="R68" s="29"/>
      <c r="S68" s="29"/>
      <c r="T68" s="32" t="s">
        <v>120</v>
      </c>
      <c r="U68" s="33">
        <f>Taules!$I$50</f>
        <v>0.26984126984126983</v>
      </c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4"/>
      <c r="AN68" s="24"/>
      <c r="AO68" s="24"/>
      <c r="AP68" s="24"/>
      <c r="AQ68" s="24"/>
      <c r="AR68" s="24"/>
      <c r="AS68" s="24"/>
      <c r="AT68" s="24"/>
    </row>
    <row r="69" spans="16:46" x14ac:dyDescent="0.25">
      <c r="P69" s="29"/>
      <c r="Q69" s="29"/>
      <c r="R69" s="29"/>
      <c r="S69" s="29"/>
      <c r="T69" s="32" t="s">
        <v>122</v>
      </c>
      <c r="U69" s="33">
        <f>Taules!$K$50</f>
        <v>9.5238095238095233E-2</v>
      </c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4"/>
      <c r="AN69" s="24"/>
      <c r="AO69" s="24"/>
      <c r="AP69" s="24"/>
      <c r="AQ69" s="24"/>
      <c r="AR69" s="24"/>
      <c r="AS69" s="24"/>
      <c r="AT69" s="24"/>
    </row>
    <row r="70" spans="16:46" x14ac:dyDescent="0.25">
      <c r="P70" s="29"/>
      <c r="Q70" s="29"/>
      <c r="R70" s="29"/>
      <c r="S70" s="29"/>
      <c r="T70" s="32" t="s">
        <v>123</v>
      </c>
      <c r="U70" s="33">
        <f>Taules!$M$50</f>
        <v>0.17460317460317459</v>
      </c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</row>
    <row r="71" spans="16:46" x14ac:dyDescent="0.25">
      <c r="P71" s="29"/>
      <c r="Q71" s="29"/>
      <c r="R71" s="29"/>
      <c r="S71" s="29"/>
      <c r="T71" s="32" t="s">
        <v>66</v>
      </c>
      <c r="U71" s="33">
        <f>Taules!$O$50</f>
        <v>3.1746031746031744E-2</v>
      </c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6:46" x14ac:dyDescent="0.25"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pans="16:46" x14ac:dyDescent="0.25"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</row>
    <row r="74" spans="16:46" x14ac:dyDescent="0.25"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</row>
    <row r="75" spans="16:46" x14ac:dyDescent="0.25"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</row>
    <row r="76" spans="16:46" x14ac:dyDescent="0.25"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</row>
    <row r="77" spans="16:46" x14ac:dyDescent="0.25"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</row>
    <row r="78" spans="16:46" x14ac:dyDescent="0.25"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</row>
    <row r="79" spans="16:46" x14ac:dyDescent="0.25"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</row>
    <row r="80" spans="16:46" x14ac:dyDescent="0.25"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</row>
    <row r="81" spans="16:35" x14ac:dyDescent="0.25"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</row>
    <row r="82" spans="16:35" x14ac:dyDescent="0.25"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</row>
    <row r="83" spans="16:35" x14ac:dyDescent="0.25"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</row>
    <row r="84" spans="16:35" x14ac:dyDescent="0.25"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</row>
    <row r="85" spans="16:35" x14ac:dyDescent="0.25"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</row>
    <row r="86" spans="16:35" x14ac:dyDescent="0.25">
      <c r="P86" s="29"/>
      <c r="Q86" s="29"/>
      <c r="R86" s="29"/>
      <c r="S86" s="29"/>
      <c r="T86" s="32" t="s">
        <v>124</v>
      </c>
      <c r="U86" s="33">
        <f>Taules!$C$56</f>
        <v>0.50793650793650791</v>
      </c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</row>
    <row r="87" spans="16:35" x14ac:dyDescent="0.25">
      <c r="P87" s="29"/>
      <c r="Q87" s="29"/>
      <c r="R87" s="29"/>
      <c r="S87" s="29"/>
      <c r="T87" s="32" t="s">
        <v>125</v>
      </c>
      <c r="U87" s="33">
        <f>Taules!$E$56</f>
        <v>0.20634920634920634</v>
      </c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</row>
    <row r="88" spans="16:35" x14ac:dyDescent="0.25">
      <c r="P88" s="29"/>
      <c r="Q88" s="29"/>
      <c r="R88" s="29"/>
      <c r="S88" s="29"/>
      <c r="T88" s="32" t="s">
        <v>126</v>
      </c>
      <c r="U88" s="33">
        <f>Taules!$G$56</f>
        <v>0.33333333333333331</v>
      </c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</row>
    <row r="89" spans="16:35" x14ac:dyDescent="0.25">
      <c r="P89" s="29"/>
      <c r="Q89" s="29"/>
      <c r="R89" s="29"/>
      <c r="S89" s="29"/>
      <c r="T89" s="32" t="s">
        <v>127</v>
      </c>
      <c r="U89" s="33">
        <f>Taules!$I$56</f>
        <v>0.1111111111111111</v>
      </c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</row>
    <row r="90" spans="16:35" x14ac:dyDescent="0.25">
      <c r="P90" s="29"/>
      <c r="Q90" s="29"/>
      <c r="R90" s="29"/>
      <c r="S90" s="29"/>
      <c r="T90" s="32" t="s">
        <v>128</v>
      </c>
      <c r="U90" s="33">
        <f>Taules!$K$56</f>
        <v>0.61904761904761907</v>
      </c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</row>
    <row r="91" spans="16:35" x14ac:dyDescent="0.25">
      <c r="P91" s="29"/>
      <c r="Q91" s="29"/>
      <c r="R91" s="29"/>
      <c r="S91" s="29"/>
      <c r="T91" s="32" t="s">
        <v>66</v>
      </c>
      <c r="U91" s="33">
        <f>Taules!$M$56</f>
        <v>1.5873015873015872E-2</v>
      </c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</row>
    <row r="92" spans="16:35" x14ac:dyDescent="0.25"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</row>
    <row r="93" spans="16:35" x14ac:dyDescent="0.25"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</row>
    <row r="94" spans="16:35" x14ac:dyDescent="0.25"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</row>
    <row r="95" spans="16:35" x14ac:dyDescent="0.25"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</row>
    <row r="96" spans="16:35" x14ac:dyDescent="0.25"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</row>
    <row r="97" spans="16:35" x14ac:dyDescent="0.25"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</row>
    <row r="98" spans="16:35" x14ac:dyDescent="0.25"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</row>
    <row r="99" spans="16:35" x14ac:dyDescent="0.25"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</row>
    <row r="100" spans="16:35" x14ac:dyDescent="0.25"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</row>
    <row r="101" spans="16:35" x14ac:dyDescent="0.25"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</row>
    <row r="102" spans="16:35" x14ac:dyDescent="0.25"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</row>
    <row r="103" spans="16:35" x14ac:dyDescent="0.25"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</row>
    <row r="104" spans="16:35" x14ac:dyDescent="0.25"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</row>
    <row r="105" spans="16:35" x14ac:dyDescent="0.25"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</row>
    <row r="106" spans="16:35" x14ac:dyDescent="0.25"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</row>
    <row r="107" spans="16:35" x14ac:dyDescent="0.25"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</row>
    <row r="108" spans="16:35" x14ac:dyDescent="0.25"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</row>
    <row r="109" spans="16:35" x14ac:dyDescent="0.25"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</row>
    <row r="110" spans="16:35" x14ac:dyDescent="0.25"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</row>
    <row r="111" spans="16:35" x14ac:dyDescent="0.25">
      <c r="P111" s="29"/>
      <c r="Q111" s="29"/>
      <c r="R111" s="29"/>
      <c r="S111" s="29"/>
      <c r="T111" s="32" t="s">
        <v>129</v>
      </c>
      <c r="U111" s="40">
        <f>Taules!$C$62</f>
        <v>9.5238095238095233E-2</v>
      </c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</row>
    <row r="112" spans="16:35" x14ac:dyDescent="0.25">
      <c r="P112" s="29"/>
      <c r="Q112" s="29"/>
      <c r="R112" s="29"/>
      <c r="S112" s="29"/>
      <c r="T112" s="32" t="s">
        <v>130</v>
      </c>
      <c r="U112" s="40">
        <f>Taules!$E$62</f>
        <v>0.34920634920634919</v>
      </c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</row>
    <row r="113" spans="16:35" x14ac:dyDescent="0.25">
      <c r="P113" s="29"/>
      <c r="Q113" s="29"/>
      <c r="R113" s="29"/>
      <c r="S113" s="29"/>
      <c r="T113" s="32" t="s">
        <v>131</v>
      </c>
      <c r="U113" s="40">
        <f>Taules!$G$62</f>
        <v>0.22222222222222221</v>
      </c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</row>
    <row r="114" spans="16:35" x14ac:dyDescent="0.25">
      <c r="P114" s="29"/>
      <c r="Q114" s="29"/>
      <c r="R114" s="29"/>
      <c r="S114" s="29"/>
      <c r="T114" s="32" t="s">
        <v>132</v>
      </c>
      <c r="U114" s="40">
        <f>Taules!$I$62</f>
        <v>0.31746031746031744</v>
      </c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</row>
    <row r="115" spans="16:35" x14ac:dyDescent="0.25">
      <c r="P115" s="29"/>
      <c r="Q115" s="29"/>
      <c r="R115" s="29"/>
      <c r="S115" s="29"/>
      <c r="T115" s="32" t="s">
        <v>133</v>
      </c>
      <c r="U115" s="40">
        <f>Taules!$K$62</f>
        <v>0.12698412698412698</v>
      </c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</row>
    <row r="116" spans="16:35" x14ac:dyDescent="0.25">
      <c r="P116" s="29"/>
      <c r="Q116" s="29"/>
      <c r="R116" s="29"/>
      <c r="S116" s="29"/>
      <c r="T116" s="32" t="s">
        <v>134</v>
      </c>
      <c r="U116" s="40">
        <f>Taules!$M$62</f>
        <v>9.5238095238095233E-2</v>
      </c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</row>
    <row r="117" spans="16:35" x14ac:dyDescent="0.25">
      <c r="P117" s="29"/>
      <c r="Q117" s="29"/>
      <c r="R117" s="29"/>
      <c r="S117" s="29"/>
      <c r="T117" s="32" t="s">
        <v>66</v>
      </c>
      <c r="U117" s="40">
        <f>Taules!$O$62</f>
        <v>0.15873015873015872</v>
      </c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</row>
    <row r="118" spans="16:35" x14ac:dyDescent="0.25"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</row>
    <row r="119" spans="16:35" x14ac:dyDescent="0.25"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</row>
    <row r="120" spans="16:35" x14ac:dyDescent="0.25"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</row>
    <row r="121" spans="16:35" x14ac:dyDescent="0.25"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</row>
    <row r="122" spans="16:35" x14ac:dyDescent="0.25"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</row>
    <row r="123" spans="16:35" x14ac:dyDescent="0.25"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</row>
    <row r="124" spans="16:35" x14ac:dyDescent="0.25"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</row>
    <row r="125" spans="16:35" x14ac:dyDescent="0.25"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</row>
    <row r="126" spans="16:35" x14ac:dyDescent="0.25"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</row>
    <row r="127" spans="16:35" x14ac:dyDescent="0.25"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</row>
    <row r="128" spans="16:35" x14ac:dyDescent="0.25"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</row>
    <row r="129" spans="16:35" x14ac:dyDescent="0.25"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</row>
    <row r="130" spans="16:35" x14ac:dyDescent="0.25"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</row>
    <row r="131" spans="16:35" x14ac:dyDescent="0.25"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</row>
    <row r="132" spans="16:35" x14ac:dyDescent="0.25"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</row>
    <row r="133" spans="16:35" x14ac:dyDescent="0.25"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</row>
    <row r="134" spans="16:35" x14ac:dyDescent="0.25"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</row>
    <row r="135" spans="16:35" x14ac:dyDescent="0.25"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</row>
    <row r="136" spans="16:35" x14ac:dyDescent="0.25"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</row>
    <row r="137" spans="16:35" x14ac:dyDescent="0.25"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</row>
    <row r="138" spans="16:35" x14ac:dyDescent="0.25"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6:35" x14ac:dyDescent="0.25">
      <c r="P139" s="29"/>
      <c r="Q139" s="29"/>
      <c r="R139" s="29"/>
      <c r="S139" s="29"/>
      <c r="T139" s="32" t="s">
        <v>110</v>
      </c>
      <c r="U139" s="40">
        <f>Taules!$C$69</f>
        <v>0.04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</row>
    <row r="140" spans="16:35" x14ac:dyDescent="0.25">
      <c r="P140" s="29"/>
      <c r="Q140" s="29"/>
      <c r="R140" s="29"/>
      <c r="S140" s="29"/>
      <c r="T140" s="32" t="s">
        <v>111</v>
      </c>
      <c r="U140" s="40">
        <f>Taules!$E$69</f>
        <v>0.36</v>
      </c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</row>
    <row r="141" spans="16:35" x14ac:dyDescent="0.25">
      <c r="P141" s="29"/>
      <c r="Q141" s="29"/>
      <c r="R141" s="29"/>
      <c r="S141" s="29"/>
      <c r="T141" s="32" t="s">
        <v>112</v>
      </c>
      <c r="U141" s="40">
        <f>Taules!$G$69</f>
        <v>0.6</v>
      </c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</row>
    <row r="142" spans="16:35" x14ac:dyDescent="0.25"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</row>
    <row r="143" spans="16:35" x14ac:dyDescent="0.25"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</row>
    <row r="144" spans="16:35" x14ac:dyDescent="0.25"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</row>
    <row r="145" spans="16:35" x14ac:dyDescent="0.25"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</row>
    <row r="146" spans="16:35" x14ac:dyDescent="0.25"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</row>
    <row r="147" spans="16:35" x14ac:dyDescent="0.25"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6:35" x14ac:dyDescent="0.25"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6:35" x14ac:dyDescent="0.25"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6:35" x14ac:dyDescent="0.25"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6:35" x14ac:dyDescent="0.25"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6:35" x14ac:dyDescent="0.25"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6:35" x14ac:dyDescent="0.25"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6:35" x14ac:dyDescent="0.25"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6:35" x14ac:dyDescent="0.25"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6:35" x14ac:dyDescent="0.25"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6:35" x14ac:dyDescent="0.25"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6:35" x14ac:dyDescent="0.25"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6:35" x14ac:dyDescent="0.25"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6:35" x14ac:dyDescent="0.25">
      <c r="P160" s="29"/>
      <c r="Q160" s="29"/>
      <c r="R160" s="29"/>
      <c r="S160" s="29"/>
      <c r="T160" s="32" t="s">
        <v>114</v>
      </c>
      <c r="U160" s="40">
        <f>Taules!$C$75</f>
        <v>0.2857142857142857</v>
      </c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6:35" x14ac:dyDescent="0.25">
      <c r="P161" s="29"/>
      <c r="Q161" s="29"/>
      <c r="R161" s="29"/>
      <c r="S161" s="29"/>
      <c r="T161" s="32" t="s">
        <v>115</v>
      </c>
      <c r="U161" s="40">
        <f>Taules!$E$75</f>
        <v>0.35714285714285715</v>
      </c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6:35" x14ac:dyDescent="0.25">
      <c r="P162" s="29"/>
      <c r="Q162" s="29"/>
      <c r="R162" s="29"/>
      <c r="S162" s="29"/>
      <c r="T162" s="32" t="s">
        <v>116</v>
      </c>
      <c r="U162" s="40">
        <f>Taules!$G$75</f>
        <v>0.35714285714285715</v>
      </c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6:35" x14ac:dyDescent="0.25"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6:35" x14ac:dyDescent="0.25"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6:35" x14ac:dyDescent="0.25"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6:35" x14ac:dyDescent="0.25"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6:35" x14ac:dyDescent="0.25"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6:35" x14ac:dyDescent="0.25"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6:35" x14ac:dyDescent="0.25"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6:35" x14ac:dyDescent="0.25"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6:35" x14ac:dyDescent="0.25"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6:35" x14ac:dyDescent="0.25"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6:35" x14ac:dyDescent="0.25"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6:35" x14ac:dyDescent="0.25"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6:35" x14ac:dyDescent="0.25"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6:35" x14ac:dyDescent="0.25"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5" x14ac:dyDescent="0.25"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5" x14ac:dyDescent="0.25"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5" x14ac:dyDescent="0.25"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5" x14ac:dyDescent="0.25"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5" ht="18" x14ac:dyDescent="0.25">
      <c r="A181" s="72" t="s">
        <v>19</v>
      </c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5" x14ac:dyDescent="0.25"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5" x14ac:dyDescent="0.25"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5" x14ac:dyDescent="0.25"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5" x14ac:dyDescent="0.25"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32"/>
      <c r="AC185" s="29"/>
      <c r="AD185" s="29"/>
      <c r="AE185" s="29"/>
      <c r="AF185" s="29"/>
      <c r="AG185" s="29"/>
      <c r="AH185" s="29"/>
      <c r="AI185" s="29"/>
    </row>
    <row r="186" spans="1:35" x14ac:dyDescent="0.25"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34" t="s">
        <v>88</v>
      </c>
      <c r="AD186" s="29" t="s">
        <v>87</v>
      </c>
      <c r="AE186" s="34" t="s">
        <v>86</v>
      </c>
      <c r="AF186" s="29" t="s">
        <v>85</v>
      </c>
      <c r="AG186" s="34" t="s">
        <v>84</v>
      </c>
      <c r="AH186" s="32" t="s">
        <v>8</v>
      </c>
      <c r="AI186" s="29"/>
    </row>
    <row r="187" spans="1:35" ht="15" customHeight="1" x14ac:dyDescent="0.25"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32" t="s">
        <v>13</v>
      </c>
      <c r="AC187" s="29">
        <f>Taules!$E86</f>
        <v>7</v>
      </c>
      <c r="AD187" s="29">
        <f>Taules!$G86</f>
        <v>4</v>
      </c>
      <c r="AE187" s="29">
        <f>Taules!$I86</f>
        <v>8</v>
      </c>
      <c r="AF187" s="29">
        <f>Taules!$K86</f>
        <v>15</v>
      </c>
      <c r="AG187" s="29">
        <f>Taules!$M86</f>
        <v>8</v>
      </c>
      <c r="AH187" s="82">
        <f>Taules!$O86</f>
        <v>3.3095238095238089</v>
      </c>
      <c r="AI187" s="29"/>
    </row>
    <row r="188" spans="1:35" ht="15" customHeight="1" x14ac:dyDescent="0.25"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 t="s">
        <v>15</v>
      </c>
      <c r="AC188" s="29">
        <f>Taules!$E87</f>
        <v>6</v>
      </c>
      <c r="AD188" s="29">
        <f>Taules!$G87</f>
        <v>7</v>
      </c>
      <c r="AE188" s="29">
        <f>Taules!$I87</f>
        <v>10</v>
      </c>
      <c r="AF188" s="29">
        <f>Taules!$K87</f>
        <v>11</v>
      </c>
      <c r="AG188" s="29">
        <f>Taules!$M87</f>
        <v>8</v>
      </c>
      <c r="AH188" s="82">
        <f>Taules!$O87</f>
        <v>3.1904761904761907</v>
      </c>
      <c r="AI188" s="29"/>
    </row>
    <row r="189" spans="1:35" ht="15" customHeight="1" x14ac:dyDescent="0.25"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 t="s">
        <v>14</v>
      </c>
      <c r="AC189" s="29">
        <f>Taules!$E88</f>
        <v>7</v>
      </c>
      <c r="AD189" s="29">
        <f>Taules!$G88</f>
        <v>5</v>
      </c>
      <c r="AE189" s="29">
        <f>Taules!$I88</f>
        <v>10</v>
      </c>
      <c r="AF189" s="29">
        <f>Taules!$K88</f>
        <v>12</v>
      </c>
      <c r="AG189" s="29">
        <f>Taules!$M88</f>
        <v>9</v>
      </c>
      <c r="AH189" s="82">
        <f>Taules!$O88</f>
        <v>3.2558139534883721</v>
      </c>
      <c r="AI189" s="29"/>
    </row>
    <row r="190" spans="1:35" x14ac:dyDescent="0.25"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34"/>
      <c r="AD190" s="29"/>
      <c r="AE190" s="34"/>
      <c r="AF190" s="29"/>
      <c r="AG190" s="34"/>
      <c r="AH190" s="29"/>
      <c r="AI190" s="29"/>
    </row>
    <row r="191" spans="1:35" x14ac:dyDescent="0.25"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5" x14ac:dyDescent="0.25"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6:35" x14ac:dyDescent="0.25"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6:35" x14ac:dyDescent="0.25"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6:35" x14ac:dyDescent="0.25"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6:35" x14ac:dyDescent="0.25"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6:35" x14ac:dyDescent="0.25"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6:35" x14ac:dyDescent="0.25"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6:35" x14ac:dyDescent="0.25"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6:35" x14ac:dyDescent="0.25"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6:35" x14ac:dyDescent="0.25"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6:35" x14ac:dyDescent="0.25"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6:35" x14ac:dyDescent="0.25"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6:35" x14ac:dyDescent="0.25"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6:35" x14ac:dyDescent="0.25"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6:35" x14ac:dyDescent="0.25"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6:35" x14ac:dyDescent="0.25"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6:35" x14ac:dyDescent="0.25"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6:35" x14ac:dyDescent="0.25"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6:35" x14ac:dyDescent="0.25"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6:35" x14ac:dyDescent="0.25"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6:35" x14ac:dyDescent="0.25"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6:35" x14ac:dyDescent="0.25"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6:35" x14ac:dyDescent="0.25"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6:35" x14ac:dyDescent="0.25"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6:35" x14ac:dyDescent="0.25"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6:35" x14ac:dyDescent="0.25"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6:35" x14ac:dyDescent="0.25"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6:35" x14ac:dyDescent="0.25"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6:35" x14ac:dyDescent="0.25"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6:35" x14ac:dyDescent="0.25"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6:35" x14ac:dyDescent="0.25"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6:35" x14ac:dyDescent="0.25"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6:35" x14ac:dyDescent="0.25"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5" x14ac:dyDescent="0.25"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5" x14ac:dyDescent="0.25"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5" x14ac:dyDescent="0.25"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5" x14ac:dyDescent="0.25"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5" x14ac:dyDescent="0.25"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5" x14ac:dyDescent="0.25"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5" x14ac:dyDescent="0.25"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5" ht="18" x14ac:dyDescent="0.25">
      <c r="A232" s="72" t="s">
        <v>18</v>
      </c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5" x14ac:dyDescent="0.25"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5" x14ac:dyDescent="0.25"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5" x14ac:dyDescent="0.25"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5" x14ac:dyDescent="0.25"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5" x14ac:dyDescent="0.25"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5" x14ac:dyDescent="0.25"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5" x14ac:dyDescent="0.25"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5" x14ac:dyDescent="0.25"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6:35" x14ac:dyDescent="0.25"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6:35" x14ac:dyDescent="0.25"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6:35" x14ac:dyDescent="0.25"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34" t="s">
        <v>88</v>
      </c>
      <c r="AD243" s="29" t="s">
        <v>87</v>
      </c>
      <c r="AE243" s="34" t="s">
        <v>86</v>
      </c>
      <c r="AF243" s="29" t="s">
        <v>85</v>
      </c>
      <c r="AG243" s="34" t="s">
        <v>84</v>
      </c>
      <c r="AH243" s="32" t="s">
        <v>8</v>
      </c>
      <c r="AI243" s="29"/>
    </row>
    <row r="244" spans="16:35" x14ac:dyDescent="0.25"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32" t="s">
        <v>20</v>
      </c>
      <c r="AC244" s="29">
        <f>Taules!$E99</f>
        <v>4</v>
      </c>
      <c r="AD244" s="29">
        <f>Taules!$G99</f>
        <v>4</v>
      </c>
      <c r="AE244" s="29">
        <f>Taules!$I99</f>
        <v>10</v>
      </c>
      <c r="AF244" s="29">
        <f>Taules!$K99</f>
        <v>21</v>
      </c>
      <c r="AG244" s="29">
        <f>Taules!$M99</f>
        <v>18</v>
      </c>
      <c r="AH244" s="82">
        <f>Taules!$O99</f>
        <v>3.7894736842105257</v>
      </c>
      <c r="AI244" s="29"/>
    </row>
    <row r="245" spans="16:35" x14ac:dyDescent="0.25"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 t="s">
        <v>21</v>
      </c>
      <c r="AC245" s="29">
        <f>Taules!$E100</f>
        <v>1</v>
      </c>
      <c r="AD245" s="29">
        <f>Taules!$G100</f>
        <v>7</v>
      </c>
      <c r="AE245" s="29">
        <f>Taules!$I100</f>
        <v>13</v>
      </c>
      <c r="AF245" s="29">
        <f>Taules!$K100</f>
        <v>18</v>
      </c>
      <c r="AG245" s="29">
        <f>Taules!$M100</f>
        <v>8</v>
      </c>
      <c r="AH245" s="82">
        <f>Taules!$O100</f>
        <v>3.5319148936170208</v>
      </c>
      <c r="AI245" s="29"/>
    </row>
    <row r="246" spans="16:35" x14ac:dyDescent="0.25"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 t="s">
        <v>22</v>
      </c>
      <c r="AC246" s="29">
        <f>Taules!$E101</f>
        <v>1</v>
      </c>
      <c r="AD246" s="29">
        <f>Taules!$G101</f>
        <v>2</v>
      </c>
      <c r="AE246" s="29">
        <f>Taules!$I101</f>
        <v>8</v>
      </c>
      <c r="AF246" s="29">
        <f>Taules!$K101</f>
        <v>13</v>
      </c>
      <c r="AG246" s="29">
        <f>Taules!$M101</f>
        <v>21</v>
      </c>
      <c r="AH246" s="82">
        <f>Taules!$O101</f>
        <v>4.1333333333333337</v>
      </c>
      <c r="AI246" s="29"/>
    </row>
    <row r="247" spans="16:35" x14ac:dyDescent="0.25"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34"/>
      <c r="AD247" s="29"/>
      <c r="AE247" s="34"/>
      <c r="AF247" s="29"/>
      <c r="AG247" s="34"/>
      <c r="AH247" s="29"/>
      <c r="AI247" s="29"/>
    </row>
    <row r="248" spans="16:35" x14ac:dyDescent="0.25"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6:35" x14ac:dyDescent="0.25"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6:35" x14ac:dyDescent="0.25"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6:35" x14ac:dyDescent="0.25"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6:35" x14ac:dyDescent="0.25"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6:35" x14ac:dyDescent="0.25"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6:35" x14ac:dyDescent="0.25"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6:35" x14ac:dyDescent="0.25"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6:35" x14ac:dyDescent="0.25"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6:35" x14ac:dyDescent="0.25"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6:35" x14ac:dyDescent="0.25"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6:35" x14ac:dyDescent="0.25"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6:35" x14ac:dyDescent="0.25"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6:35" x14ac:dyDescent="0.25"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6:35" x14ac:dyDescent="0.25"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6:35" x14ac:dyDescent="0.25"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6:35" x14ac:dyDescent="0.25"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6:35" x14ac:dyDescent="0.25"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6:35" x14ac:dyDescent="0.25"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6:35" x14ac:dyDescent="0.25"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</row>
    <row r="268" spans="16:35" x14ac:dyDescent="0.25"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</row>
    <row r="269" spans="16:35" x14ac:dyDescent="0.25"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</row>
    <row r="270" spans="16:35" x14ac:dyDescent="0.25"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</row>
    <row r="271" spans="16:35" x14ac:dyDescent="0.25"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</row>
    <row r="272" spans="16:35" x14ac:dyDescent="0.25"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</row>
    <row r="273" spans="16:35" x14ac:dyDescent="0.25"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</row>
    <row r="274" spans="16:35" x14ac:dyDescent="0.25"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</row>
    <row r="275" spans="16:35" x14ac:dyDescent="0.25"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</row>
    <row r="276" spans="16:35" x14ac:dyDescent="0.25"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</row>
    <row r="277" spans="16:35" x14ac:dyDescent="0.25"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</row>
    <row r="278" spans="16:35" x14ac:dyDescent="0.25"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</row>
    <row r="279" spans="16:35" x14ac:dyDescent="0.25"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</row>
    <row r="280" spans="16:35" x14ac:dyDescent="0.25"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</row>
    <row r="281" spans="16:35" x14ac:dyDescent="0.25"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</row>
    <row r="282" spans="16:35" x14ac:dyDescent="0.25"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</row>
    <row r="283" spans="16:35" x14ac:dyDescent="0.25"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</row>
    <row r="284" spans="16:35" x14ac:dyDescent="0.25"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</row>
    <row r="285" spans="16:35" x14ac:dyDescent="0.25"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</row>
    <row r="286" spans="16:35" x14ac:dyDescent="0.25">
      <c r="P286" s="29"/>
      <c r="Q286" s="29"/>
      <c r="R286" s="29"/>
      <c r="S286" s="29"/>
      <c r="T286" s="32" t="s">
        <v>23</v>
      </c>
      <c r="U286" s="41">
        <f>Taules!$C$107</f>
        <v>4.7619047619047616E-2</v>
      </c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</row>
    <row r="287" spans="16:35" ht="15" customHeight="1" x14ac:dyDescent="0.25">
      <c r="P287" s="29"/>
      <c r="Q287" s="29"/>
      <c r="R287" s="29"/>
      <c r="S287" s="29"/>
      <c r="T287" s="31" t="s">
        <v>24</v>
      </c>
      <c r="U287" s="41">
        <f>Taules!$E$107</f>
        <v>0.26984126984126983</v>
      </c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</row>
    <row r="288" spans="16:35" x14ac:dyDescent="0.25">
      <c r="P288" s="29"/>
      <c r="Q288" s="29"/>
      <c r="R288" s="29"/>
      <c r="S288" s="29"/>
      <c r="T288" s="31" t="s">
        <v>25</v>
      </c>
      <c r="U288" s="41">
        <f>Taules!$G$107</f>
        <v>0.7142857142857143</v>
      </c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</row>
    <row r="289" spans="16:35" x14ac:dyDescent="0.25"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</row>
    <row r="290" spans="16:35" x14ac:dyDescent="0.25"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</row>
    <row r="291" spans="16:35" x14ac:dyDescent="0.25"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</row>
    <row r="292" spans="16:35" x14ac:dyDescent="0.25"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</row>
    <row r="293" spans="16:35" x14ac:dyDescent="0.25"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</row>
    <row r="294" spans="16:35" x14ac:dyDescent="0.25"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</row>
    <row r="295" spans="16:35" x14ac:dyDescent="0.25"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</row>
    <row r="296" spans="16:35" x14ac:dyDescent="0.25"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</row>
    <row r="297" spans="16:35" x14ac:dyDescent="0.25"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</row>
    <row r="298" spans="16:35" x14ac:dyDescent="0.25"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</row>
    <row r="299" spans="16:35" x14ac:dyDescent="0.25"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</row>
    <row r="300" spans="16:35" x14ac:dyDescent="0.25"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</row>
    <row r="301" spans="16:35" x14ac:dyDescent="0.25"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</row>
    <row r="302" spans="16:35" x14ac:dyDescent="0.25"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</row>
    <row r="303" spans="16:35" x14ac:dyDescent="0.25"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</row>
    <row r="304" spans="16:35" x14ac:dyDescent="0.25"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</row>
    <row r="305" spans="16:35" x14ac:dyDescent="0.25"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</row>
    <row r="306" spans="16:35" x14ac:dyDescent="0.25"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</row>
    <row r="307" spans="16:35" x14ac:dyDescent="0.25"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</row>
    <row r="308" spans="16:35" ht="15" customHeight="1" x14ac:dyDescent="0.25">
      <c r="P308" s="29"/>
      <c r="Q308" s="29"/>
      <c r="R308" s="29"/>
      <c r="S308" s="29"/>
      <c r="T308" s="32" t="s">
        <v>27</v>
      </c>
      <c r="U308" s="41">
        <f>Taules!$C$113</f>
        <v>0.28846153846153844</v>
      </c>
      <c r="V308" s="29"/>
      <c r="W308" s="29"/>
      <c r="X308" s="29"/>
      <c r="Y308" s="42"/>
      <c r="Z308" s="29"/>
      <c r="AA308" s="42"/>
      <c r="AB308" s="29"/>
      <c r="AC308" s="42"/>
      <c r="AD308" s="29"/>
      <c r="AE308" s="42"/>
      <c r="AF308" s="42"/>
      <c r="AG308" s="29"/>
      <c r="AH308" s="29"/>
      <c r="AI308" s="29"/>
    </row>
    <row r="309" spans="16:35" x14ac:dyDescent="0.25">
      <c r="P309" s="29"/>
      <c r="Q309" s="29"/>
      <c r="R309" s="29"/>
      <c r="S309" s="29"/>
      <c r="T309" s="32" t="s">
        <v>28</v>
      </c>
      <c r="U309" s="41">
        <f>Taules!$E$113</f>
        <v>0.59615384615384615</v>
      </c>
      <c r="V309" s="29"/>
      <c r="W309" s="29"/>
      <c r="X309" s="29"/>
      <c r="Y309" s="42"/>
      <c r="Z309" s="29"/>
      <c r="AA309" s="42"/>
      <c r="AB309" s="29"/>
      <c r="AC309" s="42"/>
      <c r="AD309" s="29"/>
      <c r="AE309" s="42"/>
      <c r="AF309" s="29"/>
      <c r="AG309" s="29"/>
      <c r="AH309" s="29"/>
      <c r="AI309" s="29"/>
    </row>
    <row r="310" spans="16:35" x14ac:dyDescent="0.25">
      <c r="P310" s="29"/>
      <c r="Q310" s="29"/>
      <c r="R310" s="29"/>
      <c r="S310" s="29"/>
      <c r="T310" s="32" t="s">
        <v>29</v>
      </c>
      <c r="U310" s="41">
        <f>Taules!$G$113</f>
        <v>5.7692307692307689E-2</v>
      </c>
      <c r="V310" s="29"/>
      <c r="W310" s="29"/>
      <c r="X310" s="29"/>
      <c r="Y310" s="42"/>
      <c r="Z310" s="29"/>
      <c r="AA310" s="42"/>
      <c r="AB310" s="29"/>
      <c r="AC310" s="42"/>
      <c r="AD310" s="29"/>
      <c r="AE310" s="29"/>
      <c r="AF310" s="42"/>
      <c r="AG310" s="29"/>
      <c r="AH310" s="29"/>
      <c r="AI310" s="29"/>
    </row>
    <row r="311" spans="16:35" x14ac:dyDescent="0.25">
      <c r="P311" s="29"/>
      <c r="Q311" s="29"/>
      <c r="R311" s="29"/>
      <c r="S311" s="29"/>
      <c r="T311" s="32" t="s">
        <v>30</v>
      </c>
      <c r="U311" s="41">
        <f>Taules!$I$113</f>
        <v>5.7692307692307689E-2</v>
      </c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</row>
    <row r="312" spans="16:35" x14ac:dyDescent="0.25"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</row>
    <row r="313" spans="16:35" x14ac:dyDescent="0.25"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</row>
    <row r="314" spans="16:35" x14ac:dyDescent="0.25"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</row>
    <row r="315" spans="16:35" x14ac:dyDescent="0.25"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</row>
    <row r="316" spans="16:35" x14ac:dyDescent="0.25"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</row>
    <row r="317" spans="16:35" x14ac:dyDescent="0.25"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</row>
    <row r="318" spans="16:35" x14ac:dyDescent="0.25"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</row>
    <row r="319" spans="16:35" x14ac:dyDescent="0.25"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</row>
    <row r="320" spans="16:35" x14ac:dyDescent="0.25"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</row>
    <row r="321" spans="16:35" x14ac:dyDescent="0.25"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</row>
    <row r="322" spans="16:35" x14ac:dyDescent="0.25"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</row>
    <row r="323" spans="16:35" x14ac:dyDescent="0.25"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</row>
    <row r="324" spans="16:35" x14ac:dyDescent="0.25"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</row>
    <row r="325" spans="16:35" x14ac:dyDescent="0.25"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</row>
    <row r="326" spans="16:35" x14ac:dyDescent="0.25"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</row>
    <row r="327" spans="16:35" x14ac:dyDescent="0.25"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</row>
    <row r="328" spans="16:35" x14ac:dyDescent="0.25"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</row>
    <row r="329" spans="16:35" x14ac:dyDescent="0.25">
      <c r="P329" s="29"/>
      <c r="Q329" s="29"/>
      <c r="R329" s="29"/>
      <c r="S329" s="29"/>
      <c r="T329" s="32" t="s">
        <v>31</v>
      </c>
      <c r="U329" s="41">
        <f>Taules!$C$119</f>
        <v>0.5</v>
      </c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</row>
    <row r="330" spans="16:35" x14ac:dyDescent="0.25">
      <c r="P330" s="29"/>
      <c r="Q330" s="29"/>
      <c r="R330" s="29"/>
      <c r="S330" s="29"/>
      <c r="T330" s="32" t="s">
        <v>32</v>
      </c>
      <c r="U330" s="41">
        <f>Taules!$E$119</f>
        <v>0.1875</v>
      </c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</row>
    <row r="331" spans="16:35" x14ac:dyDescent="0.25">
      <c r="P331" s="29"/>
      <c r="Q331" s="29"/>
      <c r="R331" s="29"/>
      <c r="S331" s="29"/>
      <c r="T331" s="32" t="s">
        <v>33</v>
      </c>
      <c r="U331" s="41">
        <f>Taules!$G$119</f>
        <v>0.3125</v>
      </c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</row>
    <row r="332" spans="16:35" x14ac:dyDescent="0.25">
      <c r="P332" s="29"/>
      <c r="Q332" s="29"/>
      <c r="R332" s="29"/>
      <c r="S332" s="29"/>
      <c r="T332" s="32" t="s">
        <v>30</v>
      </c>
      <c r="U332" s="41">
        <f>Taules!$I$119</f>
        <v>0</v>
      </c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</row>
    <row r="333" spans="16:35" x14ac:dyDescent="0.25"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</row>
    <row r="334" spans="16:35" x14ac:dyDescent="0.25"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</row>
    <row r="335" spans="16:35" x14ac:dyDescent="0.25"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</row>
    <row r="336" spans="16:35" x14ac:dyDescent="0.25"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</row>
    <row r="337" spans="16:35" ht="15" customHeight="1" x14ac:dyDescent="0.25">
      <c r="P337" s="29"/>
      <c r="Q337" s="29"/>
      <c r="R337" s="29"/>
      <c r="S337" s="31"/>
      <c r="T337" s="29"/>
      <c r="U337" s="32"/>
      <c r="V337" s="29"/>
      <c r="W337" s="32"/>
      <c r="X337" s="29"/>
      <c r="Y337" s="32"/>
      <c r="Z337" s="29"/>
      <c r="AA337" s="32"/>
      <c r="AB337" s="29"/>
      <c r="AC337" s="29"/>
      <c r="AD337" s="29"/>
      <c r="AE337" s="29"/>
      <c r="AF337" s="29"/>
      <c r="AG337" s="29"/>
      <c r="AH337" s="29"/>
      <c r="AI337" s="29"/>
    </row>
    <row r="338" spans="16:35" x14ac:dyDescent="0.25"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</row>
    <row r="339" spans="16:35" x14ac:dyDescent="0.25"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</row>
    <row r="340" spans="16:35" x14ac:dyDescent="0.25"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</row>
    <row r="341" spans="16:35" x14ac:dyDescent="0.25"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</row>
    <row r="342" spans="16:35" x14ac:dyDescent="0.25"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</row>
    <row r="343" spans="16:35" x14ac:dyDescent="0.25"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</row>
    <row r="344" spans="16:35" x14ac:dyDescent="0.25"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</row>
    <row r="345" spans="16:35" x14ac:dyDescent="0.25"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</row>
    <row r="346" spans="16:35" x14ac:dyDescent="0.25"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</row>
    <row r="347" spans="16:35" x14ac:dyDescent="0.25"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</row>
    <row r="348" spans="16:35" x14ac:dyDescent="0.25"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</row>
    <row r="349" spans="16:35" x14ac:dyDescent="0.25"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</row>
    <row r="350" spans="16:35" x14ac:dyDescent="0.25"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</row>
    <row r="351" spans="16:35" x14ac:dyDescent="0.25"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</row>
    <row r="352" spans="16:35" x14ac:dyDescent="0.25"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</row>
    <row r="353" spans="1:35" x14ac:dyDescent="0.25"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</row>
    <row r="354" spans="1:35" ht="18" x14ac:dyDescent="0.25">
      <c r="A354" s="72" t="s">
        <v>35</v>
      </c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</row>
    <row r="355" spans="1:35" x14ac:dyDescent="0.25"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</row>
    <row r="356" spans="1:35" x14ac:dyDescent="0.25"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</row>
    <row r="357" spans="1:35" x14ac:dyDescent="0.25"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</row>
    <row r="358" spans="1:35" ht="15" customHeight="1" x14ac:dyDescent="0.25">
      <c r="P358" s="29"/>
      <c r="Q358" s="29"/>
      <c r="R358" s="29"/>
      <c r="S358" s="29"/>
      <c r="T358" s="31" t="s">
        <v>37</v>
      </c>
      <c r="U358" s="41">
        <f>Taules!$C$130</f>
        <v>0.87931034482758619</v>
      </c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</row>
    <row r="359" spans="1:35" ht="15" customHeight="1" x14ac:dyDescent="0.25">
      <c r="P359" s="29"/>
      <c r="Q359" s="29"/>
      <c r="R359" s="29"/>
      <c r="S359" s="29"/>
      <c r="T359" s="31" t="s">
        <v>38</v>
      </c>
      <c r="U359" s="41">
        <f>Taules!$E$130</f>
        <v>5.1724137931034482E-2</v>
      </c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</row>
    <row r="360" spans="1:35" ht="15" customHeight="1" x14ac:dyDescent="0.25">
      <c r="P360" s="29"/>
      <c r="Q360" s="29"/>
      <c r="R360" s="29"/>
      <c r="S360" s="29"/>
      <c r="T360" s="31" t="s">
        <v>39</v>
      </c>
      <c r="U360" s="41">
        <f>Taules!$G$130</f>
        <v>1.7241379310344827E-2</v>
      </c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</row>
    <row r="361" spans="1:35" ht="15" customHeight="1" x14ac:dyDescent="0.25">
      <c r="P361" s="29"/>
      <c r="Q361" s="29"/>
      <c r="R361" s="29"/>
      <c r="S361" s="29"/>
      <c r="T361" s="31" t="s">
        <v>40</v>
      </c>
      <c r="U361" s="41">
        <f>Taules!$I$130</f>
        <v>5.1724137931034482E-2</v>
      </c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</row>
    <row r="362" spans="1:35" x14ac:dyDescent="0.25"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</row>
    <row r="363" spans="1:35" x14ac:dyDescent="0.25"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</row>
    <row r="364" spans="1:35" x14ac:dyDescent="0.25"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</row>
    <row r="365" spans="1:35" x14ac:dyDescent="0.25"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</row>
    <row r="366" spans="1:35" x14ac:dyDescent="0.25"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</row>
    <row r="367" spans="1:35" x14ac:dyDescent="0.25"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</row>
    <row r="368" spans="1:35" x14ac:dyDescent="0.25"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</row>
    <row r="369" spans="16:35" x14ac:dyDescent="0.25"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</row>
    <row r="370" spans="16:35" x14ac:dyDescent="0.25"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</row>
    <row r="371" spans="16:35" x14ac:dyDescent="0.25"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</row>
    <row r="372" spans="16:35" x14ac:dyDescent="0.25"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</row>
    <row r="373" spans="16:35" x14ac:dyDescent="0.25"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</row>
    <row r="374" spans="16:35" x14ac:dyDescent="0.25"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</row>
    <row r="375" spans="16:35" x14ac:dyDescent="0.25"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</row>
    <row r="376" spans="16:35" ht="15.75" customHeight="1" x14ac:dyDescent="0.25">
      <c r="P376" s="29"/>
      <c r="Q376" s="29"/>
      <c r="R376" s="29"/>
      <c r="S376" s="29"/>
      <c r="T376" s="29"/>
      <c r="U376" s="29"/>
      <c r="V376" s="29"/>
      <c r="W376" s="29"/>
      <c r="X376" s="29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29"/>
    </row>
    <row r="377" spans="16:35" ht="15" customHeight="1" x14ac:dyDescent="0.25"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32"/>
      <c r="AA377" s="29"/>
      <c r="AB377" s="32"/>
      <c r="AC377" s="29"/>
      <c r="AD377" s="32"/>
      <c r="AE377" s="29"/>
      <c r="AF377" s="32"/>
      <c r="AG377" s="29"/>
      <c r="AH377" s="32"/>
      <c r="AI377" s="29"/>
    </row>
    <row r="378" spans="16:35" x14ac:dyDescent="0.25">
      <c r="P378" s="29"/>
      <c r="Q378" s="29"/>
      <c r="R378" s="29"/>
      <c r="S378" s="29"/>
      <c r="T378" s="29"/>
      <c r="U378" s="29"/>
      <c r="V378" s="29"/>
      <c r="W378" s="29"/>
      <c r="X378" s="29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29"/>
    </row>
    <row r="379" spans="16:35" x14ac:dyDescent="0.25">
      <c r="P379" s="29"/>
      <c r="Q379" s="29"/>
      <c r="R379" s="29"/>
      <c r="S379" s="29"/>
      <c r="T379" s="32" t="s">
        <v>42</v>
      </c>
      <c r="U379" s="41">
        <f>Taules!$C$136</f>
        <v>1.6949152542372881E-2</v>
      </c>
      <c r="V379" s="29"/>
      <c r="W379" s="29"/>
      <c r="X379" s="29"/>
      <c r="Y379" s="59"/>
      <c r="Z379" s="29"/>
      <c r="AA379" s="59"/>
      <c r="AB379" s="29"/>
      <c r="AC379" s="59"/>
      <c r="AD379" s="29"/>
      <c r="AE379" s="59"/>
      <c r="AF379" s="29"/>
      <c r="AG379" s="59"/>
      <c r="AH379" s="29"/>
      <c r="AI379" s="29"/>
    </row>
    <row r="380" spans="16:35" x14ac:dyDescent="0.25">
      <c r="P380" s="29"/>
      <c r="Q380" s="29"/>
      <c r="R380" s="29"/>
      <c r="S380" s="29"/>
      <c r="T380" s="32" t="s">
        <v>43</v>
      </c>
      <c r="U380" s="41">
        <f>Taules!$E$136</f>
        <v>0.15254237288135594</v>
      </c>
      <c r="V380" s="29"/>
      <c r="W380" s="29"/>
      <c r="X380" s="29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29"/>
    </row>
    <row r="381" spans="16:35" x14ac:dyDescent="0.25">
      <c r="P381" s="29"/>
      <c r="Q381" s="29"/>
      <c r="R381" s="29"/>
      <c r="S381" s="29"/>
      <c r="T381" s="32" t="s">
        <v>44</v>
      </c>
      <c r="U381" s="41">
        <f>Taules!$G$136</f>
        <v>0.4576271186440678</v>
      </c>
      <c r="V381" s="29"/>
      <c r="W381" s="29"/>
      <c r="X381" s="29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29"/>
    </row>
    <row r="382" spans="16:35" ht="15.75" customHeight="1" x14ac:dyDescent="0.25">
      <c r="P382" s="29"/>
      <c r="Q382" s="29"/>
      <c r="R382" s="29"/>
      <c r="S382" s="29"/>
      <c r="T382" s="32" t="s">
        <v>45</v>
      </c>
      <c r="U382" s="41">
        <f>Taules!$I$136</f>
        <v>0.25423728813559321</v>
      </c>
      <c r="V382" s="29"/>
      <c r="W382" s="29"/>
      <c r="X382" s="29"/>
      <c r="Y382" s="43"/>
      <c r="Z382" s="43"/>
      <c r="AA382" s="43"/>
      <c r="AB382" s="43"/>
      <c r="AC382" s="43"/>
      <c r="AD382" s="43"/>
      <c r="AE382" s="38"/>
      <c r="AF382" s="38"/>
      <c r="AG382" s="38"/>
      <c r="AH382" s="38"/>
      <c r="AI382" s="29"/>
    </row>
    <row r="383" spans="16:35" ht="15" customHeight="1" x14ac:dyDescent="0.25">
      <c r="P383" s="29"/>
      <c r="Q383" s="29"/>
      <c r="R383" s="29"/>
      <c r="S383" s="29"/>
      <c r="T383" s="32" t="s">
        <v>46</v>
      </c>
      <c r="U383" s="41">
        <f>Taules!$K$136</f>
        <v>0.11864406779661017</v>
      </c>
      <c r="V383" s="29"/>
      <c r="W383" s="29"/>
      <c r="X383" s="29"/>
      <c r="Y383" s="29"/>
      <c r="Z383" s="32"/>
      <c r="AA383" s="29"/>
      <c r="AB383" s="32"/>
      <c r="AC383" s="29"/>
      <c r="AD383" s="32"/>
      <c r="AE383" s="38"/>
      <c r="AF383" s="38"/>
      <c r="AG383" s="38"/>
      <c r="AH383" s="38"/>
      <c r="AI383" s="29"/>
    </row>
    <row r="384" spans="16:35" x14ac:dyDescent="0.25">
      <c r="P384" s="29"/>
      <c r="Q384" s="29"/>
      <c r="R384" s="29"/>
      <c r="S384" s="29"/>
      <c r="T384" s="29"/>
      <c r="U384" s="29"/>
      <c r="V384" s="29"/>
      <c r="W384" s="29"/>
      <c r="X384" s="29"/>
      <c r="Y384" s="45"/>
      <c r="Z384" s="29"/>
      <c r="AA384" s="45"/>
      <c r="AB384" s="29"/>
      <c r="AC384" s="45"/>
      <c r="AD384" s="29"/>
      <c r="AE384" s="46"/>
      <c r="AF384" s="29"/>
      <c r="AG384" s="46"/>
      <c r="AH384" s="46"/>
      <c r="AI384" s="29"/>
    </row>
    <row r="385" spans="16:35" x14ac:dyDescent="0.25">
      <c r="P385" s="29"/>
      <c r="Q385" s="29"/>
      <c r="R385" s="29"/>
      <c r="S385" s="29"/>
      <c r="T385" s="29"/>
      <c r="U385" s="29"/>
      <c r="V385" s="29"/>
      <c r="W385" s="29"/>
      <c r="X385" s="29"/>
      <c r="Y385" s="47"/>
      <c r="Z385" s="29"/>
      <c r="AA385" s="47"/>
      <c r="AB385" s="29"/>
      <c r="AC385" s="47"/>
      <c r="AD385" s="29"/>
      <c r="AE385" s="46"/>
      <c r="AF385" s="29"/>
      <c r="AG385" s="46"/>
      <c r="AH385" s="29"/>
      <c r="AI385" s="29"/>
    </row>
    <row r="386" spans="16:35" x14ac:dyDescent="0.25">
      <c r="P386" s="29"/>
      <c r="Q386" s="29"/>
      <c r="R386" s="29"/>
      <c r="S386" s="29"/>
      <c r="T386" s="29"/>
      <c r="U386" s="29"/>
      <c r="V386" s="29"/>
      <c r="W386" s="29"/>
      <c r="X386" s="29"/>
      <c r="Y386" s="46"/>
      <c r="Z386" s="29"/>
      <c r="AA386" s="46"/>
      <c r="AB386" s="29"/>
      <c r="AC386" s="46"/>
      <c r="AD386" s="29"/>
      <c r="AE386" s="46"/>
      <c r="AF386" s="46"/>
      <c r="AG386" s="46"/>
      <c r="AH386" s="46"/>
      <c r="AI386" s="29"/>
    </row>
    <row r="387" spans="16:35" x14ac:dyDescent="0.25">
      <c r="P387" s="29"/>
      <c r="Q387" s="29"/>
      <c r="R387" s="29"/>
      <c r="S387" s="29"/>
      <c r="T387" s="29"/>
      <c r="U387" s="29"/>
      <c r="V387" s="29"/>
      <c r="W387" s="29"/>
      <c r="X387" s="29"/>
      <c r="Y387" s="46"/>
      <c r="Z387" s="29"/>
      <c r="AA387" s="46"/>
      <c r="AB387" s="29"/>
      <c r="AC387" s="46"/>
      <c r="AD387" s="29"/>
      <c r="AE387" s="46"/>
      <c r="AF387" s="29"/>
      <c r="AG387" s="46"/>
      <c r="AH387" s="46"/>
      <c r="AI387" s="29"/>
    </row>
    <row r="388" spans="16:35" ht="15.75" customHeight="1" x14ac:dyDescent="0.25">
      <c r="P388" s="29"/>
      <c r="Q388" s="29"/>
      <c r="R388" s="29"/>
      <c r="S388" s="29"/>
      <c r="T388" s="29"/>
      <c r="U388" s="29"/>
      <c r="V388" s="29"/>
      <c r="W388" s="29"/>
      <c r="X388" s="29"/>
      <c r="Y388" s="43"/>
      <c r="Z388" s="43"/>
      <c r="AA388" s="43"/>
      <c r="AB388" s="43"/>
      <c r="AC388" s="43"/>
      <c r="AD388" s="43"/>
      <c r="AE388" s="43"/>
      <c r="AF388" s="43"/>
      <c r="AG388" s="38"/>
      <c r="AH388" s="38"/>
      <c r="AI388" s="29"/>
    </row>
    <row r="389" spans="16:35" ht="15" customHeight="1" x14ac:dyDescent="0.25"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32"/>
      <c r="AA389" s="29"/>
      <c r="AB389" s="32"/>
      <c r="AC389" s="29"/>
      <c r="AD389" s="32"/>
      <c r="AE389" s="29"/>
      <c r="AF389" s="32"/>
      <c r="AG389" s="38"/>
      <c r="AH389" s="38"/>
      <c r="AI389" s="29"/>
    </row>
    <row r="390" spans="16:35" x14ac:dyDescent="0.25">
      <c r="P390" s="29"/>
      <c r="Q390" s="29"/>
      <c r="R390" s="29"/>
      <c r="S390" s="29"/>
      <c r="T390" s="29"/>
      <c r="U390" s="29"/>
      <c r="V390" s="29"/>
      <c r="W390" s="29"/>
      <c r="X390" s="29"/>
      <c r="Y390" s="44"/>
      <c r="Z390" s="44"/>
      <c r="AA390" s="44"/>
      <c r="AB390" s="44"/>
      <c r="AC390" s="44"/>
      <c r="AD390" s="44"/>
      <c r="AE390" s="44"/>
      <c r="AF390" s="44"/>
      <c r="AG390" s="38"/>
      <c r="AH390" s="38"/>
      <c r="AI390" s="29"/>
    </row>
    <row r="391" spans="16:35" x14ac:dyDescent="0.25">
      <c r="P391" s="29"/>
      <c r="Q391" s="29"/>
      <c r="R391" s="29"/>
      <c r="S391" s="29"/>
      <c r="T391" s="29"/>
      <c r="U391" s="29"/>
      <c r="V391" s="29"/>
      <c r="W391" s="29"/>
      <c r="X391" s="29"/>
      <c r="Y391" s="59"/>
      <c r="Z391" s="29"/>
      <c r="AA391" s="59"/>
      <c r="AB391" s="29"/>
      <c r="AC391" s="59"/>
      <c r="AD391" s="29"/>
      <c r="AE391" s="32"/>
      <c r="AF391" s="29"/>
      <c r="AG391" s="38"/>
      <c r="AH391" s="38"/>
      <c r="AI391" s="29"/>
    </row>
    <row r="392" spans="16:35" x14ac:dyDescent="0.25"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</row>
    <row r="393" spans="16:35" x14ac:dyDescent="0.25"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</row>
    <row r="394" spans="16:35" x14ac:dyDescent="0.25"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</row>
    <row r="395" spans="16:35" x14ac:dyDescent="0.25"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</row>
    <row r="396" spans="16:35" x14ac:dyDescent="0.25"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</row>
    <row r="397" spans="16:35" x14ac:dyDescent="0.25"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</row>
    <row r="398" spans="16:35" x14ac:dyDescent="0.25"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</row>
    <row r="399" spans="16:35" x14ac:dyDescent="0.25"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</row>
    <row r="400" spans="16:35" x14ac:dyDescent="0.25"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</row>
    <row r="401" spans="16:35" x14ac:dyDescent="0.25"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</row>
    <row r="402" spans="16:35" x14ac:dyDescent="0.25">
      <c r="P402" s="29"/>
      <c r="Q402" s="29"/>
      <c r="R402" s="29"/>
      <c r="S402" s="29"/>
      <c r="T402" s="32" t="s">
        <v>48</v>
      </c>
      <c r="U402" s="41">
        <f>Taules!$C$142</f>
        <v>0.83050847457627119</v>
      </c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</row>
    <row r="403" spans="16:35" x14ac:dyDescent="0.25">
      <c r="P403" s="29"/>
      <c r="Q403" s="29"/>
      <c r="R403" s="29"/>
      <c r="S403" s="29"/>
      <c r="T403" s="32" t="s">
        <v>49</v>
      </c>
      <c r="U403" s="41">
        <f>Taules!$E$142</f>
        <v>0.10169491525423729</v>
      </c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</row>
    <row r="404" spans="16:35" x14ac:dyDescent="0.25">
      <c r="P404" s="29"/>
      <c r="Q404" s="29"/>
      <c r="R404" s="29"/>
      <c r="S404" s="29"/>
      <c r="T404" s="32" t="s">
        <v>50</v>
      </c>
      <c r="U404" s="41">
        <f>Taules!$G$142</f>
        <v>6.7796610169491525E-2</v>
      </c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</row>
    <row r="405" spans="16:35" x14ac:dyDescent="0.25"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</row>
    <row r="406" spans="16:35" x14ac:dyDescent="0.25"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</row>
    <row r="407" spans="16:35" x14ac:dyDescent="0.25"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</row>
    <row r="408" spans="16:35" x14ac:dyDescent="0.25"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</row>
    <row r="409" spans="16:35" x14ac:dyDescent="0.25"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</row>
    <row r="410" spans="16:35" x14ac:dyDescent="0.25"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</row>
    <row r="411" spans="16:35" x14ac:dyDescent="0.25"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</row>
    <row r="412" spans="16:35" x14ac:dyDescent="0.25"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</row>
    <row r="413" spans="16:35" x14ac:dyDescent="0.25"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</row>
    <row r="414" spans="16:35" x14ac:dyDescent="0.25"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</row>
    <row r="415" spans="16:35" x14ac:dyDescent="0.25"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</row>
    <row r="416" spans="16:35" x14ac:dyDescent="0.25"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</row>
    <row r="417" spans="16:35" x14ac:dyDescent="0.25"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</row>
    <row r="418" spans="16:35" x14ac:dyDescent="0.25"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</row>
    <row r="419" spans="16:35" x14ac:dyDescent="0.25"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</row>
    <row r="420" spans="16:35" x14ac:dyDescent="0.25"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</row>
    <row r="421" spans="16:35" x14ac:dyDescent="0.25"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</row>
    <row r="422" spans="16:35" x14ac:dyDescent="0.25"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</row>
    <row r="423" spans="16:35" x14ac:dyDescent="0.25">
      <c r="P423" s="29"/>
      <c r="Q423" s="29"/>
      <c r="R423" s="29"/>
      <c r="S423" s="29"/>
      <c r="T423" s="32" t="s">
        <v>52</v>
      </c>
      <c r="U423" s="41">
        <f>Taules!$C$148</f>
        <v>0.33333333333333326</v>
      </c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</row>
    <row r="424" spans="16:35" x14ac:dyDescent="0.25">
      <c r="P424" s="29"/>
      <c r="Q424" s="29"/>
      <c r="R424" s="29"/>
      <c r="S424" s="29"/>
      <c r="T424" s="32" t="s">
        <v>53</v>
      </c>
      <c r="U424" s="41">
        <f>Taules!$E$148</f>
        <v>0.22222222222222221</v>
      </c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</row>
    <row r="425" spans="16:35" x14ac:dyDescent="0.25">
      <c r="P425" s="29"/>
      <c r="Q425" s="29"/>
      <c r="R425" s="29"/>
      <c r="S425" s="29"/>
      <c r="T425" s="32" t="s">
        <v>54</v>
      </c>
      <c r="U425" s="41">
        <f>Taules!$G$148</f>
        <v>3.1746031746031744E-2</v>
      </c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</row>
    <row r="426" spans="16:35" x14ac:dyDescent="0.25">
      <c r="P426" s="29"/>
      <c r="Q426" s="29"/>
      <c r="R426" s="29"/>
      <c r="S426" s="29"/>
      <c r="T426" s="32" t="s">
        <v>83</v>
      </c>
      <c r="U426" s="41">
        <f>Taules!$I$148</f>
        <v>0.41269841269841268</v>
      </c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</row>
    <row r="427" spans="16:35" x14ac:dyDescent="0.25"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</row>
    <row r="428" spans="16:35" x14ac:dyDescent="0.25"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</row>
    <row r="429" spans="16:35" x14ac:dyDescent="0.25"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</row>
    <row r="430" spans="16:35" x14ac:dyDescent="0.25"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</row>
    <row r="431" spans="16:35" x14ac:dyDescent="0.25"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</row>
    <row r="432" spans="16:35" x14ac:dyDescent="0.25"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</row>
    <row r="433" spans="16:35" x14ac:dyDescent="0.25"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</row>
    <row r="434" spans="16:35" x14ac:dyDescent="0.25"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</row>
    <row r="435" spans="16:35" x14ac:dyDescent="0.25"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</row>
    <row r="436" spans="16:35" x14ac:dyDescent="0.25"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</row>
    <row r="437" spans="16:35" x14ac:dyDescent="0.25">
      <c r="P437" s="131"/>
      <c r="Q437" s="131"/>
      <c r="R437" s="131"/>
      <c r="S437" s="126"/>
      <c r="T437" s="126"/>
      <c r="U437" s="126"/>
      <c r="V437" s="126"/>
      <c r="W437" s="126"/>
      <c r="X437" s="126"/>
      <c r="Y437" s="127"/>
      <c r="Z437" s="127"/>
      <c r="AA437" s="126"/>
      <c r="AB437" s="126"/>
      <c r="AC437" s="127"/>
      <c r="AD437" s="126"/>
      <c r="AE437" s="29"/>
      <c r="AF437" s="29"/>
      <c r="AG437" s="29"/>
      <c r="AH437" s="29"/>
      <c r="AI437" s="29"/>
    </row>
    <row r="438" spans="16:35" x14ac:dyDescent="0.25">
      <c r="P438" s="131"/>
      <c r="Q438" s="131"/>
      <c r="R438" s="131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127"/>
      <c r="AD438" s="126"/>
      <c r="AE438" s="29"/>
      <c r="AF438" s="29"/>
      <c r="AG438" s="29"/>
      <c r="AH438" s="29"/>
      <c r="AI438" s="29"/>
    </row>
    <row r="439" spans="16:35" x14ac:dyDescent="0.25">
      <c r="P439" s="125"/>
      <c r="Q439" s="125"/>
      <c r="R439" s="125"/>
      <c r="S439" s="58"/>
      <c r="T439" s="49"/>
      <c r="U439" s="58"/>
      <c r="V439" s="49"/>
      <c r="W439" s="34"/>
      <c r="X439" s="49"/>
      <c r="Y439" s="34"/>
      <c r="Z439" s="49"/>
      <c r="AA439" s="34"/>
      <c r="AB439" s="49"/>
      <c r="AC439" s="50"/>
      <c r="AD439" s="50"/>
      <c r="AE439" s="29"/>
      <c r="AF439" s="29"/>
      <c r="AG439" s="29"/>
      <c r="AH439" s="29"/>
      <c r="AI439" s="29"/>
    </row>
    <row r="440" spans="16:35" x14ac:dyDescent="0.25">
      <c r="P440" s="125"/>
      <c r="Q440" s="125"/>
      <c r="R440" s="125"/>
      <c r="S440" s="34"/>
      <c r="T440" s="49"/>
      <c r="U440" s="34"/>
      <c r="V440" s="49"/>
      <c r="W440" s="34"/>
      <c r="X440" s="49"/>
      <c r="Y440" s="34"/>
      <c r="Z440" s="49"/>
      <c r="AA440" s="34"/>
      <c r="AB440" s="49"/>
      <c r="AC440" s="50"/>
      <c r="AD440" s="50"/>
      <c r="AE440" s="29"/>
      <c r="AF440" s="29"/>
      <c r="AG440" s="29"/>
      <c r="AH440" s="29"/>
      <c r="AI440" s="29"/>
    </row>
    <row r="441" spans="16:35" x14ac:dyDescent="0.25">
      <c r="P441" s="125"/>
      <c r="Q441" s="125"/>
      <c r="R441" s="125"/>
      <c r="S441" s="34"/>
      <c r="T441" s="49"/>
      <c r="U441" s="34"/>
      <c r="V441" s="49"/>
      <c r="W441" s="34"/>
      <c r="X441" s="49"/>
      <c r="Y441" s="34"/>
      <c r="Z441" s="49"/>
      <c r="AA441" s="34"/>
      <c r="AB441" s="49"/>
      <c r="AC441" s="50"/>
      <c r="AD441" s="50"/>
      <c r="AE441" s="29"/>
      <c r="AF441" s="29"/>
      <c r="AG441" s="29"/>
      <c r="AH441" s="29"/>
      <c r="AI441" s="29"/>
    </row>
    <row r="442" spans="16:35" x14ac:dyDescent="0.25">
      <c r="P442" s="125"/>
      <c r="Q442" s="125"/>
      <c r="R442" s="125"/>
      <c r="S442" s="34"/>
      <c r="T442" s="49"/>
      <c r="U442" s="34"/>
      <c r="V442" s="49"/>
      <c r="W442" s="34"/>
      <c r="X442" s="49"/>
      <c r="Y442" s="34"/>
      <c r="Z442" s="49"/>
      <c r="AA442" s="34"/>
      <c r="AB442" s="49"/>
      <c r="AC442" s="50"/>
      <c r="AD442" s="50"/>
      <c r="AE442" s="29"/>
      <c r="AF442" s="29"/>
      <c r="AG442" s="29"/>
      <c r="AH442" s="29"/>
      <c r="AI442" s="29"/>
    </row>
    <row r="443" spans="16:35" x14ac:dyDescent="0.25">
      <c r="P443" s="125"/>
      <c r="Q443" s="125"/>
      <c r="R443" s="125"/>
      <c r="S443" s="34"/>
      <c r="T443" s="49"/>
      <c r="U443" s="34"/>
      <c r="V443" s="49"/>
      <c r="W443" s="34"/>
      <c r="X443" s="49"/>
      <c r="Y443" s="34"/>
      <c r="Z443" s="49"/>
      <c r="AA443" s="34"/>
      <c r="AB443" s="49"/>
      <c r="AC443" s="50"/>
      <c r="AD443" s="50"/>
      <c r="AE443" s="29"/>
      <c r="AF443" s="29"/>
      <c r="AG443" s="29"/>
      <c r="AH443" s="29"/>
      <c r="AI443" s="29"/>
    </row>
    <row r="444" spans="16:35" x14ac:dyDescent="0.25"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</row>
    <row r="445" spans="16:35" x14ac:dyDescent="0.25"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</row>
    <row r="446" spans="16:35" x14ac:dyDescent="0.25"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34" t="s">
        <v>88</v>
      </c>
      <c r="AD446" s="29" t="s">
        <v>87</v>
      </c>
      <c r="AE446" s="34" t="s">
        <v>86</v>
      </c>
      <c r="AF446" s="29" t="s">
        <v>85</v>
      </c>
      <c r="AG446" s="34" t="s">
        <v>84</v>
      </c>
      <c r="AH446" s="32" t="s">
        <v>8</v>
      </c>
      <c r="AI446" s="29"/>
    </row>
    <row r="447" spans="16:35" x14ac:dyDescent="0.25"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32" t="s">
        <v>60</v>
      </c>
      <c r="AC447" s="29">
        <f>Taules!$E154</f>
        <v>7</v>
      </c>
      <c r="AD447" s="29">
        <f>Taules!$G154</f>
        <v>5</v>
      </c>
      <c r="AE447" s="29">
        <f>Taules!$I154</f>
        <v>15</v>
      </c>
      <c r="AF447" s="29">
        <f>Taules!$K154</f>
        <v>14</v>
      </c>
      <c r="AG447" s="29">
        <f>Taules!$M154</f>
        <v>21</v>
      </c>
      <c r="AH447" s="82">
        <f>Taules!$O154</f>
        <v>3.5967741935483866</v>
      </c>
      <c r="AI447" s="29"/>
    </row>
    <row r="448" spans="16:35" x14ac:dyDescent="0.25"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 t="s">
        <v>56</v>
      </c>
      <c r="AC448" s="29">
        <f>Taules!$E155</f>
        <v>4</v>
      </c>
      <c r="AD448" s="29">
        <f>Taules!$G155</f>
        <v>5</v>
      </c>
      <c r="AE448" s="29">
        <f>Taules!$I155</f>
        <v>10</v>
      </c>
      <c r="AF448" s="29">
        <f>Taules!$K155</f>
        <v>22</v>
      </c>
      <c r="AG448" s="29">
        <f>Taules!$M155</f>
        <v>22</v>
      </c>
      <c r="AH448" s="82">
        <f>Taules!$O155</f>
        <v>3.8412698412698418</v>
      </c>
      <c r="AI448" s="29"/>
    </row>
    <row r="449" spans="16:35" x14ac:dyDescent="0.25"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 t="s">
        <v>57</v>
      </c>
      <c r="AC449" s="29">
        <f>Taules!$E156</f>
        <v>3</v>
      </c>
      <c r="AD449" s="29">
        <f>Taules!$G156</f>
        <v>5</v>
      </c>
      <c r="AE449" s="29">
        <f>Taules!$I156</f>
        <v>12</v>
      </c>
      <c r="AF449" s="29">
        <f>Taules!$K156</f>
        <v>16</v>
      </c>
      <c r="AG449" s="29">
        <f>Taules!$M156</f>
        <v>27</v>
      </c>
      <c r="AH449" s="82">
        <f>Taules!$O156</f>
        <v>3.9365079365079372</v>
      </c>
      <c r="AI449" s="29"/>
    </row>
    <row r="450" spans="16:35" x14ac:dyDescent="0.25"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 t="s">
        <v>58</v>
      </c>
      <c r="AC450" s="29">
        <f>Taules!$E157</f>
        <v>3</v>
      </c>
      <c r="AD450" s="29">
        <f>Taules!$G157</f>
        <v>2</v>
      </c>
      <c r="AE450" s="29">
        <f>Taules!$I157</f>
        <v>4</v>
      </c>
      <c r="AF450" s="29">
        <f>Taules!$K157</f>
        <v>19</v>
      </c>
      <c r="AG450" s="29">
        <f>Taules!$M157</f>
        <v>35</v>
      </c>
      <c r="AH450" s="82">
        <f>Taules!$O157</f>
        <v>4.2857142857142856</v>
      </c>
      <c r="AI450" s="29"/>
    </row>
    <row r="451" spans="16:35" x14ac:dyDescent="0.25"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 t="s">
        <v>59</v>
      </c>
      <c r="AC451" s="29">
        <f>Taules!$E158</f>
        <v>6</v>
      </c>
      <c r="AD451" s="29">
        <f>Taules!$G158</f>
        <v>2</v>
      </c>
      <c r="AE451" s="29">
        <f>Taules!$I158</f>
        <v>6</v>
      </c>
      <c r="AF451" s="29">
        <f>Taules!$K158</f>
        <v>15</v>
      </c>
      <c r="AG451" s="29">
        <f>Taules!$M158</f>
        <v>34</v>
      </c>
      <c r="AH451" s="82">
        <f>Taules!$O158</f>
        <v>4.0952380952380949</v>
      </c>
      <c r="AI451" s="29"/>
    </row>
    <row r="452" spans="16:35" x14ac:dyDescent="0.25"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</row>
    <row r="453" spans="16:35" x14ac:dyDescent="0.25"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</row>
    <row r="454" spans="16:35" x14ac:dyDescent="0.25"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</row>
    <row r="455" spans="16:35" x14ac:dyDescent="0.25"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</row>
    <row r="456" spans="16:35" x14ac:dyDescent="0.25"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</row>
    <row r="457" spans="16:35" x14ac:dyDescent="0.25"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</row>
    <row r="458" spans="16:35" x14ac:dyDescent="0.25"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</row>
    <row r="459" spans="16:35" x14ac:dyDescent="0.25"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</row>
    <row r="460" spans="16:35" x14ac:dyDescent="0.25"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</row>
    <row r="461" spans="16:35" x14ac:dyDescent="0.25"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</row>
    <row r="462" spans="16:35" x14ac:dyDescent="0.25"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</row>
    <row r="463" spans="16:35" x14ac:dyDescent="0.25"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</row>
    <row r="464" spans="16:35" x14ac:dyDescent="0.25"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</row>
    <row r="465" spans="16:35" x14ac:dyDescent="0.25"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</row>
    <row r="466" spans="16:35" x14ac:dyDescent="0.25"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</row>
    <row r="467" spans="16:35" x14ac:dyDescent="0.25"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</row>
    <row r="468" spans="16:35" x14ac:dyDescent="0.25"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</row>
    <row r="469" spans="16:35" x14ac:dyDescent="0.25"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</row>
    <row r="470" spans="16:35" x14ac:dyDescent="0.25"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</row>
    <row r="471" spans="16:35" x14ac:dyDescent="0.25"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</row>
    <row r="472" spans="16:35" x14ac:dyDescent="0.25"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</row>
    <row r="473" spans="16:35" x14ac:dyDescent="0.25"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</row>
    <row r="474" spans="16:35" x14ac:dyDescent="0.25"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</row>
    <row r="475" spans="16:35" x14ac:dyDescent="0.25"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</row>
    <row r="476" spans="16:35" x14ac:dyDescent="0.25"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</row>
    <row r="477" spans="16:35" x14ac:dyDescent="0.25"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</row>
    <row r="478" spans="16:35" x14ac:dyDescent="0.25"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</row>
    <row r="479" spans="16:35" x14ac:dyDescent="0.25"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</row>
    <row r="480" spans="16:35" x14ac:dyDescent="0.25"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</row>
    <row r="481" spans="16:35" x14ac:dyDescent="0.25"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</row>
    <row r="482" spans="16:35" x14ac:dyDescent="0.25"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</row>
    <row r="483" spans="16:35" x14ac:dyDescent="0.25"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</row>
    <row r="484" spans="16:35" x14ac:dyDescent="0.25"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</row>
    <row r="485" spans="16:35" x14ac:dyDescent="0.25"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</row>
    <row r="486" spans="16:35" x14ac:dyDescent="0.25"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</row>
    <row r="487" spans="16:35" x14ac:dyDescent="0.25"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</row>
    <row r="488" spans="16:35" x14ac:dyDescent="0.25"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</row>
    <row r="489" spans="16:35" x14ac:dyDescent="0.25"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</row>
    <row r="490" spans="16:35" x14ac:dyDescent="0.25"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</row>
    <row r="491" spans="16:35" x14ac:dyDescent="0.25"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</row>
    <row r="492" spans="16:35" x14ac:dyDescent="0.25"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</row>
    <row r="493" spans="16:35" x14ac:dyDescent="0.25"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</row>
    <row r="494" spans="16:35" x14ac:dyDescent="0.25"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</row>
    <row r="495" spans="16:35" x14ac:dyDescent="0.25"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</row>
    <row r="496" spans="16:35" x14ac:dyDescent="0.25"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</row>
    <row r="497" spans="16:35" x14ac:dyDescent="0.25"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</row>
    <row r="498" spans="16:35" x14ac:dyDescent="0.25"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</row>
    <row r="499" spans="16:35" x14ac:dyDescent="0.25"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</row>
    <row r="500" spans="16:35" x14ac:dyDescent="0.25"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</row>
    <row r="501" spans="16:35" x14ac:dyDescent="0.25"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</row>
    <row r="502" spans="16:35" x14ac:dyDescent="0.25"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</row>
    <row r="503" spans="16:35" x14ac:dyDescent="0.25"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</row>
    <row r="504" spans="16:35" x14ac:dyDescent="0.25"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</row>
    <row r="505" spans="16:35" x14ac:dyDescent="0.25"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</row>
    <row r="506" spans="16:35" x14ac:dyDescent="0.25"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</row>
    <row r="507" spans="16:35" x14ac:dyDescent="0.25"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</row>
    <row r="508" spans="16:35" x14ac:dyDescent="0.25"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</row>
    <row r="509" spans="16:35" x14ac:dyDescent="0.25"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</row>
    <row r="510" spans="16:35" x14ac:dyDescent="0.25"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</row>
    <row r="511" spans="16:35" x14ac:dyDescent="0.25"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</row>
    <row r="512" spans="16:35" x14ac:dyDescent="0.25"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</row>
    <row r="513" spans="1:38" x14ac:dyDescent="0.25"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</row>
    <row r="514" spans="1:38" x14ac:dyDescent="0.25"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</row>
    <row r="515" spans="1:38" x14ac:dyDescent="0.25"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</row>
    <row r="516" spans="1:38" x14ac:dyDescent="0.25"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</row>
    <row r="517" spans="1:38" x14ac:dyDescent="0.25"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</row>
    <row r="518" spans="1:38" ht="18" x14ac:dyDescent="0.25">
      <c r="A518" s="72" t="s">
        <v>61</v>
      </c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</row>
    <row r="519" spans="1:38" x14ac:dyDescent="0.25"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</row>
    <row r="520" spans="1:38" x14ac:dyDescent="0.25"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</row>
    <row r="521" spans="1:38" x14ac:dyDescent="0.25">
      <c r="P521" s="29"/>
      <c r="Q521" s="29"/>
      <c r="R521" s="29"/>
      <c r="S521" s="29"/>
      <c r="T521" s="32" t="s">
        <v>62</v>
      </c>
      <c r="U521" s="41">
        <f>Taules!$C$169</f>
        <v>0.8</v>
      </c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</row>
    <row r="522" spans="1:38" x14ac:dyDescent="0.25">
      <c r="P522" s="29"/>
      <c r="Q522" s="29"/>
      <c r="R522" s="29"/>
      <c r="S522" s="29"/>
      <c r="T522" s="32" t="s">
        <v>63</v>
      </c>
      <c r="U522" s="41">
        <f>Taules!$E$169</f>
        <v>0.2</v>
      </c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</row>
    <row r="523" spans="1:38" x14ac:dyDescent="0.25"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</row>
    <row r="524" spans="1:38" x14ac:dyDescent="0.25"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</row>
    <row r="525" spans="1:38" ht="15.75" customHeight="1" x14ac:dyDescent="0.25">
      <c r="P525" s="29"/>
      <c r="Q525" s="29"/>
      <c r="R525" s="29"/>
      <c r="S525" s="29"/>
      <c r="T525" s="29"/>
      <c r="U525" s="29"/>
      <c r="V525" s="29"/>
      <c r="W525" s="43"/>
      <c r="X525" s="43"/>
      <c r="Y525" s="43"/>
      <c r="Z525" s="43"/>
      <c r="AA525" s="43"/>
      <c r="AB525" s="43"/>
      <c r="AC525" s="38"/>
      <c r="AD525" s="38"/>
      <c r="AE525" s="38"/>
      <c r="AF525" s="38"/>
      <c r="AG525" s="38"/>
      <c r="AH525" s="38"/>
      <c r="AI525" s="38"/>
      <c r="AJ525" s="38"/>
      <c r="AK525" s="38"/>
      <c r="AL525" s="29"/>
    </row>
    <row r="526" spans="1:38" x14ac:dyDescent="0.25">
      <c r="P526" s="29"/>
      <c r="Q526" s="29"/>
      <c r="R526" s="29"/>
      <c r="S526" s="29"/>
      <c r="T526" s="29"/>
      <c r="U526" s="29"/>
      <c r="V526" s="29"/>
      <c r="W526" s="29"/>
      <c r="X526" s="32"/>
      <c r="Y526" s="29"/>
      <c r="Z526" s="32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29"/>
    </row>
    <row r="527" spans="1:38" x14ac:dyDescent="0.25">
      <c r="P527" s="29"/>
      <c r="Q527" s="29"/>
      <c r="R527" s="29"/>
      <c r="S527" s="29"/>
      <c r="T527" s="29"/>
      <c r="U527" s="29"/>
      <c r="V527" s="29"/>
      <c r="W527" s="44"/>
      <c r="X527" s="44"/>
      <c r="Y527" s="44"/>
      <c r="Z527" s="44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29"/>
    </row>
    <row r="528" spans="1:38" x14ac:dyDescent="0.25">
      <c r="P528" s="29"/>
      <c r="Q528" s="29"/>
      <c r="R528" s="29"/>
      <c r="S528" s="29"/>
      <c r="T528" s="29"/>
      <c r="U528" s="29"/>
      <c r="V528" s="29"/>
      <c r="W528" s="59"/>
      <c r="X528" s="29"/>
      <c r="Y528" s="59"/>
      <c r="Z528" s="29"/>
      <c r="AA528" s="38"/>
      <c r="AB528" s="38"/>
      <c r="AC528" s="32"/>
      <c r="AD528" s="32"/>
      <c r="AE528" s="38"/>
      <c r="AF528" s="38"/>
      <c r="AG528" s="38"/>
      <c r="AH528" s="38"/>
      <c r="AI528" s="38"/>
      <c r="AJ528" s="38"/>
      <c r="AK528" s="38"/>
      <c r="AL528" s="29"/>
    </row>
    <row r="529" spans="16:38" x14ac:dyDescent="0.25">
      <c r="P529" s="29"/>
      <c r="Q529" s="29"/>
      <c r="R529" s="29"/>
      <c r="S529" s="29"/>
      <c r="T529" s="29"/>
      <c r="U529" s="29"/>
      <c r="V529" s="29"/>
      <c r="W529" s="38"/>
      <c r="X529" s="38"/>
      <c r="Y529" s="38"/>
      <c r="Z529" s="38"/>
      <c r="AA529" s="38"/>
      <c r="AB529" s="38"/>
      <c r="AC529" s="44"/>
      <c r="AD529" s="44"/>
      <c r="AE529" s="38"/>
      <c r="AF529" s="38"/>
      <c r="AG529" s="38"/>
      <c r="AH529" s="38"/>
      <c r="AI529" s="38"/>
      <c r="AJ529" s="38"/>
      <c r="AK529" s="38"/>
      <c r="AL529" s="29"/>
    </row>
    <row r="530" spans="16:38" x14ac:dyDescent="0.25">
      <c r="P530" s="29"/>
      <c r="Q530" s="29"/>
      <c r="R530" s="29"/>
      <c r="S530" s="29"/>
      <c r="T530" s="29"/>
      <c r="U530" s="29"/>
      <c r="V530" s="29"/>
      <c r="W530" s="38"/>
      <c r="X530" s="38"/>
      <c r="Y530" s="38"/>
      <c r="Z530" s="46"/>
      <c r="AA530" s="29"/>
      <c r="AB530" s="46"/>
      <c r="AC530" s="29"/>
      <c r="AD530" s="46"/>
      <c r="AE530" s="46"/>
      <c r="AF530" s="38"/>
      <c r="AG530" s="38"/>
      <c r="AH530" s="38"/>
      <c r="AI530" s="38"/>
      <c r="AJ530" s="38"/>
      <c r="AK530" s="38"/>
      <c r="AL530" s="29"/>
    </row>
    <row r="531" spans="16:38" ht="15.75" customHeight="1" x14ac:dyDescent="0.25">
      <c r="P531" s="29"/>
      <c r="Q531" s="29"/>
      <c r="R531" s="29"/>
      <c r="S531" s="29"/>
      <c r="T531" s="29"/>
      <c r="U531" s="29"/>
      <c r="V531" s="29"/>
      <c r="W531" s="43"/>
      <c r="X531" s="43"/>
      <c r="Y531" s="43"/>
      <c r="Z531" s="46"/>
      <c r="AA531" s="29"/>
      <c r="AB531" s="46"/>
      <c r="AC531" s="29"/>
      <c r="AD531" s="46"/>
      <c r="AE531" s="29"/>
      <c r="AF531" s="38"/>
      <c r="AG531" s="38"/>
      <c r="AH531" s="38"/>
      <c r="AI531" s="38"/>
      <c r="AJ531" s="38"/>
      <c r="AK531" s="38"/>
      <c r="AL531" s="29"/>
    </row>
    <row r="532" spans="16:38" ht="15" customHeight="1" x14ac:dyDescent="0.25">
      <c r="P532" s="29"/>
      <c r="Q532" s="29"/>
      <c r="R532" s="29"/>
      <c r="S532" s="29"/>
      <c r="T532" s="29"/>
      <c r="U532" s="29"/>
      <c r="V532" s="29"/>
      <c r="W532" s="29"/>
      <c r="X532" s="32"/>
      <c r="Y532" s="29"/>
      <c r="Z532" s="46"/>
      <c r="AA532" s="46"/>
      <c r="AB532" s="46"/>
      <c r="AC532" s="46"/>
      <c r="AD532" s="46"/>
      <c r="AE532" s="46"/>
      <c r="AF532" s="38"/>
      <c r="AG532" s="38"/>
      <c r="AH532" s="38"/>
      <c r="AI532" s="38"/>
      <c r="AJ532" s="38"/>
      <c r="AK532" s="38"/>
      <c r="AL532" s="29"/>
    </row>
    <row r="533" spans="16:38" x14ac:dyDescent="0.25">
      <c r="P533" s="29"/>
      <c r="Q533" s="29"/>
      <c r="R533" s="29"/>
      <c r="S533" s="29"/>
      <c r="T533" s="29"/>
      <c r="U533" s="29"/>
      <c r="V533" s="29"/>
      <c r="W533" s="44"/>
      <c r="X533" s="44"/>
      <c r="Y533" s="44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29"/>
    </row>
    <row r="534" spans="16:38" x14ac:dyDescent="0.25">
      <c r="P534" s="29"/>
      <c r="Q534" s="29"/>
      <c r="R534" s="29"/>
      <c r="S534" s="29"/>
      <c r="T534" s="29"/>
      <c r="U534" s="29">
        <v>0</v>
      </c>
      <c r="V534" s="29"/>
      <c r="W534" s="29"/>
      <c r="X534" s="29"/>
      <c r="Y534" s="32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29"/>
    </row>
    <row r="535" spans="16:38" x14ac:dyDescent="0.25">
      <c r="P535" s="29"/>
      <c r="Q535" s="29"/>
      <c r="R535" s="29"/>
      <c r="S535" s="29"/>
      <c r="T535" s="29"/>
      <c r="U535" s="29"/>
      <c r="V535" s="29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29"/>
    </row>
    <row r="536" spans="16:38" x14ac:dyDescent="0.25">
      <c r="P536" s="29"/>
      <c r="Q536" s="29"/>
      <c r="R536" s="29"/>
      <c r="S536" s="29"/>
      <c r="T536" s="29"/>
      <c r="U536" s="29"/>
      <c r="V536" s="29"/>
      <c r="W536" s="29"/>
      <c r="X536" s="29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29"/>
    </row>
    <row r="537" spans="16:38" ht="15.75" customHeight="1" x14ac:dyDescent="0.25">
      <c r="P537" s="29"/>
      <c r="Q537" s="29"/>
      <c r="R537" s="29"/>
      <c r="S537" s="29"/>
      <c r="T537" s="29"/>
      <c r="U537" s="29"/>
      <c r="V537" s="29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29"/>
    </row>
    <row r="538" spans="16:38" ht="15" customHeight="1" x14ac:dyDescent="0.25">
      <c r="P538" s="29"/>
      <c r="Q538" s="29"/>
      <c r="R538" s="29"/>
      <c r="S538" s="29"/>
      <c r="T538" s="29"/>
      <c r="U538" s="29"/>
      <c r="V538" s="29"/>
      <c r="W538" s="51"/>
      <c r="X538" s="51"/>
      <c r="Y538" s="51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29"/>
    </row>
    <row r="539" spans="16:38" ht="15" customHeight="1" x14ac:dyDescent="0.25">
      <c r="P539" s="29"/>
      <c r="Q539" s="29"/>
      <c r="R539" s="29"/>
      <c r="S539" s="29"/>
      <c r="T539" s="29"/>
      <c r="U539" s="29"/>
      <c r="V539" s="29"/>
      <c r="W539" s="51"/>
      <c r="X539" s="51"/>
      <c r="Y539" s="51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32"/>
      <c r="AK539" s="32"/>
      <c r="AL539" s="29"/>
    </row>
    <row r="540" spans="16:38" ht="15" customHeight="1" x14ac:dyDescent="0.25">
      <c r="P540" s="29"/>
      <c r="Q540" s="29"/>
      <c r="R540" s="29"/>
      <c r="S540" s="29"/>
      <c r="T540" s="29"/>
      <c r="U540" s="29"/>
      <c r="V540" s="29"/>
      <c r="W540" s="29"/>
      <c r="X540" s="32"/>
      <c r="Y540" s="32"/>
      <c r="Z540" s="59"/>
      <c r="AA540" s="52"/>
      <c r="AB540" s="59"/>
      <c r="AC540" s="52"/>
      <c r="AD540" s="34"/>
      <c r="AE540" s="52"/>
      <c r="AF540" s="34"/>
      <c r="AG540" s="52"/>
      <c r="AH540" s="34"/>
      <c r="AI540" s="52"/>
      <c r="AJ540" s="50"/>
      <c r="AK540" s="50"/>
      <c r="AL540" s="29"/>
    </row>
    <row r="541" spans="16:38" ht="15" customHeight="1" x14ac:dyDescent="0.25">
      <c r="P541" s="29"/>
      <c r="Q541" s="29"/>
      <c r="R541" s="29"/>
      <c r="S541" s="29"/>
      <c r="T541" s="29"/>
      <c r="U541" s="29"/>
      <c r="V541" s="29"/>
      <c r="W541" s="29"/>
      <c r="X541" s="32"/>
      <c r="Y541" s="32"/>
      <c r="Z541" s="34"/>
      <c r="AA541" s="52"/>
      <c r="AB541" s="34"/>
      <c r="AC541" s="52"/>
      <c r="AD541" s="34"/>
      <c r="AE541" s="52"/>
      <c r="AF541" s="34"/>
      <c r="AG541" s="52"/>
      <c r="AH541" s="34"/>
      <c r="AI541" s="52"/>
      <c r="AJ541" s="50"/>
      <c r="AK541" s="50"/>
      <c r="AL541" s="29"/>
    </row>
    <row r="542" spans="16:38" x14ac:dyDescent="0.25"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</row>
    <row r="543" spans="16:38" x14ac:dyDescent="0.25">
      <c r="P543" s="29"/>
      <c r="Q543" s="29"/>
      <c r="R543" s="29"/>
      <c r="S543" s="29"/>
      <c r="T543" s="32" t="s">
        <v>64</v>
      </c>
      <c r="U543" s="48">
        <f>Taules!$C$175</f>
        <v>0.45454545454545453</v>
      </c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</row>
    <row r="544" spans="16:38" x14ac:dyDescent="0.25">
      <c r="P544" s="29"/>
      <c r="Q544" s="29"/>
      <c r="R544" s="29"/>
      <c r="S544" s="29"/>
      <c r="T544" s="32" t="s">
        <v>65</v>
      </c>
      <c r="U544" s="48">
        <f>Taules!$E$175</f>
        <v>0.36363636363636365</v>
      </c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</row>
    <row r="545" spans="16:35" x14ac:dyDescent="0.25">
      <c r="P545" s="29"/>
      <c r="Q545" s="29"/>
      <c r="R545" s="29"/>
      <c r="S545" s="29"/>
      <c r="T545" s="32" t="s">
        <v>66</v>
      </c>
      <c r="U545" s="48">
        <f>Taules!$G$175</f>
        <v>0.18181818181818182</v>
      </c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</row>
    <row r="546" spans="16:35" x14ac:dyDescent="0.25">
      <c r="P546" s="29"/>
      <c r="Q546" s="29"/>
      <c r="R546" s="29"/>
      <c r="S546" s="29"/>
      <c r="T546" s="32" t="s">
        <v>83</v>
      </c>
      <c r="U546" s="48">
        <f>Taules!$I$175</f>
        <v>0</v>
      </c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</row>
    <row r="547" spans="16:35" x14ac:dyDescent="0.25">
      <c r="P547" s="29"/>
      <c r="Q547" s="29"/>
      <c r="R547" s="29"/>
      <c r="S547" s="29"/>
      <c r="T547" s="29"/>
      <c r="U547" s="48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</row>
    <row r="548" spans="16:35" x14ac:dyDescent="0.25"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</row>
    <row r="549" spans="16:35" x14ac:dyDescent="0.25"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</row>
    <row r="550" spans="16:35" x14ac:dyDescent="0.25"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</row>
    <row r="551" spans="16:35" x14ac:dyDescent="0.25"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</row>
    <row r="552" spans="16:35" x14ac:dyDescent="0.25"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</row>
    <row r="553" spans="16:35" x14ac:dyDescent="0.25"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</row>
    <row r="554" spans="16:35" x14ac:dyDescent="0.25"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</row>
    <row r="555" spans="16:35" x14ac:dyDescent="0.25"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</row>
    <row r="556" spans="16:35" x14ac:dyDescent="0.25"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</row>
    <row r="557" spans="16:35" x14ac:dyDescent="0.25"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</row>
    <row r="558" spans="16:35" x14ac:dyDescent="0.25"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</row>
    <row r="559" spans="16:35" x14ac:dyDescent="0.25"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</row>
    <row r="560" spans="16:35" x14ac:dyDescent="0.25"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</row>
    <row r="561" spans="16:35" x14ac:dyDescent="0.25"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</row>
    <row r="562" spans="16:35" x14ac:dyDescent="0.25"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</row>
    <row r="563" spans="16:35" x14ac:dyDescent="0.25"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</row>
    <row r="564" spans="16:35" x14ac:dyDescent="0.25"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</row>
    <row r="565" spans="16:35" x14ac:dyDescent="0.25"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 t="s">
        <v>88</v>
      </c>
      <c r="AD565" s="29" t="s">
        <v>87</v>
      </c>
      <c r="AE565" s="29" t="s">
        <v>86</v>
      </c>
      <c r="AF565" s="29" t="s">
        <v>85</v>
      </c>
      <c r="AG565" s="29" t="s">
        <v>84</v>
      </c>
      <c r="AH565" s="29" t="s">
        <v>8</v>
      </c>
      <c r="AI565" s="29"/>
    </row>
    <row r="566" spans="16:35" x14ac:dyDescent="0.25"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32" t="s">
        <v>67</v>
      </c>
      <c r="AC566" s="29">
        <f>Taules!$E181</f>
        <v>1</v>
      </c>
      <c r="AD566" s="29">
        <f>Taules!$G181</f>
        <v>1</v>
      </c>
      <c r="AE566" s="29">
        <f>Taules!$I181</f>
        <v>3</v>
      </c>
      <c r="AF566" s="29">
        <f>Taules!$K181</f>
        <v>2</v>
      </c>
      <c r="AG566" s="29">
        <f>Taules!$M181</f>
        <v>2</v>
      </c>
      <c r="AH566" s="82">
        <f>Taules!$O181</f>
        <v>3.3333333333333335</v>
      </c>
      <c r="AI566" s="29"/>
    </row>
    <row r="567" spans="16:35" x14ac:dyDescent="0.25"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32" t="s">
        <v>68</v>
      </c>
      <c r="AC567" s="29">
        <f>Taules!$E182</f>
        <v>1</v>
      </c>
      <c r="AD567" s="29">
        <f>Taules!$G182</f>
        <v>0</v>
      </c>
      <c r="AE567" s="29">
        <f>Taules!$I182</f>
        <v>3</v>
      </c>
      <c r="AF567" s="29">
        <f>Taules!$K182</f>
        <v>3</v>
      </c>
      <c r="AG567" s="29">
        <f>Taules!$M182</f>
        <v>2</v>
      </c>
      <c r="AH567" s="82">
        <f>Taules!$O182</f>
        <v>3.5555555555555554</v>
      </c>
      <c r="AI567" s="29"/>
    </row>
    <row r="568" spans="16:35" x14ac:dyDescent="0.25"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</row>
    <row r="569" spans="16:35" x14ac:dyDescent="0.25"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</row>
    <row r="570" spans="16:35" x14ac:dyDescent="0.25"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</row>
    <row r="571" spans="16:35" x14ac:dyDescent="0.25"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</row>
    <row r="572" spans="16:35" x14ac:dyDescent="0.25"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</row>
    <row r="573" spans="16:35" x14ac:dyDescent="0.25"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</row>
    <row r="574" spans="16:35" x14ac:dyDescent="0.25"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</row>
    <row r="575" spans="16:35" x14ac:dyDescent="0.25"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</row>
    <row r="576" spans="16:35" x14ac:dyDescent="0.25"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</row>
    <row r="577" spans="16:35" x14ac:dyDescent="0.25"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</row>
    <row r="578" spans="16:35" x14ac:dyDescent="0.25"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</row>
    <row r="579" spans="16:35" x14ac:dyDescent="0.25"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</row>
    <row r="580" spans="16:35" x14ac:dyDescent="0.25"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</row>
    <row r="581" spans="16:35" x14ac:dyDescent="0.25"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</row>
    <row r="582" spans="16:35" x14ac:dyDescent="0.25"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</row>
    <row r="583" spans="16:35" x14ac:dyDescent="0.25"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</row>
    <row r="584" spans="16:35" x14ac:dyDescent="0.25"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</row>
    <row r="585" spans="16:35" x14ac:dyDescent="0.25"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</row>
    <row r="586" spans="16:35" x14ac:dyDescent="0.25"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</row>
    <row r="587" spans="16:35" x14ac:dyDescent="0.25"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</row>
    <row r="588" spans="16:35" x14ac:dyDescent="0.25"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</row>
    <row r="589" spans="16:35" x14ac:dyDescent="0.25"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</row>
    <row r="590" spans="16:35" x14ac:dyDescent="0.25"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</row>
    <row r="591" spans="16:35" x14ac:dyDescent="0.25"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</row>
    <row r="592" spans="16:35" x14ac:dyDescent="0.25"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</row>
    <row r="593" spans="1:35" ht="18" x14ac:dyDescent="0.25">
      <c r="A593" s="72" t="s">
        <v>69</v>
      </c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</row>
    <row r="594" spans="1:35" x14ac:dyDescent="0.25"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</row>
    <row r="595" spans="1:35" x14ac:dyDescent="0.25"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</row>
    <row r="596" spans="1:35" x14ac:dyDescent="0.25"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</row>
    <row r="597" spans="1:35" x14ac:dyDescent="0.25"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</row>
    <row r="598" spans="1:35" x14ac:dyDescent="0.25"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</row>
    <row r="599" spans="1:35" x14ac:dyDescent="0.25"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 t="s">
        <v>88</v>
      </c>
      <c r="AD599" s="29" t="s">
        <v>87</v>
      </c>
      <c r="AE599" s="29" t="s">
        <v>86</v>
      </c>
      <c r="AF599" s="29" t="s">
        <v>85</v>
      </c>
      <c r="AG599" s="29" t="s">
        <v>84</v>
      </c>
      <c r="AH599" s="29" t="s">
        <v>8</v>
      </c>
      <c r="AI599" s="29"/>
    </row>
    <row r="600" spans="1:35" x14ac:dyDescent="0.25"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32" t="s">
        <v>76</v>
      </c>
      <c r="AC600" s="29">
        <f>Taules!$E193</f>
        <v>2</v>
      </c>
      <c r="AD600" s="29">
        <f>Taules!$G193</f>
        <v>7</v>
      </c>
      <c r="AE600" s="29">
        <f>Taules!$I193</f>
        <v>14</v>
      </c>
      <c r="AF600" s="29">
        <f>Taules!$K193</f>
        <v>24</v>
      </c>
      <c r="AG600" s="29">
        <f>Taules!$M193</f>
        <v>15</v>
      </c>
      <c r="AH600" s="82">
        <f>Taules!$O193</f>
        <v>3.6935483870967745</v>
      </c>
      <c r="AI600" s="29"/>
    </row>
    <row r="601" spans="1:35" x14ac:dyDescent="0.25"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32" t="s">
        <v>70</v>
      </c>
      <c r="AC601" s="29">
        <f>Taules!$E194</f>
        <v>6</v>
      </c>
      <c r="AD601" s="29">
        <f>Taules!$G194</f>
        <v>4</v>
      </c>
      <c r="AE601" s="29">
        <f>Taules!$I194</f>
        <v>8</v>
      </c>
      <c r="AF601" s="29">
        <f>Taules!$K194</f>
        <v>26</v>
      </c>
      <c r="AG601" s="29">
        <f>Taules!$M194</f>
        <v>19</v>
      </c>
      <c r="AH601" s="82">
        <f>Taules!$O194</f>
        <v>3.7619047619047623</v>
      </c>
      <c r="AI601" s="29"/>
    </row>
    <row r="602" spans="1:35" x14ac:dyDescent="0.25"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 t="s">
        <v>71</v>
      </c>
      <c r="AC602" s="29">
        <f>Taules!$E195</f>
        <v>6</v>
      </c>
      <c r="AD602" s="29">
        <f>Taules!$G195</f>
        <v>3</v>
      </c>
      <c r="AE602" s="29">
        <f>Taules!$I195</f>
        <v>10</v>
      </c>
      <c r="AF602" s="29">
        <f>Taules!$K195</f>
        <v>24</v>
      </c>
      <c r="AG602" s="29">
        <f>Taules!$M195</f>
        <v>20</v>
      </c>
      <c r="AH602" s="82">
        <f>Taules!$O195</f>
        <v>3.7777777777777786</v>
      </c>
      <c r="AI602" s="29"/>
    </row>
    <row r="603" spans="1:35" x14ac:dyDescent="0.25"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 t="s">
        <v>72</v>
      </c>
      <c r="AC603" s="29">
        <f>Taules!$E196</f>
        <v>5</v>
      </c>
      <c r="AD603" s="29">
        <f>Taules!$G196</f>
        <v>0</v>
      </c>
      <c r="AE603" s="29">
        <f>Taules!$I196</f>
        <v>5</v>
      </c>
      <c r="AF603" s="29">
        <f>Taules!$K196</f>
        <v>17</v>
      </c>
      <c r="AG603" s="29">
        <f>Taules!$M196</f>
        <v>24</v>
      </c>
      <c r="AH603" s="82">
        <f>Taules!$O196</f>
        <v>4.0784313725490193</v>
      </c>
      <c r="AI603" s="29"/>
    </row>
    <row r="604" spans="1:35" x14ac:dyDescent="0.25"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 t="s">
        <v>73</v>
      </c>
      <c r="AC604" s="29">
        <f>Taules!$E197</f>
        <v>9</v>
      </c>
      <c r="AD604" s="29">
        <f>Taules!$G197</f>
        <v>4</v>
      </c>
      <c r="AE604" s="29">
        <f>Taules!$I197</f>
        <v>8</v>
      </c>
      <c r="AF604" s="29">
        <f>Taules!$K197</f>
        <v>16</v>
      </c>
      <c r="AG604" s="29">
        <f>Taules!$M197</f>
        <v>8</v>
      </c>
      <c r="AH604" s="82">
        <f>Taules!$O197</f>
        <v>3.2222222222222219</v>
      </c>
      <c r="AI604" s="29"/>
    </row>
    <row r="605" spans="1:35" x14ac:dyDescent="0.25"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</row>
    <row r="606" spans="1:35" x14ac:dyDescent="0.25"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</row>
    <row r="607" spans="1:35" x14ac:dyDescent="0.25"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</row>
    <row r="608" spans="1:35" x14ac:dyDescent="0.25"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</row>
    <row r="609" spans="16:35" x14ac:dyDescent="0.25"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</row>
    <row r="610" spans="16:35" x14ac:dyDescent="0.25"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</row>
    <row r="611" spans="16:35" x14ac:dyDescent="0.25"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</row>
    <row r="612" spans="16:35" x14ac:dyDescent="0.25"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</row>
    <row r="613" spans="16:35" x14ac:dyDescent="0.25"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</row>
    <row r="614" spans="16:35" x14ac:dyDescent="0.25"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</row>
    <row r="615" spans="16:35" x14ac:dyDescent="0.25"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</row>
    <row r="616" spans="16:35" x14ac:dyDescent="0.25"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</row>
    <row r="617" spans="16:35" x14ac:dyDescent="0.25"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</row>
    <row r="618" spans="16:35" x14ac:dyDescent="0.25"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</row>
    <row r="619" spans="16:35" x14ac:dyDescent="0.25"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</row>
    <row r="620" spans="16:35" x14ac:dyDescent="0.25"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</row>
    <row r="621" spans="16:35" x14ac:dyDescent="0.25"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</row>
    <row r="622" spans="16:35" x14ac:dyDescent="0.25"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</row>
    <row r="623" spans="16:35" x14ac:dyDescent="0.25"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</row>
    <row r="624" spans="16:35" x14ac:dyDescent="0.25"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</row>
    <row r="625" spans="16:35" x14ac:dyDescent="0.25"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</row>
    <row r="626" spans="16:35" x14ac:dyDescent="0.25"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</row>
    <row r="627" spans="16:35" x14ac:dyDescent="0.25"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</row>
    <row r="628" spans="16:35" x14ac:dyDescent="0.25"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</row>
    <row r="629" spans="16:35" x14ac:dyDescent="0.25"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</row>
    <row r="630" spans="16:35" x14ac:dyDescent="0.25"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</row>
    <row r="631" spans="16:35" x14ac:dyDescent="0.25"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</row>
    <row r="632" spans="16:35" x14ac:dyDescent="0.25"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</row>
    <row r="633" spans="16:35" x14ac:dyDescent="0.25"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</row>
    <row r="634" spans="16:35" x14ac:dyDescent="0.25"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</row>
    <row r="635" spans="16:35" x14ac:dyDescent="0.25"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</row>
    <row r="636" spans="16:35" x14ac:dyDescent="0.25"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</row>
    <row r="637" spans="16:35" x14ac:dyDescent="0.25"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</row>
    <row r="638" spans="16:35" x14ac:dyDescent="0.25"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</row>
    <row r="639" spans="16:35" x14ac:dyDescent="0.25"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</row>
    <row r="640" spans="16:35" x14ac:dyDescent="0.25"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</row>
    <row r="641" spans="16:35" x14ac:dyDescent="0.25"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</row>
    <row r="642" spans="16:35" x14ac:dyDescent="0.25"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</row>
    <row r="643" spans="16:35" x14ac:dyDescent="0.25"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</row>
    <row r="644" spans="16:35" x14ac:dyDescent="0.25"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</row>
    <row r="645" spans="16:35" x14ac:dyDescent="0.25"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</row>
    <row r="646" spans="16:35" x14ac:dyDescent="0.25"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</row>
    <row r="647" spans="16:35" x14ac:dyDescent="0.25"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</row>
    <row r="648" spans="16:35" x14ac:dyDescent="0.25"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</row>
    <row r="649" spans="16:35" x14ac:dyDescent="0.25"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</row>
    <row r="650" spans="16:35" x14ac:dyDescent="0.25"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</row>
    <row r="651" spans="16:35" x14ac:dyDescent="0.25"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</row>
    <row r="652" spans="16:35" x14ac:dyDescent="0.25"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</row>
    <row r="653" spans="16:35" x14ac:dyDescent="0.25"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</row>
    <row r="654" spans="16:35" x14ac:dyDescent="0.25"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</row>
    <row r="655" spans="16:35" x14ac:dyDescent="0.25"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</row>
    <row r="656" spans="16:35" x14ac:dyDescent="0.25"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</row>
    <row r="657" spans="16:35" x14ac:dyDescent="0.25"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</row>
    <row r="658" spans="16:35" x14ac:dyDescent="0.25"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</row>
    <row r="659" spans="16:35" x14ac:dyDescent="0.25"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</row>
    <row r="660" spans="16:35" x14ac:dyDescent="0.25"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</row>
    <row r="661" spans="16:35" x14ac:dyDescent="0.25"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</row>
    <row r="662" spans="16:35" x14ac:dyDescent="0.25"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</row>
    <row r="663" spans="16:35" x14ac:dyDescent="0.25"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</row>
    <row r="664" spans="16:35" x14ac:dyDescent="0.25"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</row>
    <row r="665" spans="16:35" x14ac:dyDescent="0.25"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</row>
    <row r="666" spans="16:35" x14ac:dyDescent="0.25"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</row>
    <row r="667" spans="16:35" x14ac:dyDescent="0.25"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</row>
    <row r="668" spans="16:35" x14ac:dyDescent="0.25"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</row>
    <row r="669" spans="16:35" x14ac:dyDescent="0.25"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</row>
    <row r="670" spans="16:35" x14ac:dyDescent="0.25"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</row>
    <row r="671" spans="16:35" x14ac:dyDescent="0.25"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</row>
    <row r="672" spans="16:35" x14ac:dyDescent="0.25"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</row>
    <row r="673" spans="1:35" ht="18" x14ac:dyDescent="0.25">
      <c r="A673" s="72" t="s">
        <v>74</v>
      </c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</row>
    <row r="674" spans="1:35" x14ac:dyDescent="0.25"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</row>
    <row r="675" spans="1:35" x14ac:dyDescent="0.25"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</row>
    <row r="676" spans="1:35" x14ac:dyDescent="0.25"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</row>
    <row r="677" spans="1:35" x14ac:dyDescent="0.25"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 t="s">
        <v>88</v>
      </c>
      <c r="AD677" s="29" t="s">
        <v>87</v>
      </c>
      <c r="AE677" s="29" t="s">
        <v>86</v>
      </c>
      <c r="AF677" s="29" t="s">
        <v>85</v>
      </c>
      <c r="AG677" s="29" t="s">
        <v>84</v>
      </c>
      <c r="AH677" s="29" t="s">
        <v>8</v>
      </c>
      <c r="AI677" s="29"/>
    </row>
    <row r="678" spans="1:35" x14ac:dyDescent="0.25"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32" t="s">
        <v>77</v>
      </c>
      <c r="AC678" s="29">
        <f>Taules!$E208</f>
        <v>1</v>
      </c>
      <c r="AD678" s="29">
        <f>Taules!$G208</f>
        <v>6</v>
      </c>
      <c r="AE678" s="29">
        <f>Taules!$I208</f>
        <v>10</v>
      </c>
      <c r="AF678" s="29">
        <f>Taules!$K208</f>
        <v>22</v>
      </c>
      <c r="AG678" s="29">
        <f>Taules!$M208</f>
        <v>21</v>
      </c>
      <c r="AH678" s="82">
        <f>Taules!$O208</f>
        <v>3.9333333333333336</v>
      </c>
      <c r="AI678" s="29"/>
    </row>
    <row r="679" spans="1:35" x14ac:dyDescent="0.25"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32" t="s">
        <v>78</v>
      </c>
      <c r="AC679" s="29">
        <f>Taules!$E209</f>
        <v>7</v>
      </c>
      <c r="AD679" s="29">
        <f>Taules!$G209</f>
        <v>2</v>
      </c>
      <c r="AE679" s="29">
        <f>Taules!$I209</f>
        <v>12</v>
      </c>
      <c r="AF679" s="29">
        <f>Taules!$K209</f>
        <v>13</v>
      </c>
      <c r="AG679" s="29">
        <f>Taules!$M209</f>
        <v>26</v>
      </c>
      <c r="AH679" s="82">
        <f>Taules!$O209</f>
        <v>3.8166666666666673</v>
      </c>
      <c r="AI679" s="29"/>
    </row>
    <row r="680" spans="1:35" x14ac:dyDescent="0.25"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 t="s">
        <v>79</v>
      </c>
      <c r="AC680" s="29">
        <f>Taules!$E210</f>
        <v>4</v>
      </c>
      <c r="AD680" s="29">
        <f>Taules!$G210</f>
        <v>6</v>
      </c>
      <c r="AE680" s="29">
        <f>Taules!$I210</f>
        <v>12</v>
      </c>
      <c r="AF680" s="29">
        <f>Taules!$K210</f>
        <v>20</v>
      </c>
      <c r="AG680" s="29">
        <f>Taules!$M210</f>
        <v>13</v>
      </c>
      <c r="AH680" s="82">
        <f>Taules!$O210</f>
        <v>3.5818181818181825</v>
      </c>
      <c r="AI680" s="29"/>
    </row>
    <row r="681" spans="1:35" x14ac:dyDescent="0.25"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 t="s">
        <v>80</v>
      </c>
      <c r="AC681" s="29">
        <f>Taules!$E211</f>
        <v>1</v>
      </c>
      <c r="AD681" s="29">
        <f>Taules!$G211</f>
        <v>6</v>
      </c>
      <c r="AE681" s="29">
        <f>Taules!$I211</f>
        <v>5</v>
      </c>
      <c r="AF681" s="29">
        <f>Taules!$K211</f>
        <v>13</v>
      </c>
      <c r="AG681" s="29">
        <f>Taules!$M211</f>
        <v>7</v>
      </c>
      <c r="AH681" s="82">
        <f>Taules!$O211</f>
        <v>3.59375</v>
      </c>
      <c r="AI681" s="29"/>
    </row>
    <row r="682" spans="1:35" x14ac:dyDescent="0.25"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 t="s">
        <v>81</v>
      </c>
      <c r="AC682" s="29">
        <f>Taules!$E212</f>
        <v>10</v>
      </c>
      <c r="AD682" s="29">
        <f>Taules!$G212</f>
        <v>7</v>
      </c>
      <c r="AE682" s="29">
        <f>Taules!$I212</f>
        <v>13</v>
      </c>
      <c r="AF682" s="29">
        <f>Taules!$K212</f>
        <v>18</v>
      </c>
      <c r="AG682" s="29">
        <f>Taules!$M212</f>
        <v>9</v>
      </c>
      <c r="AH682" s="82">
        <f>Taules!$O212</f>
        <v>3.1578947368421053</v>
      </c>
      <c r="AI682" s="29"/>
    </row>
    <row r="683" spans="1:35" x14ac:dyDescent="0.25"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 t="s">
        <v>82</v>
      </c>
      <c r="AC683" s="29">
        <f>Taules!$E213</f>
        <v>2</v>
      </c>
      <c r="AD683" s="29">
        <f>Taules!$G213</f>
        <v>4</v>
      </c>
      <c r="AE683" s="29">
        <f>Taules!$I213</f>
        <v>14</v>
      </c>
      <c r="AF683" s="29">
        <f>Taules!$K213</f>
        <v>21</v>
      </c>
      <c r="AG683" s="29">
        <f>Taules!$M213</f>
        <v>21</v>
      </c>
      <c r="AH683" s="82">
        <f>Taules!$O213</f>
        <v>3.8870967741935494</v>
      </c>
      <c r="AI683" s="29"/>
    </row>
    <row r="684" spans="1:35" x14ac:dyDescent="0.25"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</row>
    <row r="685" spans="1:35" x14ac:dyDescent="0.25"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</row>
    <row r="686" spans="1:35" x14ac:dyDescent="0.25"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</row>
    <row r="687" spans="1:35" x14ac:dyDescent="0.25"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</row>
    <row r="688" spans="1:35" x14ac:dyDescent="0.25"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</row>
    <row r="689" spans="16:35" x14ac:dyDescent="0.25"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</row>
    <row r="690" spans="16:35" x14ac:dyDescent="0.25"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</row>
    <row r="691" spans="16:35" x14ac:dyDescent="0.25"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</row>
    <row r="692" spans="16:35" x14ac:dyDescent="0.25"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</row>
    <row r="693" spans="16:35" x14ac:dyDescent="0.25"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</row>
    <row r="694" spans="16:35" x14ac:dyDescent="0.25"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</row>
    <row r="695" spans="16:35" x14ac:dyDescent="0.25"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</row>
    <row r="696" spans="16:35" x14ac:dyDescent="0.25"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</row>
    <row r="697" spans="16:35" x14ac:dyDescent="0.25"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</row>
    <row r="698" spans="16:35" x14ac:dyDescent="0.25"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</row>
    <row r="699" spans="16:35" x14ac:dyDescent="0.25"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</row>
    <row r="700" spans="16:35" x14ac:dyDescent="0.25"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</row>
    <row r="701" spans="16:35" x14ac:dyDescent="0.25"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</row>
    <row r="702" spans="16:35" x14ac:dyDescent="0.25"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</row>
    <row r="703" spans="16:35" x14ac:dyDescent="0.25"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</row>
    <row r="704" spans="16:35" x14ac:dyDescent="0.25"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</row>
    <row r="705" spans="16:35" x14ac:dyDescent="0.25"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</row>
    <row r="706" spans="16:35" x14ac:dyDescent="0.25"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</row>
    <row r="707" spans="16:35" x14ac:dyDescent="0.25"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</row>
    <row r="708" spans="16:35" x14ac:dyDescent="0.25"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</row>
    <row r="709" spans="16:35" x14ac:dyDescent="0.25"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</row>
    <row r="710" spans="16:35" x14ac:dyDescent="0.25"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</row>
    <row r="711" spans="16:35" x14ac:dyDescent="0.25"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</row>
    <row r="712" spans="16:35" x14ac:dyDescent="0.25"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</row>
    <row r="713" spans="16:35" x14ac:dyDescent="0.25"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</row>
    <row r="714" spans="16:35" x14ac:dyDescent="0.25"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</row>
    <row r="715" spans="16:35" x14ac:dyDescent="0.25"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</row>
    <row r="716" spans="16:35" x14ac:dyDescent="0.25"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</row>
    <row r="717" spans="16:35" x14ac:dyDescent="0.25"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</row>
    <row r="718" spans="16:35" x14ac:dyDescent="0.25"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</row>
    <row r="719" spans="16:35" x14ac:dyDescent="0.25"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</row>
    <row r="720" spans="16:35" x14ac:dyDescent="0.25"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</row>
    <row r="721" spans="16:35" x14ac:dyDescent="0.25"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</row>
    <row r="722" spans="16:35" x14ac:dyDescent="0.25"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</row>
    <row r="723" spans="16:35" x14ac:dyDescent="0.25"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</row>
    <row r="724" spans="16:35" x14ac:dyDescent="0.25"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</row>
    <row r="725" spans="16:35" x14ac:dyDescent="0.25"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</row>
    <row r="726" spans="16:35" x14ac:dyDescent="0.25"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</row>
    <row r="727" spans="16:35" x14ac:dyDescent="0.25"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</row>
    <row r="728" spans="16:35" x14ac:dyDescent="0.25"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</row>
    <row r="729" spans="16:35" x14ac:dyDescent="0.25"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</row>
    <row r="730" spans="16:35" x14ac:dyDescent="0.25"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</row>
    <row r="731" spans="16:35" x14ac:dyDescent="0.25"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</row>
    <row r="732" spans="16:35" x14ac:dyDescent="0.25"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</row>
    <row r="733" spans="16:35" x14ac:dyDescent="0.25"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</row>
    <row r="734" spans="16:35" x14ac:dyDescent="0.25"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</row>
    <row r="735" spans="16:35" x14ac:dyDescent="0.25"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</row>
    <row r="736" spans="16:35" x14ac:dyDescent="0.25"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</row>
    <row r="737" spans="16:35" x14ac:dyDescent="0.25"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</row>
    <row r="738" spans="16:35" x14ac:dyDescent="0.25"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</row>
    <row r="739" spans="16:35" x14ac:dyDescent="0.25"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</row>
    <row r="740" spans="16:35" x14ac:dyDescent="0.25"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</row>
    <row r="741" spans="16:35" x14ac:dyDescent="0.25"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</row>
    <row r="742" spans="16:35" x14ac:dyDescent="0.25"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</row>
    <row r="743" spans="16:35" x14ac:dyDescent="0.25"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</row>
    <row r="744" spans="16:35" x14ac:dyDescent="0.25"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</row>
    <row r="745" spans="16:35" x14ac:dyDescent="0.25"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</row>
    <row r="746" spans="16:35" x14ac:dyDescent="0.25"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</row>
    <row r="747" spans="16:35" x14ac:dyDescent="0.25"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</row>
    <row r="748" spans="16:35" x14ac:dyDescent="0.25"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</row>
    <row r="749" spans="16:35" x14ac:dyDescent="0.25"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</row>
    <row r="750" spans="16:35" x14ac:dyDescent="0.25"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</row>
    <row r="751" spans="16:35" x14ac:dyDescent="0.25"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</row>
    <row r="752" spans="16:35" x14ac:dyDescent="0.25"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</row>
    <row r="753" spans="16:35" x14ac:dyDescent="0.25"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</row>
    <row r="754" spans="16:35" x14ac:dyDescent="0.25"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</row>
    <row r="755" spans="16:35" x14ac:dyDescent="0.25"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</row>
    <row r="756" spans="16:35" x14ac:dyDescent="0.25"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</row>
    <row r="757" spans="16:35" x14ac:dyDescent="0.25"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</row>
    <row r="758" spans="16:35" x14ac:dyDescent="0.25"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</row>
    <row r="759" spans="16:35" x14ac:dyDescent="0.25"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</row>
    <row r="760" spans="16:35" x14ac:dyDescent="0.25"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</row>
    <row r="761" spans="16:35" x14ac:dyDescent="0.25"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</row>
    <row r="762" spans="16:35" x14ac:dyDescent="0.25"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</row>
    <row r="763" spans="16:35" x14ac:dyDescent="0.25"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</row>
    <row r="764" spans="16:35" x14ac:dyDescent="0.25"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</row>
    <row r="765" spans="16:35" x14ac:dyDescent="0.25"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</row>
    <row r="766" spans="16:35" x14ac:dyDescent="0.25"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</row>
    <row r="767" spans="16:35" x14ac:dyDescent="0.25"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</row>
    <row r="768" spans="16:35" x14ac:dyDescent="0.25"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</row>
    <row r="769" spans="16:35" x14ac:dyDescent="0.25"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</row>
    <row r="770" spans="16:35" x14ac:dyDescent="0.25"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</row>
    <row r="771" spans="16:35" x14ac:dyDescent="0.25"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</row>
    <row r="772" spans="16:35" x14ac:dyDescent="0.25"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</row>
    <row r="773" spans="16:35" x14ac:dyDescent="0.25"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</row>
    <row r="774" spans="16:35" x14ac:dyDescent="0.25"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</row>
    <row r="775" spans="16:35" x14ac:dyDescent="0.25"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</row>
    <row r="776" spans="16:35" x14ac:dyDescent="0.25"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</row>
    <row r="777" spans="16:35" x14ac:dyDescent="0.25"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</row>
    <row r="778" spans="16:35" x14ac:dyDescent="0.25"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</row>
    <row r="779" spans="16:35" x14ac:dyDescent="0.25"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</row>
    <row r="780" spans="16:35" x14ac:dyDescent="0.25"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</row>
    <row r="781" spans="16:35" x14ac:dyDescent="0.25"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</row>
    <row r="782" spans="16:35" x14ac:dyDescent="0.25"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</row>
    <row r="783" spans="16:35" x14ac:dyDescent="0.25"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</row>
    <row r="784" spans="16:35" x14ac:dyDescent="0.25"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</row>
    <row r="785" spans="16:35" x14ac:dyDescent="0.25"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</row>
    <row r="786" spans="16:35" x14ac:dyDescent="0.25"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</row>
    <row r="787" spans="16:35" x14ac:dyDescent="0.25"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</row>
    <row r="788" spans="16:35" x14ac:dyDescent="0.25"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</row>
    <row r="789" spans="16:35" x14ac:dyDescent="0.25"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</row>
    <row r="790" spans="16:35" x14ac:dyDescent="0.25"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</row>
    <row r="791" spans="16:35" x14ac:dyDescent="0.25"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</row>
    <row r="792" spans="16:35" x14ac:dyDescent="0.25"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</row>
    <row r="793" spans="16:35" x14ac:dyDescent="0.25"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</row>
    <row r="794" spans="16:35" x14ac:dyDescent="0.25"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</row>
    <row r="795" spans="16:35" x14ac:dyDescent="0.25"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</row>
    <row r="796" spans="16:35" x14ac:dyDescent="0.25"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</row>
    <row r="797" spans="16:35" x14ac:dyDescent="0.25"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</row>
    <row r="798" spans="16:35" x14ac:dyDescent="0.25"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</row>
    <row r="799" spans="16:35" x14ac:dyDescent="0.25"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</row>
    <row r="800" spans="16:35" x14ac:dyDescent="0.25"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</row>
    <row r="801" spans="16:35" x14ac:dyDescent="0.25"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</row>
    <row r="802" spans="16:35" x14ac:dyDescent="0.25"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</row>
    <row r="803" spans="16:35" x14ac:dyDescent="0.25"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</row>
    <row r="804" spans="16:35" x14ac:dyDescent="0.25"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</row>
    <row r="805" spans="16:35" x14ac:dyDescent="0.25"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</row>
    <row r="806" spans="16:35" x14ac:dyDescent="0.25"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</row>
    <row r="807" spans="16:35" x14ac:dyDescent="0.25"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</row>
    <row r="808" spans="16:35" x14ac:dyDescent="0.25"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</row>
    <row r="809" spans="16:35" x14ac:dyDescent="0.25"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</row>
    <row r="810" spans="16:35" x14ac:dyDescent="0.25"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</row>
    <row r="811" spans="16:35" x14ac:dyDescent="0.25"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</row>
    <row r="812" spans="16:35" x14ac:dyDescent="0.25"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</row>
    <row r="813" spans="16:35" x14ac:dyDescent="0.25"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</row>
    <row r="814" spans="16:35" x14ac:dyDescent="0.25"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</row>
    <row r="815" spans="16:35" x14ac:dyDescent="0.25"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</row>
    <row r="816" spans="16:35" x14ac:dyDescent="0.25"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</row>
    <row r="817" spans="16:35" x14ac:dyDescent="0.25"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</row>
    <row r="818" spans="16:35" x14ac:dyDescent="0.25"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</row>
    <row r="819" spans="16:35" x14ac:dyDescent="0.25"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</row>
    <row r="820" spans="16:35" x14ac:dyDescent="0.25"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</row>
    <row r="821" spans="16:35" x14ac:dyDescent="0.25"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</row>
    <row r="822" spans="16:35" x14ac:dyDescent="0.25"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</row>
    <row r="823" spans="16:35" x14ac:dyDescent="0.25"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</row>
    <row r="824" spans="16:35" x14ac:dyDescent="0.25"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</row>
    <row r="825" spans="16:35" x14ac:dyDescent="0.25"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</row>
    <row r="826" spans="16:35" x14ac:dyDescent="0.25"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</row>
    <row r="827" spans="16:35" x14ac:dyDescent="0.25"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</row>
    <row r="828" spans="16:35" x14ac:dyDescent="0.25"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</row>
    <row r="829" spans="16:35" x14ac:dyDescent="0.25"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</row>
    <row r="830" spans="16:35" x14ac:dyDescent="0.25"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</row>
    <row r="831" spans="16:35" x14ac:dyDescent="0.25"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</row>
    <row r="832" spans="16:35" x14ac:dyDescent="0.25"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</row>
    <row r="833" spans="16:35" x14ac:dyDescent="0.25"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</row>
    <row r="834" spans="16:35" x14ac:dyDescent="0.25"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</row>
    <row r="835" spans="16:35" x14ac:dyDescent="0.25"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</row>
    <row r="836" spans="16:35" x14ac:dyDescent="0.25"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</row>
    <row r="837" spans="16:35" x14ac:dyDescent="0.25"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</row>
    <row r="838" spans="16:35" x14ac:dyDescent="0.25"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</row>
    <row r="839" spans="16:35" x14ac:dyDescent="0.25"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</row>
    <row r="840" spans="16:35" x14ac:dyDescent="0.25"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</row>
    <row r="841" spans="16:35" x14ac:dyDescent="0.25"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</row>
    <row r="842" spans="16:35" x14ac:dyDescent="0.25"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</row>
    <row r="843" spans="16:35" x14ac:dyDescent="0.25"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</row>
    <row r="844" spans="16:35" x14ac:dyDescent="0.25"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</row>
    <row r="845" spans="16:35" x14ac:dyDescent="0.25"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</row>
    <row r="846" spans="16:35" x14ac:dyDescent="0.25"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</row>
    <row r="847" spans="16:35" x14ac:dyDescent="0.25"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</row>
    <row r="848" spans="16:35" x14ac:dyDescent="0.25"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</row>
    <row r="849" spans="16:35" x14ac:dyDescent="0.25"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</row>
    <row r="850" spans="16:35" x14ac:dyDescent="0.25"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</row>
    <row r="851" spans="16:35" x14ac:dyDescent="0.25"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</row>
    <row r="852" spans="16:35" x14ac:dyDescent="0.25"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</row>
    <row r="853" spans="16:35" x14ac:dyDescent="0.25"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</row>
    <row r="854" spans="16:35" x14ac:dyDescent="0.25"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</row>
    <row r="855" spans="16:35" x14ac:dyDescent="0.25"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</row>
    <row r="856" spans="16:35" x14ac:dyDescent="0.25"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</row>
  </sheetData>
  <mergeCells count="14">
    <mergeCell ref="A2:Y2"/>
    <mergeCell ref="P437:R438"/>
    <mergeCell ref="S437:T437"/>
    <mergeCell ref="U437:V437"/>
    <mergeCell ref="W437:X437"/>
    <mergeCell ref="Y437:Z437"/>
    <mergeCell ref="P442:R442"/>
    <mergeCell ref="P443:R443"/>
    <mergeCell ref="AA437:AB437"/>
    <mergeCell ref="AC437:AC438"/>
    <mergeCell ref="AD437:AD438"/>
    <mergeCell ref="P439:R439"/>
    <mergeCell ref="P440:R440"/>
    <mergeCell ref="P441:R4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 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dcterms:created xsi:type="dcterms:W3CDTF">2016-06-27T10:30:48Z</dcterms:created>
  <dcterms:modified xsi:type="dcterms:W3CDTF">2016-07-29T09:53:28Z</dcterms:modified>
</cp:coreProperties>
</file>