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535"/>
  </bookViews>
  <sheets>
    <sheet name="Taules" sheetId="1" r:id="rId1"/>
    <sheet name="Gràfics 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4" l="1"/>
  <c r="AC8" i="4"/>
  <c r="AH683" i="4"/>
  <c r="AG683" i="4"/>
  <c r="AF683" i="4"/>
  <c r="AE683" i="4"/>
  <c r="AD683" i="4"/>
  <c r="AC683" i="4"/>
  <c r="AH682" i="4"/>
  <c r="AG682" i="4"/>
  <c r="AF682" i="4"/>
  <c r="AE682" i="4"/>
  <c r="AD682" i="4"/>
  <c r="AC682" i="4"/>
  <c r="AH681" i="4"/>
  <c r="AG681" i="4"/>
  <c r="AF681" i="4"/>
  <c r="AE681" i="4"/>
  <c r="AD681" i="4"/>
  <c r="AC681" i="4"/>
  <c r="AH680" i="4"/>
  <c r="AG680" i="4"/>
  <c r="AF680" i="4"/>
  <c r="AE680" i="4"/>
  <c r="AD680" i="4"/>
  <c r="AC680" i="4"/>
  <c r="AH679" i="4"/>
  <c r="AG679" i="4"/>
  <c r="AF679" i="4"/>
  <c r="AE679" i="4"/>
  <c r="AD679" i="4"/>
  <c r="AC679" i="4"/>
  <c r="AH678" i="4"/>
  <c r="AG678" i="4"/>
  <c r="AF678" i="4"/>
  <c r="AE678" i="4"/>
  <c r="AD678" i="4"/>
  <c r="AC678" i="4"/>
  <c r="AH604" i="4"/>
  <c r="AG604" i="4"/>
  <c r="AF604" i="4"/>
  <c r="AE604" i="4"/>
  <c r="AD604" i="4"/>
  <c r="AC604" i="4"/>
  <c r="AH603" i="4"/>
  <c r="AG603" i="4"/>
  <c r="AF603" i="4"/>
  <c r="AE603" i="4"/>
  <c r="AD603" i="4"/>
  <c r="AC603" i="4"/>
  <c r="AH602" i="4"/>
  <c r="AG602" i="4"/>
  <c r="AF602" i="4"/>
  <c r="AE602" i="4"/>
  <c r="AD602" i="4"/>
  <c r="AC602" i="4"/>
  <c r="AH601" i="4"/>
  <c r="AG601" i="4"/>
  <c r="AF601" i="4"/>
  <c r="AE601" i="4"/>
  <c r="AD601" i="4"/>
  <c r="AC601" i="4"/>
  <c r="AH600" i="4"/>
  <c r="AG600" i="4"/>
  <c r="AF600" i="4"/>
  <c r="AE600" i="4"/>
  <c r="AD600" i="4"/>
  <c r="AC600" i="4"/>
  <c r="AH567" i="4"/>
  <c r="AG567" i="4"/>
  <c r="AF567" i="4"/>
  <c r="AE567" i="4"/>
  <c r="AD567" i="4"/>
  <c r="AC567" i="4"/>
  <c r="AH566" i="4"/>
  <c r="AG566" i="4"/>
  <c r="AF566" i="4"/>
  <c r="AE566" i="4"/>
  <c r="AD566" i="4"/>
  <c r="AC566" i="4"/>
  <c r="U546" i="4"/>
  <c r="U545" i="4"/>
  <c r="U544" i="4"/>
  <c r="U543" i="4"/>
  <c r="U522" i="4"/>
  <c r="U521" i="4"/>
  <c r="AH451" i="4"/>
  <c r="AG451" i="4"/>
  <c r="AF451" i="4"/>
  <c r="AE451" i="4"/>
  <c r="AD451" i="4"/>
  <c r="AC451" i="4"/>
  <c r="AH450" i="4"/>
  <c r="AG450" i="4"/>
  <c r="AF450" i="4"/>
  <c r="AE450" i="4"/>
  <c r="AD450" i="4"/>
  <c r="AC450" i="4"/>
  <c r="AH449" i="4"/>
  <c r="AG449" i="4"/>
  <c r="AF449" i="4"/>
  <c r="AE449" i="4"/>
  <c r="AD449" i="4"/>
  <c r="AC449" i="4"/>
  <c r="AH448" i="4"/>
  <c r="AG448" i="4"/>
  <c r="AF448" i="4"/>
  <c r="AE448" i="4"/>
  <c r="AD448" i="4"/>
  <c r="AC448" i="4"/>
  <c r="AH447" i="4"/>
  <c r="AG447" i="4"/>
  <c r="AF447" i="4"/>
  <c r="AE447" i="4"/>
  <c r="AD447" i="4"/>
  <c r="AC447" i="4"/>
  <c r="U426" i="4"/>
  <c r="U425" i="4"/>
  <c r="U424" i="4"/>
  <c r="U423" i="4"/>
  <c r="U404" i="4"/>
  <c r="U403" i="4"/>
  <c r="U402" i="4"/>
  <c r="U383" i="4"/>
  <c r="U382" i="4"/>
  <c r="U381" i="4"/>
  <c r="U380" i="4"/>
  <c r="U379" i="4"/>
  <c r="U361" i="4"/>
  <c r="U360" i="4"/>
  <c r="U359" i="4"/>
  <c r="U358" i="4"/>
  <c r="U332" i="4"/>
  <c r="U331" i="4"/>
  <c r="U330" i="4"/>
  <c r="U329" i="4"/>
  <c r="U311" i="4"/>
  <c r="U310" i="4"/>
  <c r="U309" i="4"/>
  <c r="U308" i="4"/>
  <c r="U288" i="4"/>
  <c r="U287" i="4"/>
  <c r="U286" i="4"/>
  <c r="AH246" i="4"/>
  <c r="AG246" i="4"/>
  <c r="AF246" i="4"/>
  <c r="AE246" i="4"/>
  <c r="AD246" i="4"/>
  <c r="AC246" i="4"/>
  <c r="AH245" i="4"/>
  <c r="AG245" i="4"/>
  <c r="AF245" i="4"/>
  <c r="AE245" i="4"/>
  <c r="AD245" i="4"/>
  <c r="AC245" i="4"/>
  <c r="AH244" i="4"/>
  <c r="AG244" i="4"/>
  <c r="AF244" i="4"/>
  <c r="AE244" i="4"/>
  <c r="AD244" i="4"/>
  <c r="AC244" i="4"/>
  <c r="AH189" i="4"/>
  <c r="AG189" i="4"/>
  <c r="AF189" i="4"/>
  <c r="AE189" i="4"/>
  <c r="AD189" i="4"/>
  <c r="AC189" i="4"/>
  <c r="AH188" i="4"/>
  <c r="AG188" i="4"/>
  <c r="AF188" i="4"/>
  <c r="AE188" i="4"/>
  <c r="AD188" i="4"/>
  <c r="AC188" i="4"/>
  <c r="AH187" i="4"/>
  <c r="AG187" i="4"/>
  <c r="AF187" i="4"/>
  <c r="AE187" i="4"/>
  <c r="AD187" i="4"/>
  <c r="AC187" i="4"/>
  <c r="U162" i="4"/>
  <c r="U161" i="4"/>
  <c r="U160" i="4"/>
  <c r="U141" i="4"/>
  <c r="U140" i="4"/>
  <c r="U139" i="4"/>
  <c r="U117" i="4"/>
  <c r="U116" i="4"/>
  <c r="U115" i="4"/>
  <c r="U114" i="4"/>
  <c r="U113" i="4"/>
  <c r="U112" i="4"/>
  <c r="U111" i="4"/>
  <c r="U91" i="4"/>
  <c r="U90" i="4"/>
  <c r="U89" i="4"/>
  <c r="U88" i="4"/>
  <c r="U87" i="4"/>
  <c r="U86" i="4"/>
  <c r="U71" i="4"/>
  <c r="U70" i="4"/>
  <c r="U69" i="4"/>
  <c r="U68" i="4"/>
  <c r="U67" i="4"/>
  <c r="U66" i="4"/>
  <c r="U65" i="4"/>
  <c r="U48" i="4"/>
  <c r="U47" i="4"/>
  <c r="U46" i="4"/>
  <c r="U32" i="4"/>
  <c r="U31" i="4"/>
  <c r="U30" i="4"/>
  <c r="U29" i="4"/>
  <c r="U28" i="4"/>
  <c r="U27" i="4"/>
  <c r="U26" i="4"/>
  <c r="U25" i="4"/>
  <c r="G43" i="1" l="1"/>
  <c r="E43" i="1"/>
  <c r="C43" i="1"/>
  <c r="I175" i="1" l="1"/>
  <c r="G175" i="1"/>
  <c r="E175" i="1"/>
  <c r="G107" i="1"/>
  <c r="E107" i="1"/>
  <c r="C107" i="1"/>
  <c r="O62" i="1"/>
  <c r="M62" i="1"/>
  <c r="K62" i="1"/>
  <c r="I62" i="1"/>
  <c r="G62" i="1"/>
  <c r="E62" i="1"/>
  <c r="C62" i="1"/>
  <c r="O50" i="1"/>
  <c r="M56" i="1"/>
  <c r="K56" i="1"/>
  <c r="I56" i="1"/>
  <c r="G56" i="1"/>
  <c r="E56" i="1"/>
  <c r="C56" i="1"/>
  <c r="M50" i="1"/>
  <c r="K50" i="1"/>
  <c r="I50" i="1"/>
  <c r="G50" i="1"/>
  <c r="E50" i="1"/>
  <c r="C50" i="1"/>
  <c r="D8" i="1" l="1"/>
</calcChain>
</file>

<file path=xl/sharedStrings.xml><?xml version="1.0" encoding="utf-8"?>
<sst xmlns="http://schemas.openxmlformats.org/spreadsheetml/2006/main" count="592" uniqueCount="212">
  <si>
    <t>Participació:</t>
  </si>
  <si>
    <t>Població</t>
  </si>
  <si>
    <t>Nombre de resp. completes</t>
  </si>
  <si>
    <t>% resposta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</si>
  <si>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</si>
  <si>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</si>
  <si>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</si>
  <si>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</si>
  <si>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</si>
  <si>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</si>
  <si>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</si>
  <si>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Respostes</t>
  </si>
  <si>
    <t>%</t>
  </si>
  <si>
    <t>Si us plau, valoreu d’1 (molt en desacord) a 5 (molt d’acord) les afirmacions següents:</t>
  </si>
  <si>
    <t>Els complements de formació han complementat el meu coneixement previ i m’han permès tenir una base més sòlida en l’àrea del meu programa de doctorat.</t>
  </si>
  <si>
    <t>Els cursos o seminaris que he realitzat en el programa de doctorat han estat valuosos per el tema de recerca de la tesi.</t>
  </si>
  <si>
    <t>Els complements de formació han estat útils per a la meva activitat de recerca.</t>
  </si>
  <si>
    <t>Enquesta a l'estudiantat de Doctorat UPC 2015-16</t>
  </si>
  <si>
    <t>Juny 2016</t>
  </si>
  <si>
    <t>2. ASPECTES SOBRE LA TESI</t>
  </si>
  <si>
    <t>1. CURSOS DE FORMACIÓ</t>
  </si>
  <si>
    <t>El pla de recerca és útil per organitzar i planificar el desenvolupament del treball de tesi.</t>
  </si>
  <si>
    <t>El desenvolupament de la tesi s’ha ajustat a la proposta inicial del pla de recerca.</t>
  </si>
  <si>
    <t>En cas de desviaments respecte a la proposta original, aquests eren necessaris per al bon desenvolupament de la tesi.</t>
  </si>
  <si>
    <t>Sí, en una universitat, centre de recerca o empresa espanyols.</t>
  </si>
  <si>
    <t>Sí, en una universitat centre de recerca o empresa estrangers.</t>
  </si>
  <si>
    <t>No.</t>
  </si>
  <si>
    <t>Si teniu dedicació a temps complert per fer el doctorat, quant de temps penseu que trigareu a fer la tesi?</t>
  </si>
  <si>
    <t xml:space="preserve"> Tres anys o menys.</t>
  </si>
  <si>
    <t>Quatre anys.</t>
  </si>
  <si>
    <t>Cinc anys.</t>
  </si>
  <si>
    <t>No veig clar el final de la tesi.</t>
  </si>
  <si>
    <t xml:space="preserve"> Cinc anys o menys</t>
  </si>
  <si>
    <t xml:space="preserve"> Sis anys</t>
  </si>
  <si>
    <t>Set anys</t>
  </si>
  <si>
    <t>Si teniu dedicació a temps parcial per fer el doctorat, quant de temps penseu que trigareu a fer la tesi?</t>
  </si>
  <si>
    <t>3. EL/LA DIRECTOR/A DE TESI</t>
  </si>
  <si>
    <t>Indiqueu el temps transcorregut entre la matrícula al PD i la designació del/de la director/a de  tesi:</t>
  </si>
  <si>
    <t>Ja tenia director/a compromès/esa en el moment de la matrícula.</t>
  </si>
  <si>
    <t xml:space="preserve"> 1-3 mesos.</t>
  </si>
  <si>
    <t xml:space="preserve"> 4-6 mesos.</t>
  </si>
  <si>
    <t>Més 6 mesos.</t>
  </si>
  <si>
    <t>Indiqueu la freqüència amb què manteniu reunions de treball o seguiment amb el/la director/a:</t>
  </si>
  <si>
    <t>Cada dia.</t>
  </si>
  <si>
    <t xml:space="preserve"> 2-3 cops per setmana.</t>
  </si>
  <si>
    <t>1 cop per setmana.</t>
  </si>
  <si>
    <t>1 cop quinzenalment.</t>
  </si>
  <si>
    <t>Quasi no el/la veig.</t>
  </si>
  <si>
    <t>Qui supervisa la vostra tesi a la pràctica?</t>
  </si>
  <si>
    <t>El/La director/a.</t>
  </si>
  <si>
    <t>Un/a altre/a professor/a o postdoc que no consta com a director/a.</t>
  </si>
  <si>
    <t>Ningú.</t>
  </si>
  <si>
    <t>Si teniu més d’un/a director/a (codirectors/ores), considereu que:</t>
  </si>
  <si>
    <t xml:space="preserve"> Tots ells participen en la direcció.</t>
  </si>
  <si>
    <t>A la pràctica sols tinc el suport d’un/a dels/de les directors/ores.</t>
  </si>
  <si>
    <t xml:space="preserve"> Cap d’ells porta la supervisió de la tesi a la pràctica.</t>
  </si>
  <si>
    <t>Si us plau, valoreu d’1 (molt en desacord) a 5 (molt d’acord) les següents afirmacions:</t>
  </si>
  <si>
    <t>L'orientació rebuda i el suport i interès del/de la director/a són adequats.</t>
  </si>
  <si>
    <t>El coneixement del tema de tesi per part del meu/de la meva director/a és molt alt.</t>
  </si>
  <si>
    <t>El/La director/a es mostra accessible.</t>
  </si>
  <si>
    <t>Considero que tinc un/a bon/a director/a.</t>
  </si>
  <si>
    <t xml:space="preserve">El/La director/a de tesi va proposar un projecte de tesi inicial amb uns objectius clars. </t>
  </si>
  <si>
    <t>4. EL/LA TUTOR/A</t>
  </si>
  <si>
    <t>4.1 Coincideix  el/la vostre/a tutor/a amb el/la vostre/a director/a:</t>
  </si>
  <si>
    <t>Sí</t>
  </si>
  <si>
    <t>No</t>
  </si>
  <si>
    <t>Tinc un/a tutor/a perquè el/la director/a és extern a la Universitat.</t>
  </si>
  <si>
    <t>El/La director/a i el/la tutor/a són del mateix departament.</t>
  </si>
  <si>
    <t>Altres</t>
  </si>
  <si>
    <t>L'orientació rebuda i el suport del/de la tutor/a per elegir el tema del projecte o proposta de tesi han estat útils.</t>
  </si>
  <si>
    <t xml:space="preserve">El/La tutor/a està implicat/ada en el seguiment del meu doctorat i m'informa dels procediments que he de seguir. </t>
  </si>
  <si>
    <t>5. ORGANITZACIÓ I SUPORT ADMINISTRATIU</t>
  </si>
  <si>
    <t>La informació i atenció que rebo dels serveis administratius al departament, institut o centre és adequada.</t>
  </si>
  <si>
    <t>La informació i atenció que rebo dels serveis tècnics i administratius a la Unitat de Doctorat/Escola de Doctorat és adequada</t>
  </si>
  <si>
    <t>El suport que he obtingut a les biblioteques de la UPC en la cerca i l'obtenció de documentació és òptim.</t>
  </si>
  <si>
    <t>La informació i atenció que rebo de la Unitat d'Assessorament i Suport Laboral a la Recerca (beques) és adequada.</t>
  </si>
  <si>
    <t>6. EL PROGRAMA DE DOCTORAT</t>
  </si>
  <si>
    <t>Si us plau, valoreu d’1 (molt en desacord) a 5 (molt d’acord) les següents afirmacions següents:</t>
  </si>
  <si>
    <t>La informació, orientació i suport que rebo en el procés d'admissió i matrícula són suficients.</t>
  </si>
  <si>
    <t>Els recursos (mobiliari, equips de laboratori, material, etc.) que tinc al meu abast són adequats.</t>
  </si>
  <si>
    <t>Els serveis informàtics (ordinador, software, etc.) que tinc al meu abast són adequats.</t>
  </si>
  <si>
    <t>Estic informat/ada de les decisions de la comissió acadèmica del programa de doctorat.</t>
  </si>
  <si>
    <t>Quan el/la director/a o tutor/a no ha pogut resoldre algun problema o en cas de conflicte sempre he rebut l’ajut i orientació del/de la coordinador/a del programa, la comissió acadèmica del programa o algun membre d’aquesta.</t>
  </si>
  <si>
    <t>Tinc clares quines són les sortides laborals que m’ofereix el programa.</t>
  </si>
  <si>
    <t>La valoració global que faig del programa de doctorat és positiva.</t>
  </si>
  <si>
    <t>NS/NC</t>
  </si>
  <si>
    <t>0. DADES PERSONALS I ACADÈMIQUES</t>
  </si>
  <si>
    <t>Indiqueu el programa de Doctorat</t>
  </si>
  <si>
    <t>DOCTORAT EN SOSTENIBILITAT</t>
  </si>
  <si>
    <t>DOCTORAT EN SOSTENIBILITAT, TECNOLOGIA I HUMANISME</t>
  </si>
  <si>
    <t>DOCTORAT EN AUTOMATITZACIÓ AVANÇADA I ROBÒTICA</t>
  </si>
  <si>
    <t>DOCTORAT EN CIÈNCIA I ENGINYERIA DELS MATERIALS</t>
  </si>
  <si>
    <t>DOCTORAT EN AUTOMÀTICA, ROBÒTICA I VISIÓ</t>
  </si>
  <si>
    <t>DOCTORAT EN ENGINYERIA BIOMÈDICA</t>
  </si>
  <si>
    <t>DOCTORAT EN ENGINYERIA ELÈCTRICA</t>
  </si>
  <si>
    <t>DOCTORAT EN SISTEMES D'ENERGIA ELÈCTRICA</t>
  </si>
  <si>
    <t>DOCTORAT EN ENGINYERIA DE PROCESSOS QUÍMICS</t>
  </si>
  <si>
    <t>DOCTORAT EN POLÍMERS I BIOPOLÍMERS</t>
  </si>
  <si>
    <t>DOCTORAT EN ENGINYERIA DE PROJECTES I SISTEMES</t>
  </si>
  <si>
    <t>DOCTORAT EN ENGINYERIA NUCLEAR I DE LES RADIACIONS IONITZANTS</t>
  </si>
  <si>
    <t>DOCTORAT EN ENGINYERIA TÈRMICA</t>
  </si>
  <si>
    <t>DOCTORAT EN ENGINYERIA MECÀNICA, FLUIDS I AERONÀUTICA</t>
  </si>
  <si>
    <t>DOCTORAT EN FLUIDS, TURBOMÀQUINES I POTÈNCIA FLUIDA</t>
  </si>
  <si>
    <t>DOCTORAT EN ADMINISTRACIÓ I DIRECCIÓ D'EMPRESES</t>
  </si>
  <si>
    <t>DOCTORAT EN PROJECTES D'INNOVACIÓ TECNOLÒGICA EN L'ENGINYERIA DE PRODUCTE I PROCÉS</t>
  </si>
  <si>
    <t>DOCTORAT EN RECURSOS NATURALS I MEDI AMBIENT</t>
  </si>
  <si>
    <t>Indiqueu la vostra font de finançament</t>
  </si>
  <si>
    <t>Beca externa.</t>
  </si>
  <si>
    <t>Contracte a la UPC.</t>
  </si>
  <si>
    <t>Contracte en una altra universitat.</t>
  </si>
  <si>
    <t>Contracte a l’Administració pública.</t>
  </si>
  <si>
    <t>Contracte en un centre o institut de recerca diferent de la UPC.</t>
  </si>
  <si>
    <t>Contracte a l’empresa privada.</t>
  </si>
  <si>
    <t>No tinc finançament de cap mena.</t>
  </si>
  <si>
    <t>Si treballeu a la UPC o en una altra universitat, quina tasca hi dueu a terme?</t>
  </si>
  <si>
    <t>Recerca, personal docent i de recerca.</t>
  </si>
  <si>
    <t>Personal d’administració i serveis.</t>
  </si>
  <si>
    <t>Com us heu assabentat de la organització del programa?</t>
  </si>
  <si>
    <t>A través de canals d'informació de la Universitat (pàgines web o altres sistemes de difusió de l’Escola de Doctorat, el Gabinet de Relacions Internacionals i Empresa, guies informatives, etc.).</t>
  </si>
  <si>
    <t>A través del departament o de l'institut (pàgines web pròpies i altres sistemes de difusió).</t>
  </si>
  <si>
    <t>Per recomanació d’estudiants del programa o de la Universitat.</t>
  </si>
  <si>
    <t>Per recomanació de professorat del programa o de la Universitat.</t>
  </si>
  <si>
    <t>Per recomanació de professorat extern al programa  o a la Universitat.</t>
  </si>
  <si>
    <t>Webs especialitzats.</t>
  </si>
  <si>
    <t>Quin ha estat el principal motiu que us ha portat a realitzar els estudis de doctorat?</t>
  </si>
  <si>
    <t>Començar la carrera acadèmica o promocionar-me dins d’aquesta.</t>
  </si>
  <si>
    <t>Augmentar les possibilitats de promoció dins l’empresa privada.</t>
  </si>
  <si>
    <t>Completar la formació universitària.</t>
  </si>
  <si>
    <t>La situació del mercat laboral no oferia sortides.</t>
  </si>
  <si>
    <t>Fer recerca.</t>
  </si>
  <si>
    <t>Quin ha estat el motiu principal que us ha fet triar un programa de doctorat a la UPC?</t>
  </si>
  <si>
    <t>És l'única universitat que ofereix aquest tipus de programa.</t>
  </si>
  <si>
    <t>El prestigi de la UPC.</t>
  </si>
  <si>
    <t>El prestigi del departament o institut de recerca on es desenvolupa el doctorat.</t>
  </si>
  <si>
    <t>El prestigi i la temàtica del grup de recerca.</t>
  </si>
  <si>
    <t>La proximitat al lloc de residència.</t>
  </si>
  <si>
    <t>Treballar a la UPC.</t>
  </si>
  <si>
    <t>Si teniu dedicació a temps complert per fer el doctorat, quantes hores dediqueu a la setmana al doctorat?</t>
  </si>
  <si>
    <t>Menys de 30 hores.</t>
  </si>
  <si>
    <t>De 30 a 40 hores.</t>
  </si>
  <si>
    <t>Més de 40 hores.</t>
  </si>
  <si>
    <t>Si teniu dedicació a temps parcial per fer el doctorat, quantes hores dediqueu a la setmana al doctorat?</t>
  </si>
  <si>
    <t>Menys de 10 hores.</t>
  </si>
  <si>
    <t>De 10 a 20 hores.</t>
  </si>
  <si>
    <t>Més de 20 hores.</t>
  </si>
  <si>
    <t>Molt baix</t>
  </si>
  <si>
    <t>Baix</t>
  </si>
  <si>
    <t xml:space="preserve">Normal </t>
  </si>
  <si>
    <t>Elevat</t>
  </si>
  <si>
    <t>Molt elevat</t>
  </si>
  <si>
    <r>
      <t xml:space="preserve">Heu realitzat alguna estada fora de la UPC de més d’un mes?
</t>
    </r>
    <r>
      <rPr>
        <b/>
        <i/>
        <sz val="11"/>
        <color theme="1"/>
        <rFont val="Calibri"/>
        <family val="2"/>
        <scheme val="minor"/>
      </rPr>
      <t>*es pot escollir més d'una respota</t>
    </r>
  </si>
  <si>
    <r>
      <t xml:space="preserve"> Indiqueu quina de les següents respostes s’ajusta més a la vostra situació: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</si>
  <si>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Si us plau, valoreu d’1 (molt en desacord) a 5 (molt d’acord) les següents afirmacions: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</si>
  <si>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t>ÀMBIT: Enginyeria Industrial</t>
  </si>
  <si>
    <t>Automatic Control, Robotics and Computer Vision (ARV)</t>
  </si>
  <si>
    <t>Ingresos del pais de origen</t>
  </si>
  <si>
    <t>Inicialment beca FI (generalitat) després ho he compaginat amb un treball a la UPC com a tècnica fent la tesi en el temps lliure</t>
  </si>
  <si>
    <t>Marie Curie ITN</t>
  </si>
  <si>
    <t>Primer periodo, empresa privada. Segundo periodo, beca externa.</t>
  </si>
  <si>
    <t>Treball autonom</t>
  </si>
  <si>
    <t>UNIVERSIDAD PERUANA DE CIENCIAS APLICADAS</t>
  </si>
  <si>
    <t>Director Línea Investigación</t>
  </si>
  <si>
    <t>GERENTE DE ASEGURAMIENTO DE CALIDAD DE TI</t>
  </si>
  <si>
    <t>Investigación</t>
  </si>
  <si>
    <t>No faig cap feina a la UPC</t>
  </si>
  <si>
    <t>No treballo a la universitat.</t>
  </si>
  <si>
    <t>PDI i PAS</t>
  </si>
  <si>
    <t>becario externo</t>
  </si>
  <si>
    <t>EU Website</t>
  </si>
  <si>
    <t>Facebook</t>
  </si>
  <si>
    <t>google</t>
  </si>
  <si>
    <t>Internet</t>
  </si>
  <si>
    <t>Master thesis</t>
  </si>
  <si>
    <t>No te cap sentit de parlar de programa del doctorat amb el actual pla de doctorats. No es dona cap curs.</t>
  </si>
  <si>
    <t>there are many companies in my country they do the process of applying for PhD programs.</t>
  </si>
  <si>
    <t>Yo misma busque información en webs de universidades</t>
  </si>
  <si>
    <t>Aportar a la sociedad desde mi formación</t>
  </si>
  <si>
    <t>Continuar conectat al Dept.</t>
  </si>
  <si>
    <t>Could not found any PhD in anyother Country</t>
  </si>
  <si>
    <t>Motivació personal</t>
  </si>
  <si>
    <t>Tenir una beca predoctoral al seu moment</t>
  </si>
  <si>
    <t>Affordable fees</t>
  </si>
  <si>
    <t>Beca europea (Marie Curie ITN)</t>
  </si>
  <si>
    <t>Conocimiento previo del grupo de investigación y la UPC. Colaboración con la empresa privada.</t>
  </si>
  <si>
    <t>CONTINUACION DEL PROGRAMA DE MASTER</t>
  </si>
  <si>
    <t>Continuar con investigación de PFM</t>
  </si>
  <si>
    <t>continuitat amb la universitat</t>
  </si>
  <si>
    <t>Continuitat del màster.</t>
  </si>
  <si>
    <t>convenio con becario externo</t>
  </si>
  <si>
    <t>Cursé un master en la UPC</t>
  </si>
  <si>
    <t>El prestigio de tutor y directora de tesis</t>
  </si>
  <si>
    <t>els investigadors del grup de recerca treballen a la UPC</t>
  </si>
  <si>
    <t>És on estaba el grup de recerca al qual em volia incorporar</t>
  </si>
  <si>
    <t>Estudis anteriors</t>
  </si>
  <si>
    <t>Facilidades otorgadas por el profesor supervisor</t>
  </si>
  <si>
    <t>Havia estudiat aqui</t>
  </si>
  <si>
    <t>Interés de aprendizaje sobre un tema específico</t>
  </si>
  <si>
    <t>Interès del tema de doctorat</t>
  </si>
  <si>
    <t>Ja hi havia estudiat</t>
  </si>
  <si>
    <t>Just because its EU project</t>
  </si>
  <si>
    <t>la beca</t>
  </si>
  <si>
    <t>La empresa on faig la meva feina de recerca esta a prop a la UPC</t>
  </si>
  <si>
    <t>La facilitat d'acces coneixent part del personal</t>
  </si>
  <si>
    <t>La temètica del grup de recerca</t>
  </si>
  <si>
    <t>My wife and I had chance of getting admission for our PhD in same country and city. It was UPC</t>
  </si>
  <si>
    <t>Oportunitat de participar en un programa becat</t>
  </si>
  <si>
    <t>Partiipar en auest grup de recerca</t>
  </si>
  <si>
    <t>Poder dar continuidad a mi tesis de Máster</t>
  </si>
  <si>
    <t>tema</t>
  </si>
  <si>
    <t>to live and work in europe</t>
  </si>
  <si>
    <t>vaig rebre l'oferta de gent del departament</t>
  </si>
  <si>
    <t>Vivir en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</si>
</sst>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%"/>
    <numFmt numFmtId="165" formatCode="###0.00"/>
    <numFmt numFmtId="166" formatCode="###0.00%"/>
    <numFmt numFmtId="167" formatCode="####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Verdana"/>
      <family val="2"/>
    </font>
    <font>
      <b/>
      <sz val="14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54">
    <xf numFmtId="0" fontId="0" fillId="0" borderId="0" xfId="0"/>
    <xf numFmtId="0" fontId="4" fillId="0" borderId="0" xfId="0" applyFont="1"/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/>
    <xf numFmtId="0" fontId="0" fillId="0" borderId="0" xfId="0" applyFont="1" applyBorder="1"/>
    <xf numFmtId="0" fontId="0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/>
    <xf numFmtId="10" fontId="0" fillId="0" borderId="9" xfId="0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8" applyFont="1" applyFill="1" applyBorder="1"/>
    <xf numFmtId="0" fontId="14" fillId="0" borderId="0" xfId="8" applyFont="1" applyFill="1" applyBorder="1" applyAlignment="1">
      <alignment horizontal="center" wrapText="1"/>
    </xf>
    <xf numFmtId="0" fontId="14" fillId="0" borderId="0" xfId="8" applyFont="1" applyFill="1" applyBorder="1" applyAlignment="1">
      <alignment wrapText="1"/>
    </xf>
    <xf numFmtId="0" fontId="11" fillId="0" borderId="0" xfId="0" applyFont="1" applyFill="1" applyBorder="1" applyAlignment="1"/>
    <xf numFmtId="165" fontId="14" fillId="0" borderId="0" xfId="8" applyNumberFormat="1" applyFont="1" applyFill="1" applyBorder="1" applyAlignment="1">
      <alignment horizontal="right" vertical="center"/>
    </xf>
    <xf numFmtId="166" fontId="14" fillId="0" borderId="0" xfId="8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/>
    <xf numFmtId="0" fontId="12" fillId="0" borderId="0" xfId="0" applyFont="1" applyFill="1" applyBorder="1" applyAlignment="1"/>
    <xf numFmtId="0" fontId="14" fillId="0" borderId="0" xfId="5" applyFont="1" applyFill="1" applyBorder="1" applyAlignment="1">
      <alignment horizontal="center" vertical="center"/>
    </xf>
    <xf numFmtId="10" fontId="14" fillId="0" borderId="0" xfId="5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/>
    <xf numFmtId="10" fontId="11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164" fontId="11" fillId="0" borderId="0" xfId="1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 applyBorder="1" applyAlignment="1"/>
    <xf numFmtId="164" fontId="0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0" fontId="0" fillId="0" borderId="0" xfId="0" applyNumberFormat="1" applyFont="1"/>
    <xf numFmtId="164" fontId="0" fillId="0" borderId="9" xfId="1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0" fontId="0" fillId="0" borderId="0" xfId="0" applyNumberFormat="1" applyFont="1" applyBorder="1"/>
    <xf numFmtId="2" fontId="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/>
    <xf numFmtId="49" fontId="19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7" fillId="0" borderId="0" xfId="8" applyFont="1" applyFill="1" applyBorder="1" applyAlignment="1">
      <alignment wrapText="1"/>
    </xf>
    <xf numFmtId="165" fontId="7" fillId="0" borderId="0" xfId="8" applyNumberFormat="1" applyFont="1" applyFill="1" applyBorder="1" applyAlignment="1">
      <alignment horizontal="right" vertical="center"/>
    </xf>
    <xf numFmtId="166" fontId="7" fillId="0" borderId="0" xfId="8" applyNumberFormat="1" applyFont="1" applyFill="1" applyBorder="1" applyAlignment="1">
      <alignment horizontal="right" vertical="center"/>
    </xf>
    <xf numFmtId="0" fontId="6" fillId="0" borderId="0" xfId="8" applyFont="1" applyFill="1" applyBorder="1"/>
    <xf numFmtId="0" fontId="7" fillId="0" borderId="0" xfId="8" applyFont="1" applyFill="1" applyBorder="1" applyAlignment="1">
      <alignment horizontal="center" wrapText="1"/>
    </xf>
    <xf numFmtId="2" fontId="11" fillId="0" borderId="0" xfId="0" applyNumberFormat="1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3" borderId="10" xfId="5" applyFont="1" applyFill="1" applyBorder="1" applyAlignment="1">
      <alignment horizontal="center" vertical="center" wrapText="1"/>
    </xf>
    <xf numFmtId="0" fontId="24" fillId="0" borderId="0" xfId="8" applyFont="1"/>
    <xf numFmtId="0" fontId="23" fillId="0" borderId="0" xfId="8" applyFont="1" applyBorder="1" applyAlignment="1">
      <alignment wrapText="1"/>
    </xf>
    <xf numFmtId="0" fontId="24" fillId="0" borderId="0" xfId="8" applyFont="1" applyBorder="1"/>
    <xf numFmtId="0" fontId="23" fillId="0" borderId="0" xfId="8" applyFont="1" applyBorder="1" applyAlignment="1">
      <alignment horizontal="center" wrapText="1"/>
    </xf>
    <xf numFmtId="0" fontId="23" fillId="3" borderId="9" xfId="5" applyFont="1" applyFill="1" applyBorder="1" applyAlignment="1">
      <alignment horizontal="center" vertical="center" wrapText="1"/>
    </xf>
    <xf numFmtId="0" fontId="25" fillId="0" borderId="0" xfId="5" applyFont="1" applyFill="1" applyBorder="1" applyAlignment="1">
      <alignment horizontal="center" vertical="center" wrapText="1"/>
    </xf>
    <xf numFmtId="0" fontId="23" fillId="0" borderId="0" xfId="7" applyFont="1" applyBorder="1" applyAlignment="1">
      <alignment horizontal="center" wrapText="1"/>
    </xf>
    <xf numFmtId="165" fontId="23" fillId="0" borderId="0" xfId="7" applyNumberFormat="1" applyFont="1" applyBorder="1" applyAlignment="1">
      <alignment horizontal="right" vertical="center"/>
    </xf>
    <xf numFmtId="0" fontId="24" fillId="0" borderId="0" xfId="7" applyFont="1" applyBorder="1"/>
    <xf numFmtId="166" fontId="23" fillId="0" borderId="0" xfId="7" applyNumberFormat="1" applyFont="1" applyBorder="1" applyAlignment="1">
      <alignment horizontal="right" vertical="center"/>
    </xf>
    <xf numFmtId="167" fontId="23" fillId="0" borderId="0" xfId="7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Euro" xfId="3"/>
    <cellStyle name="Normal" xfId="0" builtinId="0"/>
    <cellStyle name="Normal 2" xfId="4"/>
    <cellStyle name="Normal 3" xfId="2"/>
    <cellStyle name="Normal_Doctors" xfId="5"/>
    <cellStyle name="Normal_Full1" xfId="7"/>
    <cellStyle name="Normal_Taules" xfId="8"/>
    <cellStyle name="Percentatge" xfId="1" builtinId="5"/>
    <cellStyle name="Percentat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'!$AC$187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'!$AD$187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'!$AE$187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'!$AF$187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'!$AG$187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450496"/>
        <c:axId val="101452416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'!$AH$187</c:f>
              <c:numCache>
                <c:formatCode>0.00</c:formatCode>
                <c:ptCount val="1"/>
                <c:pt idx="0">
                  <c:v>3.0459770114942533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72128"/>
        <c:axId val="101470592"/>
      </c:lineChart>
      <c:catAx>
        <c:axId val="1014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1452416"/>
        <c:crosses val="autoZero"/>
        <c:auto val="1"/>
        <c:lblAlgn val="ctr"/>
        <c:lblOffset val="100"/>
        <c:noMultiLvlLbl val="0"/>
      </c:catAx>
      <c:valAx>
        <c:axId val="1014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1450496"/>
        <c:crosses val="autoZero"/>
        <c:crossBetween val="between"/>
      </c:valAx>
      <c:valAx>
        <c:axId val="1014705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1472128"/>
        <c:crosses val="max"/>
        <c:crossBetween val="between"/>
      </c:valAx>
      <c:catAx>
        <c:axId val="10147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47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'!$AC$188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'!$AD$188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'!$AE$188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'!$AF$188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'!$AG$188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49344"/>
        <c:axId val="101855616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'!$AH$188</c:f>
              <c:numCache>
                <c:formatCode>0.00</c:formatCode>
                <c:ptCount val="1"/>
                <c:pt idx="0">
                  <c:v>3.0574712643678161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58688"/>
        <c:axId val="101857152"/>
      </c:lineChart>
      <c:catAx>
        <c:axId val="10184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1855616"/>
        <c:crosses val="autoZero"/>
        <c:auto val="1"/>
        <c:lblAlgn val="ctr"/>
        <c:lblOffset val="100"/>
        <c:noMultiLvlLbl val="0"/>
      </c:catAx>
      <c:valAx>
        <c:axId val="1018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1849344"/>
        <c:crosses val="autoZero"/>
        <c:crossBetween val="between"/>
      </c:valAx>
      <c:valAx>
        <c:axId val="1018571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1858688"/>
        <c:crosses val="max"/>
        <c:crossBetween val="between"/>
      </c:valAx>
      <c:catAx>
        <c:axId val="10185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857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'!$AC$189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'!$AD$189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'!$AE$189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'!$AF$189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'!$AG$189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009728"/>
        <c:axId val="104011648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'!$AH$189</c:f>
              <c:numCache>
                <c:formatCode>0.00</c:formatCode>
                <c:ptCount val="1"/>
                <c:pt idx="0">
                  <c:v>3.1279069767441867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19072"/>
        <c:axId val="104013184"/>
      </c:lineChart>
      <c:catAx>
        <c:axId val="10400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4011648"/>
        <c:crosses val="autoZero"/>
        <c:auto val="1"/>
        <c:lblAlgn val="ctr"/>
        <c:lblOffset val="100"/>
        <c:noMultiLvlLbl val="0"/>
      </c:catAx>
      <c:valAx>
        <c:axId val="10401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4009728"/>
        <c:crosses val="autoZero"/>
        <c:crossBetween val="between"/>
      </c:valAx>
      <c:valAx>
        <c:axId val="10401318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4019072"/>
        <c:crosses val="max"/>
        <c:crossBetween val="between"/>
      </c:valAx>
      <c:catAx>
        <c:axId val="104019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01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Heu realitzat alguna estada fora de la UPC de més d’un mes?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'!$T$286:$T$288</c:f>
              <c:strCache>
                <c:ptCount val="3"/>
                <c:pt idx="0">
                  <c:v>Sí, en una universitat, centre de recerca o empresa espanyols.</c:v>
                </c:pt>
                <c:pt idx="1">
                  <c:v>Sí, en una universitat centre de recerca o empresa estrangers.</c:v>
                </c:pt>
                <c:pt idx="2">
                  <c:v>No.</c:v>
                </c:pt>
              </c:strCache>
            </c:strRef>
          </c:cat>
          <c:val>
            <c:numRef>
              <c:f>'Gràfics '!$U$286:$U$288</c:f>
              <c:numCache>
                <c:formatCode>0.00%</c:formatCode>
                <c:ptCount val="3"/>
                <c:pt idx="0">
                  <c:v>5.9829059829059832E-2</c:v>
                </c:pt>
                <c:pt idx="1">
                  <c:v>0.30769230769230771</c:v>
                </c:pt>
                <c:pt idx="2">
                  <c:v>0.65811965811965811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050688"/>
        <c:axId val="104053376"/>
      </c:barChart>
      <c:catAx>
        <c:axId val="10405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4053376"/>
        <c:crosses val="autoZero"/>
        <c:auto val="1"/>
        <c:lblAlgn val="ctr"/>
        <c:lblOffset val="100"/>
        <c:noMultiLvlLbl val="0"/>
      </c:catAx>
      <c:valAx>
        <c:axId val="104053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40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Participació: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'Gràfics '!$AC$7:$AD$7</c:f>
              <c:strCache>
                <c:ptCount val="2"/>
                <c:pt idx="0">
                  <c:v>Població</c:v>
                </c:pt>
                <c:pt idx="1">
                  <c:v>Nombre de resp. completes</c:v>
                </c:pt>
              </c:strCache>
            </c:strRef>
          </c:cat>
          <c:val>
            <c:numRef>
              <c:f>'Gràfics '!$AC$8:$AD$8</c:f>
              <c:numCache>
                <c:formatCode>General</c:formatCode>
                <c:ptCount val="2"/>
                <c:pt idx="0">
                  <c:v>749</c:v>
                </c:pt>
                <c:pt idx="1">
                  <c:v>117</c:v>
                </c:pt>
              </c:numCache>
            </c:numRef>
          </c:val>
          <c:extLst/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'!$AC$244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'!$AD$244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'!$AE$244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'!$AF$244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'!$AG$244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56768"/>
        <c:axId val="105458688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'!$AH$244</c:f>
              <c:numCache>
                <c:formatCode>0.00</c:formatCode>
                <c:ptCount val="1"/>
                <c:pt idx="0">
                  <c:v>3.7663551401869153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70208"/>
        <c:axId val="105468672"/>
      </c:lineChart>
      <c:catAx>
        <c:axId val="1054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5458688"/>
        <c:crosses val="autoZero"/>
        <c:auto val="1"/>
        <c:lblAlgn val="ctr"/>
        <c:lblOffset val="100"/>
        <c:noMultiLvlLbl val="0"/>
      </c:catAx>
      <c:valAx>
        <c:axId val="1054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5456768"/>
        <c:crosses val="autoZero"/>
        <c:crossBetween val="between"/>
      </c:valAx>
      <c:valAx>
        <c:axId val="105468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5470208"/>
        <c:crosses val="max"/>
        <c:crossBetween val="between"/>
      </c:valAx>
      <c:catAx>
        <c:axId val="105470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468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'!$AC$245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'!$AD$245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'!$AE$245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'!$AF$245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'!$AG$245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11552"/>
        <c:axId val="109191936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'!$AH$245</c:f>
              <c:numCache>
                <c:formatCode>0.00</c:formatCode>
                <c:ptCount val="1"/>
                <c:pt idx="0">
                  <c:v>3.4526315789473672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95264"/>
        <c:axId val="109193472"/>
      </c:lineChart>
      <c:catAx>
        <c:axId val="10551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9191936"/>
        <c:crosses val="autoZero"/>
        <c:auto val="1"/>
        <c:lblAlgn val="ctr"/>
        <c:lblOffset val="100"/>
        <c:noMultiLvlLbl val="0"/>
      </c:catAx>
      <c:valAx>
        <c:axId val="1091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5511552"/>
        <c:crosses val="autoZero"/>
        <c:crossBetween val="between"/>
      </c:valAx>
      <c:valAx>
        <c:axId val="1091934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9195264"/>
        <c:crosses val="max"/>
        <c:crossBetween val="between"/>
      </c:valAx>
      <c:catAx>
        <c:axId val="10919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19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'!$AC$246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'!$AD$246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'!$AE$246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'!$AF$246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'!$AG$246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242624"/>
        <c:axId val="110297472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'!$AH$246</c:f>
              <c:numCache>
                <c:formatCode>0.00</c:formatCode>
                <c:ptCount val="1"/>
                <c:pt idx="0">
                  <c:v>4.1777777777777789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00544"/>
        <c:axId val="110299008"/>
      </c:lineChart>
      <c:catAx>
        <c:axId val="1092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9242624"/>
        <c:crosses val="autoZero"/>
        <c:crossBetween val="between"/>
      </c:valAx>
      <c:valAx>
        <c:axId val="1102990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300544"/>
        <c:crosses val="max"/>
        <c:crossBetween val="between"/>
      </c:valAx>
      <c:catAx>
        <c:axId val="11030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02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'!$T$308:$T$311</c:f>
              <c:strCache>
                <c:ptCount val="4"/>
                <c:pt idx="0">
                  <c:v> Tres anys o menys.</c:v>
                </c:pt>
                <c:pt idx="1">
                  <c:v>Quatre anys.</c:v>
                </c:pt>
                <c:pt idx="2">
                  <c:v>Cinc anys.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'!$U$308:$U$311</c:f>
              <c:numCache>
                <c:formatCode>0.00%</c:formatCode>
                <c:ptCount val="4"/>
                <c:pt idx="0">
                  <c:v>0.27058823529411763</c:v>
                </c:pt>
                <c:pt idx="1">
                  <c:v>0.51764705882352946</c:v>
                </c:pt>
                <c:pt idx="2">
                  <c:v>0.12941176470588237</c:v>
                </c:pt>
                <c:pt idx="3">
                  <c:v>8.2352941176470573E-2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36256"/>
        <c:axId val="110344064"/>
      </c:barChart>
      <c:catAx>
        <c:axId val="110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344064"/>
        <c:crosses val="autoZero"/>
        <c:auto val="1"/>
        <c:lblAlgn val="ctr"/>
        <c:lblOffset val="100"/>
        <c:noMultiLvlLbl val="0"/>
      </c:catAx>
      <c:valAx>
        <c:axId val="110344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'!$T$329:$T$332</c:f>
              <c:strCache>
                <c:ptCount val="4"/>
                <c:pt idx="0">
                  <c:v> Cinc anys o menys</c:v>
                </c:pt>
                <c:pt idx="1">
                  <c:v> Sis anys</c:v>
                </c:pt>
                <c:pt idx="2">
                  <c:v>Set anys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'!$U$329:$U$332</c:f>
              <c:numCache>
                <c:formatCode>0.00%</c:formatCode>
                <c:ptCount val="4"/>
                <c:pt idx="0">
                  <c:v>0.58333333333333337</c:v>
                </c:pt>
                <c:pt idx="1">
                  <c:v>0.16666666666666663</c:v>
                </c:pt>
                <c:pt idx="2">
                  <c:v>0.1388888888888889</c:v>
                </c:pt>
                <c:pt idx="3">
                  <c:v>0.1111111111111111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51104"/>
        <c:axId val="110353792"/>
      </c:barChart>
      <c:catAx>
        <c:axId val="1103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353792"/>
        <c:crosses val="autoZero"/>
        <c:auto val="1"/>
        <c:lblAlgn val="ctr"/>
        <c:lblOffset val="100"/>
        <c:noMultiLvlLbl val="0"/>
      </c:catAx>
      <c:valAx>
        <c:axId val="110353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35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el temps transcorregut entre la matrícula al PD i la designació del/de la director/a de  tesi: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'!$T$358:$T$361</c:f>
              <c:strCache>
                <c:ptCount val="4"/>
                <c:pt idx="0">
                  <c:v>Ja tenia director/a compromès/esa en el moment de la matrícula.</c:v>
                </c:pt>
                <c:pt idx="1">
                  <c:v> 1-3 mesos.</c:v>
                </c:pt>
                <c:pt idx="2">
                  <c:v> 4-6 mesos.</c:v>
                </c:pt>
                <c:pt idx="3">
                  <c:v>Més 6 mesos.</c:v>
                </c:pt>
              </c:strCache>
            </c:strRef>
          </c:cat>
          <c:val>
            <c:numRef>
              <c:f>'Gràfics '!$U$358:$U$361</c:f>
              <c:numCache>
                <c:formatCode>0.00%</c:formatCode>
                <c:ptCount val="4"/>
                <c:pt idx="0">
                  <c:v>0.8771929824561403</c:v>
                </c:pt>
                <c:pt idx="1">
                  <c:v>7.8947368421052627E-2</c:v>
                </c:pt>
                <c:pt idx="2">
                  <c:v>8.771929824561403E-3</c:v>
                </c:pt>
                <c:pt idx="3">
                  <c:v>3.5087719298245612E-2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940928"/>
        <c:axId val="114426624"/>
      </c:barChart>
      <c:catAx>
        <c:axId val="1129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426624"/>
        <c:crosses val="autoZero"/>
        <c:auto val="1"/>
        <c:lblAlgn val="ctr"/>
        <c:lblOffset val="100"/>
        <c:noMultiLvlLbl val="0"/>
      </c:catAx>
      <c:valAx>
        <c:axId val="114426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29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freqüència amb què manteniu reunions de treball o seguiment amb el/la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'!$T$379:$T$383</c:f>
              <c:strCache>
                <c:ptCount val="5"/>
                <c:pt idx="0">
                  <c:v>Cada dia.</c:v>
                </c:pt>
                <c:pt idx="1">
                  <c:v> 2-3 cops per setmana.</c:v>
                </c:pt>
                <c:pt idx="2">
                  <c:v>1 cop per setmana.</c:v>
                </c:pt>
                <c:pt idx="3">
                  <c:v>1 cop quinzenalment.</c:v>
                </c:pt>
                <c:pt idx="4">
                  <c:v>Quasi no el/la veig.</c:v>
                </c:pt>
              </c:strCache>
            </c:strRef>
          </c:cat>
          <c:val>
            <c:numRef>
              <c:f>'Gràfics '!$U$379:$U$383</c:f>
              <c:numCache>
                <c:formatCode>0.00%</c:formatCode>
                <c:ptCount val="5"/>
                <c:pt idx="0">
                  <c:v>7.0000000000000007E-2</c:v>
                </c:pt>
                <c:pt idx="1">
                  <c:v>0.17499999999999999</c:v>
                </c:pt>
                <c:pt idx="2">
                  <c:v>0.22800000000000001</c:v>
                </c:pt>
                <c:pt idx="3">
                  <c:v>0.377</c:v>
                </c:pt>
                <c:pt idx="4">
                  <c:v>0.14899999999999999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41600"/>
        <c:axId val="114465024"/>
      </c:barChart>
      <c:catAx>
        <c:axId val="11444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465024"/>
        <c:crosses val="autoZero"/>
        <c:auto val="1"/>
        <c:lblAlgn val="ctr"/>
        <c:lblOffset val="100"/>
        <c:noMultiLvlLbl val="0"/>
      </c:catAx>
      <c:valAx>
        <c:axId val="114465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44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 supervisa la vostra tesi a la pràctica?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'!$T$402:$T$404</c:f>
              <c:strCache>
                <c:ptCount val="3"/>
                <c:pt idx="0">
                  <c:v>El/La director/a.</c:v>
                </c:pt>
                <c:pt idx="1">
                  <c:v>Un/a altre/a professor/a o postdoc que no consta com a director/a.</c:v>
                </c:pt>
                <c:pt idx="2">
                  <c:v>Ningú.</c:v>
                </c:pt>
              </c:strCache>
            </c:strRef>
          </c:cat>
          <c:val>
            <c:numRef>
              <c:f>'Gràfics '!$U$402:$U$404</c:f>
              <c:numCache>
                <c:formatCode>0.00%</c:formatCode>
                <c:ptCount val="3"/>
                <c:pt idx="0">
                  <c:v>0.86599999999999999</c:v>
                </c:pt>
                <c:pt idx="1">
                  <c:v>0.107</c:v>
                </c:pt>
                <c:pt idx="2">
                  <c:v>2.7E-2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538816"/>
        <c:axId val="119545856"/>
      </c:barChart>
      <c:catAx>
        <c:axId val="1195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545856"/>
        <c:crosses val="autoZero"/>
        <c:auto val="1"/>
        <c:lblAlgn val="ctr"/>
        <c:lblOffset val="100"/>
        <c:noMultiLvlLbl val="0"/>
      </c:catAx>
      <c:valAx>
        <c:axId val="1195458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5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més d’un/a director/a (codirectors/ores), considereu que: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'!$T$423:$T$426</c:f>
              <c:strCache>
                <c:ptCount val="4"/>
                <c:pt idx="0">
                  <c:v> Tots ells participen en la direcció.</c:v>
                </c:pt>
                <c:pt idx="1">
                  <c:v>A la pràctica sols tinc el suport d’un/a dels/de les directors/ores.</c:v>
                </c:pt>
                <c:pt idx="2">
                  <c:v> Cap d’ells porta la supervisió de la tesi a la pràctica.</c:v>
                </c:pt>
                <c:pt idx="3">
                  <c:v>NS/NC</c:v>
                </c:pt>
              </c:strCache>
            </c:strRef>
          </c:cat>
          <c:val>
            <c:numRef>
              <c:f>'Gràfics '!$U$423:$U$426</c:f>
              <c:numCache>
                <c:formatCode>0.00%</c:formatCode>
                <c:ptCount val="4"/>
                <c:pt idx="0">
                  <c:v>0.44400000000000001</c:v>
                </c:pt>
                <c:pt idx="1">
                  <c:v>0.12</c:v>
                </c:pt>
                <c:pt idx="2">
                  <c:v>5.0999999999999997E-2</c:v>
                </c:pt>
                <c:pt idx="3">
                  <c:v>0.38500000000000001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573120"/>
        <c:axId val="119576064"/>
      </c:barChart>
      <c:catAx>
        <c:axId val="1195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576064"/>
        <c:crosses val="autoZero"/>
        <c:auto val="1"/>
        <c:lblAlgn val="ctr"/>
        <c:lblOffset val="100"/>
        <c:noMultiLvlLbl val="0"/>
      </c:catAx>
      <c:valAx>
        <c:axId val="119576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957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'!$AC$447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'!$AD$447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'!$AE$447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'!$AF$447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'!$AG$447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092928"/>
        <c:axId val="12010739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'!$AH$447</c:f>
              <c:numCache>
                <c:formatCode>0.00</c:formatCode>
                <c:ptCount val="1"/>
                <c:pt idx="0">
                  <c:v>3.6725663716814148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0464"/>
        <c:axId val="120108928"/>
      </c:lineChart>
      <c:catAx>
        <c:axId val="1200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107392"/>
        <c:crosses val="autoZero"/>
        <c:auto val="1"/>
        <c:lblAlgn val="ctr"/>
        <c:lblOffset val="100"/>
        <c:noMultiLvlLbl val="0"/>
      </c:catAx>
      <c:valAx>
        <c:axId val="1201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092928"/>
        <c:crosses val="autoZero"/>
        <c:crossBetween val="between"/>
      </c:valAx>
      <c:valAx>
        <c:axId val="1201089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110464"/>
        <c:crosses val="max"/>
        <c:crossBetween val="between"/>
      </c:valAx>
      <c:catAx>
        <c:axId val="120110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108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'!$AC$448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'!$AD$448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'!$AE$448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'!$AF$448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'!$AG$448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430592"/>
        <c:axId val="12043251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'!$AH$448</c:f>
              <c:numCache>
                <c:formatCode>0.00</c:formatCode>
                <c:ptCount val="1"/>
                <c:pt idx="0">
                  <c:v>4.0258620689655169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35840"/>
        <c:axId val="120434048"/>
      </c:lineChart>
      <c:catAx>
        <c:axId val="1204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432512"/>
        <c:crosses val="autoZero"/>
        <c:auto val="1"/>
        <c:lblAlgn val="ctr"/>
        <c:lblOffset val="100"/>
        <c:noMultiLvlLbl val="0"/>
      </c:catAx>
      <c:valAx>
        <c:axId val="120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430592"/>
        <c:crosses val="autoZero"/>
        <c:crossBetween val="between"/>
      </c:valAx>
      <c:valAx>
        <c:axId val="1204340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435840"/>
        <c:crosses val="max"/>
        <c:crossBetween val="between"/>
      </c:valAx>
      <c:catAx>
        <c:axId val="12043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434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'!$AC$449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'!$AD$449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'!$AE$449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'!$AF$449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'!$AG$449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481280"/>
        <c:axId val="120483200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'!$AH$449</c:f>
              <c:numCache>
                <c:formatCode>0.00</c:formatCode>
                <c:ptCount val="1"/>
                <c:pt idx="0">
                  <c:v>4.0689655172413808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0624"/>
        <c:axId val="120489088"/>
      </c:lineChart>
      <c:catAx>
        <c:axId val="1204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483200"/>
        <c:crosses val="autoZero"/>
        <c:auto val="1"/>
        <c:lblAlgn val="ctr"/>
        <c:lblOffset val="100"/>
        <c:noMultiLvlLbl val="0"/>
      </c:catAx>
      <c:valAx>
        <c:axId val="1204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481280"/>
        <c:crosses val="autoZero"/>
        <c:crossBetween val="between"/>
      </c:valAx>
      <c:valAx>
        <c:axId val="1204890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490624"/>
        <c:crosses val="max"/>
        <c:crossBetween val="between"/>
      </c:valAx>
      <c:catAx>
        <c:axId val="12049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48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'!$AC$450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'!$AD$450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'!$AE$450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'!$AF$450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'!$AG$450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531968"/>
        <c:axId val="120534144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'!$AH$450</c:f>
              <c:numCache>
                <c:formatCode>0.00</c:formatCode>
                <c:ptCount val="1"/>
                <c:pt idx="0">
                  <c:v>4.2782608695652149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45664"/>
        <c:axId val="120535680"/>
      </c:lineChart>
      <c:catAx>
        <c:axId val="1205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34144"/>
        <c:crosses val="autoZero"/>
        <c:auto val="1"/>
        <c:lblAlgn val="ctr"/>
        <c:lblOffset val="100"/>
        <c:noMultiLvlLbl val="0"/>
      </c:catAx>
      <c:valAx>
        <c:axId val="1205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31968"/>
        <c:crosses val="autoZero"/>
        <c:crossBetween val="between"/>
      </c:valAx>
      <c:valAx>
        <c:axId val="12053568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45664"/>
        <c:crosses val="max"/>
        <c:crossBetween val="between"/>
      </c:valAx>
      <c:catAx>
        <c:axId val="12054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535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'!$AC$451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'!$AD$451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'!$AE$451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'!$AF$451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'!$AG$451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597888"/>
        <c:axId val="12061235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'!$AH$451</c:f>
              <c:numCache>
                <c:formatCode>0.00</c:formatCode>
                <c:ptCount val="1"/>
                <c:pt idx="0">
                  <c:v>4.2807017543859622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15680"/>
        <c:axId val="120613888"/>
      </c:lineChart>
      <c:catAx>
        <c:axId val="1205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612352"/>
        <c:crosses val="autoZero"/>
        <c:auto val="1"/>
        <c:lblAlgn val="ctr"/>
        <c:lblOffset val="100"/>
        <c:noMultiLvlLbl val="0"/>
      </c:catAx>
      <c:valAx>
        <c:axId val="1206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97888"/>
        <c:crosses val="autoZero"/>
        <c:crossBetween val="between"/>
      </c:valAx>
      <c:valAx>
        <c:axId val="1206138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615680"/>
        <c:crosses val="max"/>
        <c:crossBetween val="between"/>
      </c:valAx>
      <c:catAx>
        <c:axId val="120615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6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Coincideix  el/la vostre/a tutor/a amb el/la vostre/a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'!$T$521:$T$522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'Gràfics '!$U$521:$U$522</c:f>
              <c:numCache>
                <c:formatCode>0.00%</c:formatCode>
                <c:ptCount val="2"/>
                <c:pt idx="0">
                  <c:v>0.88421052631578945</c:v>
                </c:pt>
                <c:pt idx="1">
                  <c:v>0.11578947368421053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38848"/>
        <c:axId val="120662272"/>
      </c:barChart>
      <c:catAx>
        <c:axId val="12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662272"/>
        <c:crosses val="autoZero"/>
        <c:auto val="1"/>
        <c:lblAlgn val="ctr"/>
        <c:lblOffset val="100"/>
        <c:noMultiLvlLbl val="0"/>
      </c:catAx>
      <c:valAx>
        <c:axId val="120662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6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 Indiqueu quina de les següents respostes s’ajusta més a la vostra situació: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'!$T$543:$T$546</c:f>
              <c:strCache>
                <c:ptCount val="4"/>
                <c:pt idx="0">
                  <c:v>Tinc un/a tutor/a perquè el/la director/a és extern a la Universitat.</c:v>
                </c:pt>
                <c:pt idx="1">
                  <c:v>El/La director/a i el/la tutor/a són del mateix departament.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'Gràfics '!$U$543:$U$546</c:f>
              <c:numCache>
                <c:formatCode>0.00%</c:formatCode>
                <c:ptCount val="4"/>
                <c:pt idx="0">
                  <c:v>0</c:v>
                </c:pt>
                <c:pt idx="1">
                  <c:v>0.72727272727272729</c:v>
                </c:pt>
                <c:pt idx="2">
                  <c:v>0.18181818181818182</c:v>
                </c:pt>
                <c:pt idx="3">
                  <c:v>9.0909090909090912E-2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81600"/>
        <c:axId val="120696832"/>
      </c:barChart>
      <c:catAx>
        <c:axId val="1206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696832"/>
        <c:crosses val="autoZero"/>
        <c:auto val="1"/>
        <c:lblAlgn val="ctr"/>
        <c:lblOffset val="100"/>
        <c:noMultiLvlLbl val="0"/>
      </c:catAx>
      <c:valAx>
        <c:axId val="120696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6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'!$AC$566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'!$AD$566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'!$AE$566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'!$AF$566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'!$AG$566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66560"/>
        <c:axId val="121268480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'!$AH$566</c:f>
              <c:numCache>
                <c:formatCode>0.00</c:formatCode>
                <c:ptCount val="1"/>
                <c:pt idx="0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84096"/>
        <c:axId val="121282560"/>
      </c:lineChart>
      <c:catAx>
        <c:axId val="121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268480"/>
        <c:crosses val="autoZero"/>
        <c:auto val="1"/>
        <c:lblAlgn val="ctr"/>
        <c:lblOffset val="100"/>
        <c:noMultiLvlLbl val="0"/>
      </c:catAx>
      <c:valAx>
        <c:axId val="12126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266560"/>
        <c:crosses val="autoZero"/>
        <c:crossBetween val="between"/>
      </c:valAx>
      <c:valAx>
        <c:axId val="12128256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284096"/>
        <c:crosses val="max"/>
        <c:crossBetween val="between"/>
      </c:valAx>
      <c:catAx>
        <c:axId val="121284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28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'!$AC$567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'!$AD$567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'!$AE$567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'!$AF$567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'!$AG$567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337728"/>
        <c:axId val="121339904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'!$AH$567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42976"/>
        <c:axId val="121341440"/>
      </c:lineChart>
      <c:catAx>
        <c:axId val="1213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39904"/>
        <c:crosses val="autoZero"/>
        <c:auto val="1"/>
        <c:lblAlgn val="ctr"/>
        <c:lblOffset val="100"/>
        <c:noMultiLvlLbl val="0"/>
      </c:catAx>
      <c:valAx>
        <c:axId val="1213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37728"/>
        <c:crosses val="autoZero"/>
        <c:crossBetween val="between"/>
      </c:valAx>
      <c:valAx>
        <c:axId val="1213414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42976"/>
        <c:crosses val="max"/>
        <c:crossBetween val="between"/>
      </c:valAx>
      <c:catAx>
        <c:axId val="121342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341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'!$AC$600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'!$AD$600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'!$AE$600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'!$AF$600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'!$AG$600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187712"/>
        <c:axId val="12119808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'!$AH$600</c:f>
              <c:numCache>
                <c:formatCode>0.00</c:formatCode>
                <c:ptCount val="1"/>
                <c:pt idx="0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05504"/>
        <c:axId val="121199616"/>
      </c:lineChart>
      <c:catAx>
        <c:axId val="1211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98080"/>
        <c:crosses val="autoZero"/>
        <c:auto val="1"/>
        <c:lblAlgn val="ctr"/>
        <c:lblOffset val="100"/>
        <c:noMultiLvlLbl val="0"/>
      </c:catAx>
      <c:valAx>
        <c:axId val="1211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87712"/>
        <c:crosses val="autoZero"/>
        <c:crossBetween val="between"/>
      </c:valAx>
      <c:valAx>
        <c:axId val="1211996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205504"/>
        <c:crosses val="max"/>
        <c:crossBetween val="between"/>
      </c:valAx>
      <c:catAx>
        <c:axId val="121205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19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'!$AC$601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'!$AD$601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'!$AE$601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'!$AF$601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'!$AG$601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455360"/>
        <c:axId val="12145728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'!$AH$601</c:f>
              <c:numCache>
                <c:formatCode>0.00</c:formatCode>
                <c:ptCount val="1"/>
                <c:pt idx="0">
                  <c:v>3.65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8800"/>
        <c:axId val="121467264"/>
      </c:lineChart>
      <c:catAx>
        <c:axId val="12145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457280"/>
        <c:crosses val="autoZero"/>
        <c:auto val="1"/>
        <c:lblAlgn val="ctr"/>
        <c:lblOffset val="100"/>
        <c:noMultiLvlLbl val="0"/>
      </c:catAx>
      <c:valAx>
        <c:axId val="1214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455360"/>
        <c:crosses val="autoZero"/>
        <c:crossBetween val="between"/>
      </c:valAx>
      <c:valAx>
        <c:axId val="1214672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468800"/>
        <c:crosses val="max"/>
        <c:crossBetween val="between"/>
      </c:valAx>
      <c:catAx>
        <c:axId val="121468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46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'!$AC$602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'!$AD$602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'!$AE$602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'!$AF$602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'!$AG$602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94048"/>
        <c:axId val="12100032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'!$AH$602</c:f>
              <c:numCache>
                <c:formatCode>0.00</c:formatCode>
                <c:ptCount val="1"/>
                <c:pt idx="0">
                  <c:v>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03392"/>
        <c:axId val="121001856"/>
      </c:lineChart>
      <c:catAx>
        <c:axId val="12099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000320"/>
        <c:crosses val="autoZero"/>
        <c:auto val="1"/>
        <c:lblAlgn val="ctr"/>
        <c:lblOffset val="100"/>
        <c:noMultiLvlLbl val="0"/>
      </c:catAx>
      <c:valAx>
        <c:axId val="1210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994048"/>
        <c:crosses val="autoZero"/>
        <c:crossBetween val="between"/>
      </c:valAx>
      <c:valAx>
        <c:axId val="1210018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003392"/>
        <c:crosses val="max"/>
        <c:crossBetween val="between"/>
      </c:valAx>
      <c:catAx>
        <c:axId val="12100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001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'!$AC$603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'!$AD$603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'!$AE$603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'!$AF$603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'!$AG$603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7280"/>
        <c:axId val="12105920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'!$AH$603</c:f>
              <c:numCache>
                <c:formatCode>0.00</c:formatCode>
                <c:ptCount val="1"/>
                <c:pt idx="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2528"/>
        <c:axId val="121060736"/>
      </c:lineChart>
      <c:catAx>
        <c:axId val="121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059200"/>
        <c:crosses val="autoZero"/>
        <c:auto val="1"/>
        <c:lblAlgn val="ctr"/>
        <c:lblOffset val="100"/>
        <c:noMultiLvlLbl val="0"/>
      </c:catAx>
      <c:valAx>
        <c:axId val="1210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057280"/>
        <c:crosses val="autoZero"/>
        <c:crossBetween val="between"/>
      </c:valAx>
      <c:valAx>
        <c:axId val="1210607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062528"/>
        <c:crosses val="max"/>
        <c:crossBetween val="between"/>
      </c:valAx>
      <c:catAx>
        <c:axId val="121062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06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'!$AC$604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'!$AD$604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'!$AE$604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'!$AF$604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'!$AG$604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103872"/>
        <c:axId val="121105792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'!$AH$604</c:f>
              <c:numCache>
                <c:formatCode>0.00</c:formatCode>
                <c:ptCount val="1"/>
                <c:pt idx="0">
                  <c:v>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25504"/>
        <c:axId val="121123968"/>
      </c:lineChart>
      <c:catAx>
        <c:axId val="121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05792"/>
        <c:crosses val="autoZero"/>
        <c:auto val="1"/>
        <c:lblAlgn val="ctr"/>
        <c:lblOffset val="100"/>
        <c:noMultiLvlLbl val="0"/>
      </c:catAx>
      <c:valAx>
        <c:axId val="1211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03872"/>
        <c:crosses val="autoZero"/>
        <c:crossBetween val="between"/>
      </c:valAx>
      <c:valAx>
        <c:axId val="12112396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25504"/>
        <c:crosses val="max"/>
        <c:crossBetween val="between"/>
      </c:valAx>
      <c:catAx>
        <c:axId val="121125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12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'!$AC$678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'!$AD$678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'!$AE$678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'!$AF$678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'!$AG$678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166848"/>
        <c:axId val="12117312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'!$AH$678</c:f>
              <c:numCache>
                <c:formatCode>0.00</c:formatCode>
                <c:ptCount val="1"/>
                <c:pt idx="0">
                  <c:v>3.65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27232"/>
        <c:axId val="121174656"/>
      </c:lineChart>
      <c:catAx>
        <c:axId val="1211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73120"/>
        <c:crosses val="autoZero"/>
        <c:auto val="1"/>
        <c:lblAlgn val="ctr"/>
        <c:lblOffset val="100"/>
        <c:noMultiLvlLbl val="0"/>
      </c:catAx>
      <c:valAx>
        <c:axId val="1211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66848"/>
        <c:crosses val="autoZero"/>
        <c:crossBetween val="between"/>
      </c:valAx>
      <c:valAx>
        <c:axId val="1211746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27232"/>
        <c:crosses val="max"/>
        <c:crossBetween val="between"/>
      </c:valAx>
      <c:catAx>
        <c:axId val="13972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17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'!$AC$679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'!$AD$679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'!$AE$679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'!$AF$679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'!$AG$679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84960"/>
        <c:axId val="13978688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'!$AH$679</c:f>
              <c:numCache>
                <c:formatCode>0.00</c:formatCode>
                <c:ptCount val="1"/>
                <c:pt idx="0">
                  <c:v>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98400"/>
        <c:axId val="139796864"/>
      </c:lineChart>
      <c:catAx>
        <c:axId val="1397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86880"/>
        <c:crosses val="autoZero"/>
        <c:auto val="1"/>
        <c:lblAlgn val="ctr"/>
        <c:lblOffset val="100"/>
        <c:noMultiLvlLbl val="0"/>
      </c:catAx>
      <c:valAx>
        <c:axId val="1397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84960"/>
        <c:crosses val="autoZero"/>
        <c:crossBetween val="between"/>
      </c:valAx>
      <c:valAx>
        <c:axId val="1397968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98400"/>
        <c:crosses val="max"/>
        <c:crossBetween val="between"/>
      </c:valAx>
      <c:catAx>
        <c:axId val="139798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796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'!$AC$680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'!$AD$680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'!$AE$680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'!$AF$680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'!$AG$680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47936"/>
        <c:axId val="13986240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'!$AH$680</c:f>
              <c:numCache>
                <c:formatCode>0.00</c:formatCode>
                <c:ptCount val="1"/>
                <c:pt idx="0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5472"/>
        <c:axId val="139863936"/>
      </c:lineChart>
      <c:catAx>
        <c:axId val="1398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62400"/>
        <c:crosses val="autoZero"/>
        <c:auto val="1"/>
        <c:lblAlgn val="ctr"/>
        <c:lblOffset val="100"/>
        <c:noMultiLvlLbl val="0"/>
      </c:catAx>
      <c:valAx>
        <c:axId val="139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47936"/>
        <c:crosses val="autoZero"/>
        <c:crossBetween val="between"/>
      </c:valAx>
      <c:valAx>
        <c:axId val="1398639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65472"/>
        <c:crosses val="max"/>
        <c:crossBetween val="between"/>
      </c:valAx>
      <c:catAx>
        <c:axId val="139865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863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'!$AC$681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'!$AD$681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'!$AE$681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'!$AF$681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'!$AG$681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11168"/>
        <c:axId val="139913088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'!$AH$681</c:f>
              <c:numCache>
                <c:formatCode>0.00</c:formatCode>
                <c:ptCount val="1"/>
                <c:pt idx="0">
                  <c:v>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05120"/>
        <c:axId val="139914624"/>
      </c:lineChart>
      <c:catAx>
        <c:axId val="13991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913088"/>
        <c:crosses val="autoZero"/>
        <c:auto val="1"/>
        <c:lblAlgn val="ctr"/>
        <c:lblOffset val="100"/>
        <c:noMultiLvlLbl val="0"/>
      </c:catAx>
      <c:valAx>
        <c:axId val="13991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911168"/>
        <c:crosses val="autoZero"/>
        <c:crossBetween val="between"/>
      </c:valAx>
      <c:valAx>
        <c:axId val="1399146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05120"/>
        <c:crosses val="max"/>
        <c:crossBetween val="between"/>
      </c:valAx>
      <c:catAx>
        <c:axId val="139605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91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'!$AC$682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'!$AD$682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'!$AE$682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'!$AF$682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'!$AG$682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38272"/>
        <c:axId val="139640192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'!$AH$682</c:f>
              <c:numCache>
                <c:formatCode>0.00</c:formatCode>
                <c:ptCount val="1"/>
                <c:pt idx="0">
                  <c:v>3.01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55808"/>
        <c:axId val="139654272"/>
      </c:lineChart>
      <c:catAx>
        <c:axId val="1396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40192"/>
        <c:crosses val="autoZero"/>
        <c:auto val="1"/>
        <c:lblAlgn val="ctr"/>
        <c:lblOffset val="100"/>
        <c:noMultiLvlLbl val="0"/>
      </c:catAx>
      <c:valAx>
        <c:axId val="1396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38272"/>
        <c:crosses val="autoZero"/>
        <c:crossBetween val="between"/>
      </c:valAx>
      <c:valAx>
        <c:axId val="1396542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55808"/>
        <c:crosses val="max"/>
        <c:crossBetween val="between"/>
      </c:valAx>
      <c:catAx>
        <c:axId val="13965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654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'!$AC$683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'!$AD$683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'!$AE$683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'!$AF$683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'!$AG$683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88960"/>
        <c:axId val="139703424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'!$AH$683</c:f>
              <c:numCache>
                <c:formatCode>0.00</c:formatCode>
                <c:ptCount val="1"/>
                <c:pt idx="0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10848"/>
        <c:axId val="139704960"/>
      </c:lineChart>
      <c:catAx>
        <c:axId val="1396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03424"/>
        <c:crosses val="autoZero"/>
        <c:auto val="1"/>
        <c:lblAlgn val="ctr"/>
        <c:lblOffset val="100"/>
        <c:noMultiLvlLbl val="0"/>
      </c:catAx>
      <c:valAx>
        <c:axId val="1397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88960"/>
        <c:crosses val="autoZero"/>
        <c:crossBetween val="between"/>
      </c:valAx>
      <c:valAx>
        <c:axId val="13970496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10848"/>
        <c:crosses val="max"/>
        <c:crossBetween val="between"/>
      </c:valAx>
      <c:catAx>
        <c:axId val="13971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70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vostra font de finançament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'!$T$25:$T$32</c:f>
              <c:strCache>
                <c:ptCount val="8"/>
                <c:pt idx="0">
                  <c:v>Beca externa.</c:v>
                </c:pt>
                <c:pt idx="1">
                  <c:v>Contracte a la UPC.</c:v>
                </c:pt>
                <c:pt idx="2">
                  <c:v>Contracte en una altra universitat.</c:v>
                </c:pt>
                <c:pt idx="3">
                  <c:v>Contracte a l’Administració pública.</c:v>
                </c:pt>
                <c:pt idx="4">
                  <c:v>Contracte en un centre o institut de recerca diferent de la UPC.</c:v>
                </c:pt>
                <c:pt idx="5">
                  <c:v>Contracte a l’empresa privada.</c:v>
                </c:pt>
                <c:pt idx="6">
                  <c:v>No tinc finançament de cap mena.</c:v>
                </c:pt>
                <c:pt idx="7">
                  <c:v>Altres</c:v>
                </c:pt>
              </c:strCache>
            </c:strRef>
          </c:cat>
          <c:val>
            <c:numRef>
              <c:f>'Gràfics '!$U$25:$U$32</c:f>
              <c:numCache>
                <c:formatCode>0.00%</c:formatCode>
                <c:ptCount val="8"/>
                <c:pt idx="0">
                  <c:v>0.28205128205128205</c:v>
                </c:pt>
                <c:pt idx="1">
                  <c:v>0.21367521367521367</c:v>
                </c:pt>
                <c:pt idx="2">
                  <c:v>1.7094017094017096E-2</c:v>
                </c:pt>
                <c:pt idx="3">
                  <c:v>3.4188034188034191E-2</c:v>
                </c:pt>
                <c:pt idx="4">
                  <c:v>3.4188034188034191E-2</c:v>
                </c:pt>
                <c:pt idx="5">
                  <c:v>5.9829059829059832E-2</c:v>
                </c:pt>
                <c:pt idx="6">
                  <c:v>0.30769230769230771</c:v>
                </c:pt>
                <c:pt idx="7">
                  <c:v>5.128205128205128E-2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721728"/>
        <c:axId val="140203904"/>
      </c:barChart>
      <c:catAx>
        <c:axId val="1397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03904"/>
        <c:crosses val="autoZero"/>
        <c:auto val="1"/>
        <c:lblAlgn val="ctr"/>
        <c:lblOffset val="100"/>
        <c:noMultiLvlLbl val="0"/>
      </c:catAx>
      <c:valAx>
        <c:axId val="140203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2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treballeu a la UPC o en una altra universitat, quina tasca hi dueu a terme?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'!$T$46:$T$48</c:f>
              <c:strCache>
                <c:ptCount val="3"/>
                <c:pt idx="0">
                  <c:v>Recerca, personal docent i de recerca.</c:v>
                </c:pt>
                <c:pt idx="1">
                  <c:v>Personal d’administració i serveis.</c:v>
                </c:pt>
                <c:pt idx="2">
                  <c:v>Altres</c:v>
                </c:pt>
              </c:strCache>
            </c:strRef>
          </c:cat>
          <c:val>
            <c:numRef>
              <c:f>'Gràfics '!$U$46:$U$48</c:f>
              <c:numCache>
                <c:formatCode>0.00%</c:formatCode>
                <c:ptCount val="3"/>
                <c:pt idx="0">
                  <c:v>0.8666666666666667</c:v>
                </c:pt>
                <c:pt idx="1">
                  <c:v>5.3333333333333337E-2</c:v>
                </c:pt>
                <c:pt idx="2">
                  <c:v>0.08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27328"/>
        <c:axId val="140230016"/>
      </c:barChart>
      <c:catAx>
        <c:axId val="14022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30016"/>
        <c:crosses val="autoZero"/>
        <c:auto val="1"/>
        <c:lblAlgn val="ctr"/>
        <c:lblOffset val="100"/>
        <c:noMultiLvlLbl val="0"/>
      </c:catAx>
      <c:valAx>
        <c:axId val="14023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2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Com us heu assabentat de la organització del programa?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'!$T$65:$T$71</c:f>
              <c:strCache>
                <c:ptCount val="7"/>
                <c:pt idx="0">
                  <c:v>A través de canals d'informació de la Universitat (pàgines web o altres sistemes de difusió de l’Escola de Doctorat, el Gabinet de Relacions Internacionals i Empresa, guies informatives, etc.).</c:v>
                </c:pt>
                <c:pt idx="1">
                  <c:v>A través del departament o de l'institut (pàgines web pròpies i altres sistemes de difusió).</c:v>
                </c:pt>
                <c:pt idx="2">
                  <c:v>Per recomanació d’estudiants del programa o de la Universitat.</c:v>
                </c:pt>
                <c:pt idx="3">
                  <c:v>Per recomanació de professorat del programa o de la Universitat.</c:v>
                </c:pt>
                <c:pt idx="4">
                  <c:v>Per recomanació de professorat extern al programa  o a la Universitat.</c:v>
                </c:pt>
                <c:pt idx="5">
                  <c:v>Webs especialitzats.</c:v>
                </c:pt>
                <c:pt idx="6">
                  <c:v>Altres</c:v>
                </c:pt>
              </c:strCache>
            </c:strRef>
          </c:cat>
          <c:val>
            <c:numRef>
              <c:f>'Gràfics '!$U$65:$U$71</c:f>
              <c:numCache>
                <c:formatCode>0.00%</c:formatCode>
                <c:ptCount val="7"/>
                <c:pt idx="0">
                  <c:v>0.30769230769230771</c:v>
                </c:pt>
                <c:pt idx="1">
                  <c:v>0.28205128205128205</c:v>
                </c:pt>
                <c:pt idx="2">
                  <c:v>6.8376068376068383E-2</c:v>
                </c:pt>
                <c:pt idx="3">
                  <c:v>0.3504273504273504</c:v>
                </c:pt>
                <c:pt idx="4">
                  <c:v>0.12820512820512819</c:v>
                </c:pt>
                <c:pt idx="5">
                  <c:v>4.2735042735042736E-2</c:v>
                </c:pt>
                <c:pt idx="6">
                  <c:v>7.6923076923076927E-2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57920"/>
        <c:axId val="140277248"/>
      </c:barChart>
      <c:catAx>
        <c:axId val="14025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77248"/>
        <c:crosses val="autoZero"/>
        <c:auto val="1"/>
        <c:lblAlgn val="ctr"/>
        <c:lblOffset val="100"/>
        <c:noMultiLvlLbl val="0"/>
      </c:catAx>
      <c:valAx>
        <c:axId val="14027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5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principal motiu que us ha portat a realitzar els estudis de</a:t>
            </a:r>
            <a:r>
              <a:rPr lang="ca-ES" sz="1400" b="0" baseline="0">
                <a:solidFill>
                  <a:sysClr val="windowText" lastClr="000000"/>
                </a:solidFill>
              </a:rPr>
              <a:t> </a:t>
            </a:r>
            <a:r>
              <a:rPr lang="ca-ES" sz="1400" b="0">
                <a:solidFill>
                  <a:sysClr val="windowText" lastClr="000000"/>
                </a:solidFill>
              </a:rPr>
              <a:t>doctorat?</a:t>
            </a:r>
          </a:p>
        </c:rich>
      </c:tx>
      <c:layout>
        <c:manualLayout>
          <c:xMode val="edge"/>
          <c:yMode val="edge"/>
          <c:x val="7.9362446727573338E-2"/>
          <c:y val="4.1519912121634819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'!$T$86:$T$91</c:f>
              <c:strCache>
                <c:ptCount val="6"/>
                <c:pt idx="0">
                  <c:v>Començar la carrera acadèmica o promocionar-me dins d’aquesta.</c:v>
                </c:pt>
                <c:pt idx="1">
                  <c:v>Augmentar les possibilitats de promoció dins l’empresa privada.</c:v>
                </c:pt>
                <c:pt idx="2">
                  <c:v>Completar la formació universitària.</c:v>
                </c:pt>
                <c:pt idx="3">
                  <c:v>La situació del mercat laboral no oferia sortides.</c:v>
                </c:pt>
                <c:pt idx="4">
                  <c:v>Fer recerca.</c:v>
                </c:pt>
                <c:pt idx="5">
                  <c:v>Altres</c:v>
                </c:pt>
              </c:strCache>
            </c:strRef>
          </c:cat>
          <c:val>
            <c:numRef>
              <c:f>'Gràfics '!$U$86:$U$91</c:f>
              <c:numCache>
                <c:formatCode>0.00%</c:formatCode>
                <c:ptCount val="6"/>
                <c:pt idx="0">
                  <c:v>0.30769230769230771</c:v>
                </c:pt>
                <c:pt idx="1">
                  <c:v>0.17948717948717949</c:v>
                </c:pt>
                <c:pt idx="2">
                  <c:v>0.41880341880341881</c:v>
                </c:pt>
                <c:pt idx="3">
                  <c:v>0.12820512820512819</c:v>
                </c:pt>
                <c:pt idx="4">
                  <c:v>0.51282051282051277</c:v>
                </c:pt>
                <c:pt idx="5">
                  <c:v>4.2735042735042736E-2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22560"/>
        <c:axId val="140725248"/>
      </c:barChart>
      <c:catAx>
        <c:axId val="1407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25248"/>
        <c:crosses val="autoZero"/>
        <c:auto val="1"/>
        <c:lblAlgn val="ctr"/>
        <c:lblOffset val="100"/>
        <c:noMultiLvlLbl val="0"/>
      </c:catAx>
      <c:valAx>
        <c:axId val="140725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2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motiu principal que us ha fet triar un programa de doctorat a la UPC?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'!$T$111:$T$117</c:f>
              <c:strCache>
                <c:ptCount val="7"/>
                <c:pt idx="0">
                  <c:v>És l'única universitat que ofereix aquest tipus de programa.</c:v>
                </c:pt>
                <c:pt idx="1">
                  <c:v>El prestigi de la UPC.</c:v>
                </c:pt>
                <c:pt idx="2">
                  <c:v>El prestigi del departament o institut de recerca on es desenvolupa el doctorat.</c:v>
                </c:pt>
                <c:pt idx="3">
                  <c:v>El prestigi i la temàtica del grup de recerca.</c:v>
                </c:pt>
                <c:pt idx="4">
                  <c:v>La proximitat al lloc de residència.</c:v>
                </c:pt>
                <c:pt idx="5">
                  <c:v>Treballar a la UPC.</c:v>
                </c:pt>
                <c:pt idx="6">
                  <c:v>Altres</c:v>
                </c:pt>
              </c:strCache>
            </c:strRef>
          </c:cat>
          <c:val>
            <c:numRef>
              <c:f>'Gràfics '!$U$111:$U$117</c:f>
              <c:numCache>
                <c:formatCode>###0.00%</c:formatCode>
                <c:ptCount val="7"/>
                <c:pt idx="0">
                  <c:v>6.8376068376068383E-2</c:v>
                </c:pt>
                <c:pt idx="1">
                  <c:v>0.29914529914529914</c:v>
                </c:pt>
                <c:pt idx="2">
                  <c:v>0.20512820512820512</c:v>
                </c:pt>
                <c:pt idx="3">
                  <c:v>0.29059829059829062</c:v>
                </c:pt>
                <c:pt idx="4">
                  <c:v>0.19658119658119658</c:v>
                </c:pt>
                <c:pt idx="5">
                  <c:v>0.15384615384615385</c:v>
                </c:pt>
                <c:pt idx="6">
                  <c:v>0.26495726495726496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48672"/>
        <c:axId val="140763904"/>
      </c:barChart>
      <c:catAx>
        <c:axId val="1407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63904"/>
        <c:crosses val="autoZero"/>
        <c:auto val="1"/>
        <c:lblAlgn val="ctr"/>
        <c:lblOffset val="100"/>
        <c:noMultiLvlLbl val="0"/>
      </c:catAx>
      <c:valAx>
        <c:axId val="140763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4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'!$T$139:$T$141</c:f>
              <c:strCache>
                <c:ptCount val="3"/>
                <c:pt idx="0">
                  <c:v>Menys de 30 hores.</c:v>
                </c:pt>
                <c:pt idx="1">
                  <c:v>De 30 a 40 hores.</c:v>
                </c:pt>
                <c:pt idx="2">
                  <c:v>Més de 40 hores.</c:v>
                </c:pt>
              </c:strCache>
            </c:strRef>
          </c:cat>
          <c:val>
            <c:numRef>
              <c:f>'Gràfics '!$U$139:$U$141</c:f>
              <c:numCache>
                <c:formatCode>###0.00%</c:formatCode>
                <c:ptCount val="3"/>
                <c:pt idx="0">
                  <c:v>0.1176470588235294</c:v>
                </c:pt>
                <c:pt idx="1">
                  <c:v>0.32941176470588229</c:v>
                </c:pt>
                <c:pt idx="2">
                  <c:v>0.55294117647058827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78880"/>
        <c:axId val="140798208"/>
      </c:barChart>
      <c:catAx>
        <c:axId val="1407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98208"/>
        <c:crosses val="autoZero"/>
        <c:auto val="1"/>
        <c:lblAlgn val="ctr"/>
        <c:lblOffset val="100"/>
        <c:noMultiLvlLbl val="0"/>
      </c:catAx>
      <c:valAx>
        <c:axId val="140798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'!$T$160:$T$162</c:f>
              <c:strCache>
                <c:ptCount val="3"/>
                <c:pt idx="0">
                  <c:v>Menys de 10 hores.</c:v>
                </c:pt>
                <c:pt idx="1">
                  <c:v>De 10 a 20 hores.</c:v>
                </c:pt>
                <c:pt idx="2">
                  <c:v>Més de 20 hores.</c:v>
                </c:pt>
              </c:strCache>
            </c:strRef>
          </c:cat>
          <c:val>
            <c:numRef>
              <c:f>'Gràfics '!$U$160:$U$162</c:f>
              <c:numCache>
                <c:formatCode>###0.00%</c:formatCode>
                <c:ptCount val="3"/>
                <c:pt idx="0">
                  <c:v>0.34375</c:v>
                </c:pt>
                <c:pt idx="1">
                  <c:v>0.4375</c:v>
                </c:pt>
                <c:pt idx="2">
                  <c:v>0.21875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821632"/>
        <c:axId val="140832768"/>
      </c:barChart>
      <c:catAx>
        <c:axId val="1408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832768"/>
        <c:crosses val="autoZero"/>
        <c:auto val="1"/>
        <c:lblAlgn val="ctr"/>
        <c:lblOffset val="100"/>
        <c:noMultiLvlLbl val="0"/>
      </c:catAx>
      <c:valAx>
        <c:axId val="140832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8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31</xdr:row>
      <xdr:rowOff>83344</xdr:rowOff>
    </xdr:from>
    <xdr:to>
      <xdr:col>11</xdr:col>
      <xdr:colOff>0</xdr:colOff>
      <xdr:row>31</xdr:row>
      <xdr:rowOff>166687</xdr:rowOff>
    </xdr:to>
    <xdr:cxnSp macro="">
      <xdr:nvCxnSpPr>
        <xdr:cNvPr id="3" name="Connector angular 2"/>
        <xdr:cNvCxnSpPr/>
      </xdr:nvCxnSpPr>
      <xdr:spPr>
        <a:xfrm>
          <a:off x="9525000" y="7024688"/>
          <a:ext cx="654844" cy="83343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154781</xdr:colOff>
      <xdr:row>36</xdr:row>
      <xdr:rowOff>107156</xdr:rowOff>
    </xdr:from>
    <xdr:to>
      <xdr:col>17</xdr:col>
      <xdr:colOff>642938</xdr:colOff>
      <xdr:row>38</xdr:row>
      <xdr:rowOff>23813</xdr:rowOff>
    </xdr:to>
    <xdr:cxnSp macro="">
      <xdr:nvCxnSpPr>
        <xdr:cNvPr id="4" name="Connector angular 3"/>
        <xdr:cNvCxnSpPr/>
      </xdr:nvCxnSpPr>
      <xdr:spPr>
        <a:xfrm>
          <a:off x="15668625" y="7703344"/>
          <a:ext cx="488157" cy="309563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41</xdr:row>
      <xdr:rowOff>83343</xdr:rowOff>
    </xdr:from>
    <xdr:to>
      <xdr:col>7</xdr:col>
      <xdr:colOff>690562</xdr:colOff>
      <xdr:row>42</xdr:row>
      <xdr:rowOff>119062</xdr:rowOff>
    </xdr:to>
    <xdr:cxnSp macro="">
      <xdr:nvCxnSpPr>
        <xdr:cNvPr id="5" name="Connector angular 4"/>
        <xdr:cNvCxnSpPr/>
      </xdr:nvCxnSpPr>
      <xdr:spPr>
        <a:xfrm flipV="1">
          <a:off x="7274719" y="8822531"/>
          <a:ext cx="547687" cy="226219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166687</xdr:colOff>
      <xdr:row>48</xdr:row>
      <xdr:rowOff>166687</xdr:rowOff>
    </xdr:from>
    <xdr:to>
      <xdr:col>18</xdr:col>
      <xdr:colOff>488156</xdr:colOff>
      <xdr:row>49</xdr:row>
      <xdr:rowOff>119062</xdr:rowOff>
    </xdr:to>
    <xdr:cxnSp macro="">
      <xdr:nvCxnSpPr>
        <xdr:cNvPr id="6" name="Connector angular 5"/>
        <xdr:cNvCxnSpPr/>
      </xdr:nvCxnSpPr>
      <xdr:spPr>
        <a:xfrm flipV="1">
          <a:off x="14156531" y="11346656"/>
          <a:ext cx="2607469" cy="142875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83344</xdr:colOff>
      <xdr:row>54</xdr:row>
      <xdr:rowOff>95250</xdr:rowOff>
    </xdr:from>
    <xdr:to>
      <xdr:col>13</xdr:col>
      <xdr:colOff>1059656</xdr:colOff>
      <xdr:row>55</xdr:row>
      <xdr:rowOff>71438</xdr:rowOff>
    </xdr:to>
    <xdr:cxnSp macro="">
      <xdr:nvCxnSpPr>
        <xdr:cNvPr id="7" name="Connector angular 6"/>
        <xdr:cNvCxnSpPr/>
      </xdr:nvCxnSpPr>
      <xdr:spPr>
        <a:xfrm flipV="1">
          <a:off x="12168188" y="12453938"/>
          <a:ext cx="976312" cy="166688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61</xdr:row>
      <xdr:rowOff>23813</xdr:rowOff>
    </xdr:from>
    <xdr:to>
      <xdr:col>16</xdr:col>
      <xdr:colOff>654844</xdr:colOff>
      <xdr:row>67</xdr:row>
      <xdr:rowOff>23813</xdr:rowOff>
    </xdr:to>
    <xdr:cxnSp macro="">
      <xdr:nvCxnSpPr>
        <xdr:cNvPr id="8" name="Connector angular 7"/>
        <xdr:cNvCxnSpPr/>
      </xdr:nvCxnSpPr>
      <xdr:spPr>
        <a:xfrm>
          <a:off x="14085094" y="13751719"/>
          <a:ext cx="1321594" cy="1166813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183</xdr:row>
      <xdr:rowOff>0</xdr:rowOff>
    </xdr:from>
    <xdr:to>
      <xdr:col>11</xdr:col>
      <xdr:colOff>612320</xdr:colOff>
      <xdr:row>204</xdr:row>
      <xdr:rowOff>136072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183</xdr:row>
      <xdr:rowOff>0</xdr:rowOff>
    </xdr:from>
    <xdr:to>
      <xdr:col>25</xdr:col>
      <xdr:colOff>6184</xdr:colOff>
      <xdr:row>204</xdr:row>
      <xdr:rowOff>136072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206</xdr:row>
      <xdr:rowOff>103909</xdr:rowOff>
    </xdr:from>
    <xdr:to>
      <xdr:col>12</xdr:col>
      <xdr:colOff>6184</xdr:colOff>
      <xdr:row>228</xdr:row>
      <xdr:rowOff>49481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284</xdr:row>
      <xdr:rowOff>23504</xdr:rowOff>
    </xdr:from>
    <xdr:to>
      <xdr:col>12</xdr:col>
      <xdr:colOff>58018</xdr:colOff>
      <xdr:row>303</xdr:row>
      <xdr:rowOff>74532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</xdr:row>
      <xdr:rowOff>96611</xdr:rowOff>
    </xdr:from>
    <xdr:to>
      <xdr:col>6</xdr:col>
      <xdr:colOff>561975</xdr:colOff>
      <xdr:row>18</xdr:row>
      <xdr:rowOff>58511</xdr:rowOff>
    </xdr:to>
    <xdr:graphicFrame macro="">
      <xdr:nvGraphicFramePr>
        <xdr:cNvPr id="6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12</xdr:col>
      <xdr:colOff>17319</xdr:colOff>
      <xdr:row>256</xdr:row>
      <xdr:rowOff>136072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588817</xdr:colOff>
      <xdr:row>235</xdr:row>
      <xdr:rowOff>0</xdr:rowOff>
    </xdr:from>
    <xdr:to>
      <xdr:col>25</xdr:col>
      <xdr:colOff>17317</xdr:colOff>
      <xdr:row>256</xdr:row>
      <xdr:rowOff>136072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259</xdr:row>
      <xdr:rowOff>0</xdr:rowOff>
    </xdr:from>
    <xdr:to>
      <xdr:col>12</xdr:col>
      <xdr:colOff>34637</xdr:colOff>
      <xdr:row>280</xdr:row>
      <xdr:rowOff>136072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306</xdr:row>
      <xdr:rowOff>0</xdr:rowOff>
    </xdr:from>
    <xdr:to>
      <xdr:col>12</xdr:col>
      <xdr:colOff>58018</xdr:colOff>
      <xdr:row>325</xdr:row>
      <xdr:rowOff>51028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328</xdr:row>
      <xdr:rowOff>0</xdr:rowOff>
    </xdr:from>
    <xdr:to>
      <xdr:col>12</xdr:col>
      <xdr:colOff>58018</xdr:colOff>
      <xdr:row>347</xdr:row>
      <xdr:rowOff>51028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12</xdr:col>
      <xdr:colOff>58018</xdr:colOff>
      <xdr:row>375</xdr:row>
      <xdr:rowOff>51028</xdr:rowOff>
    </xdr:to>
    <xdr:graphicFrame macro="">
      <xdr:nvGraphicFramePr>
        <xdr:cNvPr id="1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378</xdr:row>
      <xdr:rowOff>0</xdr:rowOff>
    </xdr:from>
    <xdr:to>
      <xdr:col>12</xdr:col>
      <xdr:colOff>58018</xdr:colOff>
      <xdr:row>397</xdr:row>
      <xdr:rowOff>23814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12</xdr:col>
      <xdr:colOff>58018</xdr:colOff>
      <xdr:row>419</xdr:row>
      <xdr:rowOff>51028</xdr:rowOff>
    </xdr:to>
    <xdr:graphicFrame macro="">
      <xdr:nvGraphicFramePr>
        <xdr:cNvPr id="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422</xdr:row>
      <xdr:rowOff>0</xdr:rowOff>
    </xdr:from>
    <xdr:to>
      <xdr:col>12</xdr:col>
      <xdr:colOff>58018</xdr:colOff>
      <xdr:row>441</xdr:row>
      <xdr:rowOff>51028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444</xdr:row>
      <xdr:rowOff>0</xdr:rowOff>
    </xdr:from>
    <xdr:to>
      <xdr:col>12</xdr:col>
      <xdr:colOff>34637</xdr:colOff>
      <xdr:row>465</xdr:row>
      <xdr:rowOff>136072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444</xdr:row>
      <xdr:rowOff>0</xdr:rowOff>
    </xdr:from>
    <xdr:to>
      <xdr:col>25</xdr:col>
      <xdr:colOff>34637</xdr:colOff>
      <xdr:row>465</xdr:row>
      <xdr:rowOff>136072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468</xdr:row>
      <xdr:rowOff>0</xdr:rowOff>
    </xdr:from>
    <xdr:to>
      <xdr:col>12</xdr:col>
      <xdr:colOff>34637</xdr:colOff>
      <xdr:row>489</xdr:row>
      <xdr:rowOff>136072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468</xdr:row>
      <xdr:rowOff>0</xdr:rowOff>
    </xdr:from>
    <xdr:to>
      <xdr:col>25</xdr:col>
      <xdr:colOff>34637</xdr:colOff>
      <xdr:row>489</xdr:row>
      <xdr:rowOff>136072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492</xdr:row>
      <xdr:rowOff>0</xdr:rowOff>
    </xdr:from>
    <xdr:to>
      <xdr:col>12</xdr:col>
      <xdr:colOff>34637</xdr:colOff>
      <xdr:row>513</xdr:row>
      <xdr:rowOff>136072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520</xdr:row>
      <xdr:rowOff>0</xdr:rowOff>
    </xdr:from>
    <xdr:to>
      <xdr:col>12</xdr:col>
      <xdr:colOff>58018</xdr:colOff>
      <xdr:row>539</xdr:row>
      <xdr:rowOff>51028</xdr:rowOff>
    </xdr:to>
    <xdr:graphicFrame macro="">
      <xdr:nvGraphicFramePr>
        <xdr:cNvPr id="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542</xdr:row>
      <xdr:rowOff>0</xdr:rowOff>
    </xdr:from>
    <xdr:to>
      <xdr:col>12</xdr:col>
      <xdr:colOff>58018</xdr:colOff>
      <xdr:row>561</xdr:row>
      <xdr:rowOff>51028</xdr:rowOff>
    </xdr:to>
    <xdr:graphicFrame macro="">
      <xdr:nvGraphicFramePr>
        <xdr:cNvPr id="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564</xdr:row>
      <xdr:rowOff>0</xdr:rowOff>
    </xdr:from>
    <xdr:to>
      <xdr:col>12</xdr:col>
      <xdr:colOff>34637</xdr:colOff>
      <xdr:row>585</xdr:row>
      <xdr:rowOff>136072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564</xdr:row>
      <xdr:rowOff>0</xdr:rowOff>
    </xdr:from>
    <xdr:to>
      <xdr:col>25</xdr:col>
      <xdr:colOff>34637</xdr:colOff>
      <xdr:row>585</xdr:row>
      <xdr:rowOff>136072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595</xdr:row>
      <xdr:rowOff>0</xdr:rowOff>
    </xdr:from>
    <xdr:to>
      <xdr:col>12</xdr:col>
      <xdr:colOff>34637</xdr:colOff>
      <xdr:row>616</xdr:row>
      <xdr:rowOff>136072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595</xdr:row>
      <xdr:rowOff>0</xdr:rowOff>
    </xdr:from>
    <xdr:to>
      <xdr:col>25</xdr:col>
      <xdr:colOff>34637</xdr:colOff>
      <xdr:row>616</xdr:row>
      <xdr:rowOff>136072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619</xdr:row>
      <xdr:rowOff>0</xdr:rowOff>
    </xdr:from>
    <xdr:to>
      <xdr:col>12</xdr:col>
      <xdr:colOff>34637</xdr:colOff>
      <xdr:row>640</xdr:row>
      <xdr:rowOff>136072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619</xdr:row>
      <xdr:rowOff>0</xdr:rowOff>
    </xdr:from>
    <xdr:to>
      <xdr:col>25</xdr:col>
      <xdr:colOff>34637</xdr:colOff>
      <xdr:row>640</xdr:row>
      <xdr:rowOff>136072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644</xdr:row>
      <xdr:rowOff>0</xdr:rowOff>
    </xdr:from>
    <xdr:to>
      <xdr:col>12</xdr:col>
      <xdr:colOff>34637</xdr:colOff>
      <xdr:row>665</xdr:row>
      <xdr:rowOff>136072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675</xdr:row>
      <xdr:rowOff>0</xdr:rowOff>
    </xdr:from>
    <xdr:to>
      <xdr:col>12</xdr:col>
      <xdr:colOff>34637</xdr:colOff>
      <xdr:row>696</xdr:row>
      <xdr:rowOff>136072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0</xdr:colOff>
      <xdr:row>675</xdr:row>
      <xdr:rowOff>0</xdr:rowOff>
    </xdr:from>
    <xdr:to>
      <xdr:col>25</xdr:col>
      <xdr:colOff>34637</xdr:colOff>
      <xdr:row>696</xdr:row>
      <xdr:rowOff>136072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699</xdr:row>
      <xdr:rowOff>0</xdr:rowOff>
    </xdr:from>
    <xdr:to>
      <xdr:col>12</xdr:col>
      <xdr:colOff>34637</xdr:colOff>
      <xdr:row>720</xdr:row>
      <xdr:rowOff>136072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0</xdr:colOff>
      <xdr:row>699</xdr:row>
      <xdr:rowOff>0</xdr:rowOff>
    </xdr:from>
    <xdr:to>
      <xdr:col>25</xdr:col>
      <xdr:colOff>34637</xdr:colOff>
      <xdr:row>720</xdr:row>
      <xdr:rowOff>136072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723</xdr:row>
      <xdr:rowOff>0</xdr:rowOff>
    </xdr:from>
    <xdr:to>
      <xdr:col>12</xdr:col>
      <xdr:colOff>34637</xdr:colOff>
      <xdr:row>744</xdr:row>
      <xdr:rowOff>136072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0</xdr:colOff>
      <xdr:row>723</xdr:row>
      <xdr:rowOff>0</xdr:rowOff>
    </xdr:from>
    <xdr:to>
      <xdr:col>25</xdr:col>
      <xdr:colOff>34637</xdr:colOff>
      <xdr:row>744</xdr:row>
      <xdr:rowOff>136072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58018</xdr:colOff>
      <xdr:row>41</xdr:row>
      <xdr:rowOff>33710</xdr:rowOff>
    </xdr:to>
    <xdr:graphicFrame macro="">
      <xdr:nvGraphicFramePr>
        <xdr:cNvPr id="3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58018</xdr:colOff>
      <xdr:row>60</xdr:row>
      <xdr:rowOff>189573</xdr:rowOff>
    </xdr:to>
    <xdr:graphicFrame macro="">
      <xdr:nvGraphicFramePr>
        <xdr:cNvPr id="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13</xdr:col>
      <xdr:colOff>22411</xdr:colOff>
      <xdr:row>84</xdr:row>
      <xdr:rowOff>33616</xdr:rowOff>
    </xdr:to>
    <xdr:graphicFrame macro="">
      <xdr:nvGraphicFramePr>
        <xdr:cNvPr id="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85</xdr:row>
      <xdr:rowOff>17318</xdr:rowOff>
    </xdr:from>
    <xdr:to>
      <xdr:col>12</xdr:col>
      <xdr:colOff>58018</xdr:colOff>
      <xdr:row>104</xdr:row>
      <xdr:rowOff>68346</xdr:rowOff>
    </xdr:to>
    <xdr:graphicFrame macro="">
      <xdr:nvGraphicFramePr>
        <xdr:cNvPr id="3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12</xdr:col>
      <xdr:colOff>58018</xdr:colOff>
      <xdr:row>127</xdr:row>
      <xdr:rowOff>51028</xdr:rowOff>
    </xdr:to>
    <xdr:graphicFrame macro="">
      <xdr:nvGraphicFramePr>
        <xdr:cNvPr id="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58018</xdr:colOff>
      <xdr:row>150</xdr:row>
      <xdr:rowOff>51028</xdr:rowOff>
    </xdr:to>
    <xdr:graphicFrame macro="">
      <xdr:nvGraphicFramePr>
        <xdr:cNvPr id="4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12</xdr:col>
      <xdr:colOff>58018</xdr:colOff>
      <xdr:row>173</xdr:row>
      <xdr:rowOff>51028</xdr:rowOff>
    </xdr:to>
    <xdr:graphicFrame macro="">
      <xdr:nvGraphicFramePr>
        <xdr:cNvPr id="4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2"/>
  <sheetViews>
    <sheetView showGridLines="0" tabSelected="1" zoomScale="80" zoomScaleNormal="80" workbookViewId="0">
      <selection activeCell="B2" sqref="B2:P2"/>
    </sheetView>
  </sheetViews>
  <sheetFormatPr defaultRowHeight="15" x14ac:dyDescent="0.25"/>
  <cols>
    <col min="1" max="1" width="2.85546875" style="54" customWidth="1"/>
    <col min="2" max="2" width="19.42578125" style="54" customWidth="1"/>
    <col min="3" max="3" width="17.140625" style="54" customWidth="1"/>
    <col min="4" max="4" width="19.42578125" style="54" customWidth="1"/>
    <col min="5" max="5" width="17.140625" style="54" customWidth="1"/>
    <col min="6" max="6" width="19.42578125" style="54" customWidth="1"/>
    <col min="7" max="11" width="11.42578125" style="54" customWidth="1"/>
    <col min="12" max="12" width="11.42578125" style="54" bestFit="1" customWidth="1"/>
    <col min="13" max="14" width="17.140625" style="54" customWidth="1"/>
    <col min="15" max="18" width="11.42578125" style="54" customWidth="1"/>
    <col min="19" max="16384" width="9.140625" style="54"/>
  </cols>
  <sheetData>
    <row r="1" spans="2:22" x14ac:dyDescent="0.25">
      <c r="Q1" s="55"/>
      <c r="R1" s="55"/>
      <c r="S1" s="55"/>
      <c r="T1" s="55"/>
      <c r="U1" s="55"/>
      <c r="V1" s="55"/>
    </row>
    <row r="2" spans="2:22" ht="26.25" customHeight="1" x14ac:dyDescent="0.25">
      <c r="B2" s="143" t="s">
        <v>17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3"/>
      <c r="R2" s="13"/>
      <c r="S2" s="13"/>
      <c r="T2" s="13"/>
      <c r="U2" s="13"/>
      <c r="V2" s="55"/>
    </row>
    <row r="3" spans="2:22" x14ac:dyDescent="0.25">
      <c r="B3" s="23" t="s">
        <v>18</v>
      </c>
      <c r="Q3" s="55"/>
      <c r="R3" s="55"/>
      <c r="S3" s="55"/>
      <c r="T3" s="55"/>
      <c r="U3" s="55"/>
      <c r="V3" s="55"/>
    </row>
    <row r="4" spans="2:22" x14ac:dyDescent="0.25">
      <c r="Q4" s="55"/>
      <c r="R4" s="55"/>
      <c r="S4" s="55"/>
      <c r="T4" s="55"/>
      <c r="U4" s="55"/>
      <c r="V4" s="55"/>
    </row>
    <row r="5" spans="2:22" ht="18.75" x14ac:dyDescent="0.3">
      <c r="B5" s="24" t="s">
        <v>153</v>
      </c>
      <c r="Q5" s="55"/>
      <c r="R5" s="55"/>
      <c r="S5" s="55"/>
      <c r="T5" s="55"/>
      <c r="U5" s="55"/>
      <c r="V5" s="55"/>
    </row>
    <row r="6" spans="2:22" x14ac:dyDescent="0.25">
      <c r="Q6" s="55"/>
      <c r="R6" s="55"/>
      <c r="S6" s="55"/>
      <c r="T6" s="55"/>
      <c r="U6" s="55"/>
      <c r="V6" s="55"/>
    </row>
    <row r="7" spans="2:22" ht="15" customHeight="1" x14ac:dyDescent="0.25">
      <c r="B7" s="27" t="s">
        <v>1</v>
      </c>
      <c r="C7" s="28" t="s">
        <v>2</v>
      </c>
      <c r="D7" s="28" t="s">
        <v>3</v>
      </c>
      <c r="Q7" s="55"/>
      <c r="R7" s="55"/>
      <c r="S7" s="55"/>
      <c r="T7" s="55"/>
      <c r="U7" s="55"/>
      <c r="V7" s="55"/>
    </row>
    <row r="8" spans="2:22" x14ac:dyDescent="0.25">
      <c r="B8" s="56">
        <v>749</v>
      </c>
      <c r="C8" s="56">
        <v>117</v>
      </c>
      <c r="D8" s="2">
        <f>C8/B8</f>
        <v>0.15620827770360482</v>
      </c>
      <c r="Q8" s="55"/>
      <c r="R8" s="55"/>
      <c r="S8" s="55"/>
      <c r="T8" s="55"/>
      <c r="U8" s="55"/>
      <c r="V8" s="55"/>
    </row>
    <row r="10" spans="2:22" ht="18.75" x14ac:dyDescent="0.25">
      <c r="B10" s="92" t="s">
        <v>86</v>
      </c>
    </row>
    <row r="12" spans="2:22" ht="15.75" x14ac:dyDescent="0.25">
      <c r="B12" s="119" t="s">
        <v>87</v>
      </c>
      <c r="C12" s="119"/>
      <c r="D12" s="119"/>
      <c r="E12" s="119"/>
      <c r="F12" s="119"/>
      <c r="G12" s="119"/>
      <c r="H12" s="119"/>
      <c r="I12" s="119"/>
      <c r="J12" s="120"/>
    </row>
    <row r="13" spans="2:22" x14ac:dyDescent="0.25">
      <c r="B13" s="121"/>
      <c r="C13" s="121"/>
      <c r="D13" s="121"/>
      <c r="E13" s="121"/>
      <c r="F13" s="121"/>
      <c r="G13" s="121"/>
      <c r="H13" s="121"/>
      <c r="I13" s="121"/>
      <c r="J13" s="93" t="s">
        <v>11</v>
      </c>
    </row>
    <row r="14" spans="2:22" x14ac:dyDescent="0.25">
      <c r="B14" s="122" t="s">
        <v>88</v>
      </c>
      <c r="C14" s="122"/>
      <c r="D14" s="122"/>
      <c r="E14" s="122"/>
      <c r="F14" s="122"/>
      <c r="G14" s="122"/>
      <c r="H14" s="122"/>
      <c r="I14" s="122"/>
      <c r="J14" s="63">
        <v>19</v>
      </c>
    </row>
    <row r="15" spans="2:22" x14ac:dyDescent="0.25">
      <c r="B15" s="118" t="s">
        <v>89</v>
      </c>
      <c r="C15" s="118"/>
      <c r="D15" s="118"/>
      <c r="E15" s="118"/>
      <c r="F15" s="118"/>
      <c r="G15" s="118"/>
      <c r="H15" s="118"/>
      <c r="I15" s="118"/>
      <c r="J15" s="63">
        <v>4</v>
      </c>
    </row>
    <row r="16" spans="2:22" x14ac:dyDescent="0.25">
      <c r="B16" s="117" t="s">
        <v>90</v>
      </c>
      <c r="C16" s="117"/>
      <c r="D16" s="117"/>
      <c r="E16" s="117"/>
      <c r="F16" s="117"/>
      <c r="G16" s="117"/>
      <c r="H16" s="117"/>
      <c r="I16" s="117"/>
      <c r="J16" s="63">
        <v>3</v>
      </c>
    </row>
    <row r="17" spans="2:12" ht="15.75" customHeight="1" x14ac:dyDescent="0.25">
      <c r="B17" s="118" t="s">
        <v>91</v>
      </c>
      <c r="C17" s="118"/>
      <c r="D17" s="118"/>
      <c r="E17" s="118"/>
      <c r="F17" s="118"/>
      <c r="G17" s="118"/>
      <c r="H17" s="118"/>
      <c r="I17" s="118"/>
      <c r="J17" s="63">
        <v>8</v>
      </c>
    </row>
    <row r="18" spans="2:12" ht="15.75" customHeight="1" x14ac:dyDescent="0.25">
      <c r="B18" s="114" t="s">
        <v>92</v>
      </c>
      <c r="C18" s="115"/>
      <c r="D18" s="115"/>
      <c r="E18" s="115"/>
      <c r="F18" s="115"/>
      <c r="G18" s="115"/>
      <c r="H18" s="115"/>
      <c r="I18" s="116"/>
      <c r="J18" s="63">
        <v>8</v>
      </c>
    </row>
    <row r="19" spans="2:12" x14ac:dyDescent="0.25">
      <c r="B19" s="114" t="s">
        <v>93</v>
      </c>
      <c r="C19" s="115"/>
      <c r="D19" s="115"/>
      <c r="E19" s="115"/>
      <c r="F19" s="115"/>
      <c r="G19" s="115"/>
      <c r="H19" s="115"/>
      <c r="I19" s="116"/>
      <c r="J19" s="63">
        <v>8</v>
      </c>
    </row>
    <row r="20" spans="2:12" x14ac:dyDescent="0.25">
      <c r="B20" s="114" t="s">
        <v>94</v>
      </c>
      <c r="C20" s="115"/>
      <c r="D20" s="115"/>
      <c r="E20" s="115"/>
      <c r="F20" s="115"/>
      <c r="G20" s="115"/>
      <c r="H20" s="115"/>
      <c r="I20" s="116"/>
      <c r="J20" s="63">
        <v>15</v>
      </c>
    </row>
    <row r="21" spans="2:12" x14ac:dyDescent="0.25">
      <c r="B21" s="114" t="s">
        <v>95</v>
      </c>
      <c r="C21" s="115"/>
      <c r="D21" s="115"/>
      <c r="E21" s="115"/>
      <c r="F21" s="115"/>
      <c r="G21" s="115"/>
      <c r="H21" s="115"/>
      <c r="I21" s="116"/>
      <c r="J21" s="63">
        <v>4</v>
      </c>
    </row>
    <row r="22" spans="2:12" x14ac:dyDescent="0.25">
      <c r="B22" s="114" t="s">
        <v>96</v>
      </c>
      <c r="C22" s="115"/>
      <c r="D22" s="115"/>
      <c r="E22" s="115"/>
      <c r="F22" s="115"/>
      <c r="G22" s="115"/>
      <c r="H22" s="115"/>
      <c r="I22" s="116"/>
      <c r="J22" s="63">
        <v>10</v>
      </c>
    </row>
    <row r="23" spans="2:12" x14ac:dyDescent="0.25">
      <c r="B23" s="114" t="s">
        <v>97</v>
      </c>
      <c r="C23" s="115"/>
      <c r="D23" s="115"/>
      <c r="E23" s="115"/>
      <c r="F23" s="115"/>
      <c r="G23" s="115"/>
      <c r="H23" s="115"/>
      <c r="I23" s="116"/>
      <c r="J23" s="63">
        <v>3</v>
      </c>
    </row>
    <row r="24" spans="2:12" x14ac:dyDescent="0.25">
      <c r="B24" s="114" t="s">
        <v>98</v>
      </c>
      <c r="C24" s="115"/>
      <c r="D24" s="115"/>
      <c r="E24" s="115"/>
      <c r="F24" s="115"/>
      <c r="G24" s="115"/>
      <c r="H24" s="115"/>
      <c r="I24" s="116"/>
      <c r="J24" s="63">
        <v>3</v>
      </c>
    </row>
    <row r="25" spans="2:12" x14ac:dyDescent="0.25">
      <c r="B25" s="114" t="s">
        <v>99</v>
      </c>
      <c r="C25" s="115"/>
      <c r="D25" s="115"/>
      <c r="E25" s="115"/>
      <c r="F25" s="115"/>
      <c r="G25" s="115"/>
      <c r="H25" s="115"/>
      <c r="I25" s="116"/>
      <c r="J25" s="63">
        <v>2</v>
      </c>
    </row>
    <row r="26" spans="2:12" x14ac:dyDescent="0.25">
      <c r="B26" s="114" t="s">
        <v>100</v>
      </c>
      <c r="C26" s="115"/>
      <c r="D26" s="115"/>
      <c r="E26" s="115"/>
      <c r="F26" s="115"/>
      <c r="G26" s="115"/>
      <c r="H26" s="115"/>
      <c r="I26" s="116"/>
      <c r="J26" s="63">
        <v>7</v>
      </c>
    </row>
    <row r="27" spans="2:12" x14ac:dyDescent="0.25">
      <c r="B27" s="114" t="s">
        <v>101</v>
      </c>
      <c r="C27" s="115"/>
      <c r="D27" s="115"/>
      <c r="E27" s="115"/>
      <c r="F27" s="115"/>
      <c r="G27" s="115"/>
      <c r="H27" s="115"/>
      <c r="I27" s="116"/>
      <c r="J27" s="63">
        <v>5</v>
      </c>
    </row>
    <row r="28" spans="2:12" x14ac:dyDescent="0.25">
      <c r="B28" s="114" t="s">
        <v>102</v>
      </c>
      <c r="C28" s="115"/>
      <c r="D28" s="115"/>
      <c r="E28" s="115"/>
      <c r="F28" s="115"/>
      <c r="G28" s="115"/>
      <c r="H28" s="115"/>
      <c r="I28" s="116"/>
      <c r="J28" s="63">
        <v>1</v>
      </c>
    </row>
    <row r="29" spans="2:12" x14ac:dyDescent="0.25">
      <c r="B29" s="114" t="s">
        <v>103</v>
      </c>
      <c r="C29" s="115"/>
      <c r="D29" s="115"/>
      <c r="E29" s="115"/>
      <c r="F29" s="115"/>
      <c r="G29" s="115"/>
      <c r="H29" s="115"/>
      <c r="I29" s="116"/>
      <c r="J29" s="63">
        <v>10</v>
      </c>
    </row>
    <row r="30" spans="2:12" x14ac:dyDescent="0.25">
      <c r="B30" s="114" t="s">
        <v>104</v>
      </c>
      <c r="C30" s="115"/>
      <c r="D30" s="115"/>
      <c r="E30" s="115"/>
      <c r="F30" s="115"/>
      <c r="G30" s="115"/>
      <c r="H30" s="115"/>
      <c r="I30" s="116"/>
      <c r="J30" s="63">
        <v>3</v>
      </c>
    </row>
    <row r="31" spans="2:12" ht="15.75" thickBot="1" x14ac:dyDescent="0.3">
      <c r="B31" s="114" t="s">
        <v>105</v>
      </c>
      <c r="C31" s="115"/>
      <c r="D31" s="115"/>
      <c r="E31" s="115"/>
      <c r="F31" s="115"/>
      <c r="G31" s="115"/>
      <c r="H31" s="115"/>
      <c r="I31" s="116"/>
      <c r="J31" s="68">
        <v>3</v>
      </c>
    </row>
    <row r="32" spans="2:12" ht="15.75" thickBot="1" x14ac:dyDescent="0.3">
      <c r="B32" s="114" t="s">
        <v>68</v>
      </c>
      <c r="C32" s="115"/>
      <c r="D32" s="115"/>
      <c r="E32" s="115"/>
      <c r="F32" s="115"/>
      <c r="G32" s="115"/>
      <c r="H32" s="115"/>
      <c r="I32" s="115"/>
      <c r="J32" s="69">
        <v>1</v>
      </c>
      <c r="L32" s="54" t="s">
        <v>154</v>
      </c>
    </row>
    <row r="34" spans="2:20" ht="15.75" customHeight="1" thickBot="1" x14ac:dyDescent="0.3">
      <c r="B34" s="105" t="s">
        <v>106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12"/>
      <c r="Q34" s="113"/>
    </row>
    <row r="35" spans="2:20" ht="49.5" customHeight="1" x14ac:dyDescent="0.25">
      <c r="B35" s="108" t="s">
        <v>107</v>
      </c>
      <c r="C35" s="108"/>
      <c r="D35" s="108" t="s">
        <v>108</v>
      </c>
      <c r="E35" s="108"/>
      <c r="F35" s="108" t="s">
        <v>109</v>
      </c>
      <c r="G35" s="108"/>
      <c r="H35" s="108" t="s">
        <v>110</v>
      </c>
      <c r="I35" s="108"/>
      <c r="J35" s="108" t="s">
        <v>111</v>
      </c>
      <c r="K35" s="108"/>
      <c r="L35" s="108" t="s">
        <v>112</v>
      </c>
      <c r="M35" s="108"/>
      <c r="N35" s="108" t="s">
        <v>113</v>
      </c>
      <c r="O35" s="109"/>
      <c r="P35" s="110" t="s">
        <v>68</v>
      </c>
      <c r="Q35" s="111"/>
    </row>
    <row r="36" spans="2:20" x14ac:dyDescent="0.25">
      <c r="B36" s="90" t="s">
        <v>11</v>
      </c>
      <c r="C36" s="90" t="s">
        <v>12</v>
      </c>
      <c r="D36" s="90" t="s">
        <v>11</v>
      </c>
      <c r="E36" s="90" t="s">
        <v>12</v>
      </c>
      <c r="F36" s="90" t="s">
        <v>11</v>
      </c>
      <c r="G36" s="90" t="s">
        <v>12</v>
      </c>
      <c r="H36" s="90" t="s">
        <v>11</v>
      </c>
      <c r="I36" s="90" t="s">
        <v>12</v>
      </c>
      <c r="J36" s="90" t="s">
        <v>11</v>
      </c>
      <c r="K36" s="90" t="s">
        <v>12</v>
      </c>
      <c r="L36" s="90" t="s">
        <v>11</v>
      </c>
      <c r="M36" s="90" t="s">
        <v>12</v>
      </c>
      <c r="N36" s="90" t="s">
        <v>11</v>
      </c>
      <c r="O36" s="91" t="s">
        <v>12</v>
      </c>
      <c r="P36" s="70" t="s">
        <v>11</v>
      </c>
      <c r="Q36" s="71" t="s">
        <v>12</v>
      </c>
      <c r="S36" s="54" t="s">
        <v>155</v>
      </c>
    </row>
    <row r="37" spans="2:20" ht="15.75" thickBot="1" x14ac:dyDescent="0.3">
      <c r="B37" s="18">
        <v>33</v>
      </c>
      <c r="C37" s="25">
        <v>0.28205128205128205</v>
      </c>
      <c r="D37" s="18">
        <v>25</v>
      </c>
      <c r="E37" s="25">
        <v>0.21367521367521367</v>
      </c>
      <c r="F37" s="18">
        <v>2</v>
      </c>
      <c r="G37" s="25">
        <v>1.7094017094017096E-2</v>
      </c>
      <c r="H37" s="18">
        <v>4</v>
      </c>
      <c r="I37" s="25">
        <v>3.4188034188034191E-2</v>
      </c>
      <c r="J37" s="18">
        <v>4</v>
      </c>
      <c r="K37" s="25">
        <v>3.4188034188034191E-2</v>
      </c>
      <c r="L37" s="18">
        <v>7</v>
      </c>
      <c r="M37" s="25">
        <v>5.9829059829059832E-2</v>
      </c>
      <c r="N37" s="18">
        <v>36</v>
      </c>
      <c r="O37" s="26">
        <v>0.30769230769230771</v>
      </c>
      <c r="P37" s="72">
        <v>6</v>
      </c>
      <c r="Q37" s="73">
        <v>5.128205128205128E-2</v>
      </c>
      <c r="S37" s="54" t="s">
        <v>156</v>
      </c>
    </row>
    <row r="38" spans="2:20" x14ac:dyDescent="0.25">
      <c r="S38" s="54" t="s">
        <v>157</v>
      </c>
    </row>
    <row r="39" spans="2:20" x14ac:dyDescent="0.25">
      <c r="F39" s="15"/>
      <c r="G39" s="15"/>
      <c r="S39" s="54" t="s">
        <v>158</v>
      </c>
    </row>
    <row r="40" spans="2:20" ht="16.5" thickBot="1" x14ac:dyDescent="0.3">
      <c r="B40" s="105" t="s">
        <v>114</v>
      </c>
      <c r="C40" s="106"/>
      <c r="D40" s="106"/>
      <c r="E40" s="106"/>
      <c r="F40" s="112"/>
      <c r="G40" s="113"/>
      <c r="I40" s="54" t="s">
        <v>161</v>
      </c>
      <c r="S40" s="54" t="s">
        <v>159</v>
      </c>
    </row>
    <row r="41" spans="2:20" ht="27" customHeight="1" x14ac:dyDescent="0.25">
      <c r="B41" s="108" t="s">
        <v>115</v>
      </c>
      <c r="C41" s="108"/>
      <c r="D41" s="108" t="s">
        <v>116</v>
      </c>
      <c r="E41" s="109"/>
      <c r="F41" s="110" t="s">
        <v>68</v>
      </c>
      <c r="G41" s="111"/>
      <c r="I41" s="74" t="s">
        <v>162</v>
      </c>
      <c r="S41" s="54" t="s">
        <v>160</v>
      </c>
    </row>
    <row r="42" spans="2:20" x14ac:dyDescent="0.25">
      <c r="B42" s="90" t="s">
        <v>11</v>
      </c>
      <c r="C42" s="90" t="s">
        <v>12</v>
      </c>
      <c r="D42" s="90" t="s">
        <v>11</v>
      </c>
      <c r="E42" s="91" t="s">
        <v>12</v>
      </c>
      <c r="F42" s="70" t="s">
        <v>11</v>
      </c>
      <c r="G42" s="71" t="s">
        <v>12</v>
      </c>
      <c r="I42" s="54" t="s">
        <v>163</v>
      </c>
    </row>
    <row r="43" spans="2:20" ht="15.75" thickBot="1" x14ac:dyDescent="0.3">
      <c r="B43" s="18">
        <v>65</v>
      </c>
      <c r="C43" s="25">
        <f>B43/75</f>
        <v>0.8666666666666667</v>
      </c>
      <c r="D43" s="18">
        <v>4</v>
      </c>
      <c r="E43" s="26">
        <f>D43/75</f>
        <v>5.3333333333333337E-2</v>
      </c>
      <c r="F43" s="72">
        <v>6</v>
      </c>
      <c r="G43" s="73">
        <f>F43/75</f>
        <v>0.08</v>
      </c>
      <c r="I43" s="54" t="s">
        <v>164</v>
      </c>
      <c r="P43" s="94"/>
    </row>
    <row r="44" spans="2:20" ht="15" customHeight="1" x14ac:dyDescent="0.25">
      <c r="F44" s="15"/>
      <c r="G44" s="15"/>
      <c r="I44" s="54" t="s">
        <v>165</v>
      </c>
    </row>
    <row r="45" spans="2:20" x14ac:dyDescent="0.25">
      <c r="F45" s="15"/>
      <c r="G45" s="15"/>
      <c r="I45" s="54" t="s">
        <v>166</v>
      </c>
    </row>
    <row r="46" spans="2:20" x14ac:dyDescent="0.25">
      <c r="F46" s="15"/>
      <c r="G46" s="15"/>
    </row>
    <row r="47" spans="2:20" ht="16.5" thickBot="1" x14ac:dyDescent="0.3">
      <c r="B47" s="140" t="s">
        <v>117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2:20" ht="99" customHeight="1" x14ac:dyDescent="0.25">
      <c r="B48" s="108" t="s">
        <v>118</v>
      </c>
      <c r="C48" s="108"/>
      <c r="D48" s="108" t="s">
        <v>119</v>
      </c>
      <c r="E48" s="108"/>
      <c r="F48" s="108" t="s">
        <v>120</v>
      </c>
      <c r="G48" s="108"/>
      <c r="H48" s="108" t="s">
        <v>121</v>
      </c>
      <c r="I48" s="108"/>
      <c r="J48" s="108" t="s">
        <v>122</v>
      </c>
      <c r="K48" s="108"/>
      <c r="L48" s="108" t="s">
        <v>123</v>
      </c>
      <c r="M48" s="109"/>
      <c r="N48" s="110" t="s">
        <v>68</v>
      </c>
      <c r="O48" s="111"/>
      <c r="T48" s="54" t="s">
        <v>167</v>
      </c>
    </row>
    <row r="49" spans="2:20" x14ac:dyDescent="0.25">
      <c r="B49" s="90" t="s">
        <v>11</v>
      </c>
      <c r="C49" s="90" t="s">
        <v>12</v>
      </c>
      <c r="D49" s="90" t="s">
        <v>11</v>
      </c>
      <c r="E49" s="90" t="s">
        <v>12</v>
      </c>
      <c r="F49" s="90" t="s">
        <v>11</v>
      </c>
      <c r="G49" s="90" t="s">
        <v>12</v>
      </c>
      <c r="H49" s="90" t="s">
        <v>11</v>
      </c>
      <c r="I49" s="90" t="s">
        <v>12</v>
      </c>
      <c r="J49" s="90" t="s">
        <v>11</v>
      </c>
      <c r="K49" s="90" t="s">
        <v>12</v>
      </c>
      <c r="L49" s="90" t="s">
        <v>11</v>
      </c>
      <c r="M49" s="91" t="s">
        <v>12</v>
      </c>
      <c r="N49" s="70" t="s">
        <v>11</v>
      </c>
      <c r="O49" s="71" t="s">
        <v>12</v>
      </c>
      <c r="T49" s="54" t="s">
        <v>168</v>
      </c>
    </row>
    <row r="50" spans="2:20" ht="15.75" thickBot="1" x14ac:dyDescent="0.3">
      <c r="B50" s="18">
        <v>36</v>
      </c>
      <c r="C50" s="25">
        <f>B50/117</f>
        <v>0.30769230769230771</v>
      </c>
      <c r="D50" s="18">
        <v>33</v>
      </c>
      <c r="E50" s="25">
        <f>D50/117</f>
        <v>0.28205128205128205</v>
      </c>
      <c r="F50" s="18">
        <v>8</v>
      </c>
      <c r="G50" s="25">
        <f>F50/117</f>
        <v>6.8376068376068383E-2</v>
      </c>
      <c r="H50" s="18">
        <v>41</v>
      </c>
      <c r="I50" s="25">
        <f>H50/117</f>
        <v>0.3504273504273504</v>
      </c>
      <c r="J50" s="18">
        <v>15</v>
      </c>
      <c r="K50" s="25">
        <f>J50/117</f>
        <v>0.12820512820512819</v>
      </c>
      <c r="L50" s="18">
        <v>5</v>
      </c>
      <c r="M50" s="26">
        <f>L50/117</f>
        <v>4.2735042735042736E-2</v>
      </c>
      <c r="N50" s="72">
        <v>9</v>
      </c>
      <c r="O50" s="73">
        <f>N50/117</f>
        <v>7.6923076923076927E-2</v>
      </c>
      <c r="T50" s="54" t="s">
        <v>169</v>
      </c>
    </row>
    <row r="51" spans="2:20" x14ac:dyDescent="0.25">
      <c r="F51" s="15"/>
      <c r="T51" s="54" t="s">
        <v>170</v>
      </c>
    </row>
    <row r="52" spans="2:20" x14ac:dyDescent="0.25">
      <c r="F52" s="15"/>
      <c r="O52" s="54" t="s">
        <v>176</v>
      </c>
      <c r="T52" s="54" t="s">
        <v>171</v>
      </c>
    </row>
    <row r="53" spans="2:20" ht="16.5" thickBot="1" x14ac:dyDescent="0.3">
      <c r="B53" s="105" t="s">
        <v>124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12"/>
      <c r="M53" s="113"/>
      <c r="O53" s="54" t="s">
        <v>177</v>
      </c>
      <c r="T53" s="54" t="s">
        <v>172</v>
      </c>
    </row>
    <row r="54" spans="2:20" x14ac:dyDescent="0.25">
      <c r="B54" s="108" t="s">
        <v>125</v>
      </c>
      <c r="C54" s="108"/>
      <c r="D54" s="108" t="s">
        <v>126</v>
      </c>
      <c r="E54" s="108"/>
      <c r="F54" s="108" t="s">
        <v>127</v>
      </c>
      <c r="G54" s="108"/>
      <c r="H54" s="108" t="s">
        <v>128</v>
      </c>
      <c r="I54" s="108"/>
      <c r="J54" s="108" t="s">
        <v>129</v>
      </c>
      <c r="K54" s="109"/>
      <c r="L54" s="110" t="s">
        <v>68</v>
      </c>
      <c r="M54" s="111"/>
      <c r="O54" s="54" t="s">
        <v>178</v>
      </c>
      <c r="T54" s="54" t="s">
        <v>173</v>
      </c>
    </row>
    <row r="55" spans="2:20" x14ac:dyDescent="0.25">
      <c r="B55" s="90" t="s">
        <v>11</v>
      </c>
      <c r="C55" s="90" t="s">
        <v>12</v>
      </c>
      <c r="D55" s="90" t="s">
        <v>11</v>
      </c>
      <c r="E55" s="90" t="s">
        <v>12</v>
      </c>
      <c r="F55" s="90" t="s">
        <v>11</v>
      </c>
      <c r="G55" s="90" t="s">
        <v>12</v>
      </c>
      <c r="H55" s="90" t="s">
        <v>11</v>
      </c>
      <c r="I55" s="90" t="s">
        <v>12</v>
      </c>
      <c r="J55" s="90" t="s">
        <v>11</v>
      </c>
      <c r="K55" s="91" t="s">
        <v>12</v>
      </c>
      <c r="L55" s="70" t="s">
        <v>11</v>
      </c>
      <c r="M55" s="71" t="s">
        <v>12</v>
      </c>
      <c r="O55" s="54" t="s">
        <v>179</v>
      </c>
      <c r="T55" s="54" t="s">
        <v>174</v>
      </c>
    </row>
    <row r="56" spans="2:20" ht="15.75" thickBot="1" x14ac:dyDescent="0.3">
      <c r="B56" s="18">
        <v>36</v>
      </c>
      <c r="C56" s="25">
        <f>B56/117</f>
        <v>0.30769230769230771</v>
      </c>
      <c r="D56" s="18">
        <v>21</v>
      </c>
      <c r="E56" s="25">
        <f>D56/117</f>
        <v>0.17948717948717949</v>
      </c>
      <c r="F56" s="18">
        <v>49</v>
      </c>
      <c r="G56" s="25">
        <f>F56/117</f>
        <v>0.41880341880341881</v>
      </c>
      <c r="H56" s="18">
        <v>15</v>
      </c>
      <c r="I56" s="25">
        <f>H56/117</f>
        <v>0.12820512820512819</v>
      </c>
      <c r="J56" s="18">
        <v>60</v>
      </c>
      <c r="K56" s="26">
        <f>J56/117</f>
        <v>0.51282051282051277</v>
      </c>
      <c r="L56" s="72">
        <v>5</v>
      </c>
      <c r="M56" s="73">
        <f>L56/117</f>
        <v>4.2735042735042736E-2</v>
      </c>
      <c r="O56" s="54" t="s">
        <v>180</v>
      </c>
      <c r="T56" s="54" t="s">
        <v>175</v>
      </c>
    </row>
    <row r="57" spans="2:20" x14ac:dyDescent="0.25">
      <c r="F57" s="15"/>
      <c r="G57" s="95"/>
      <c r="H57" s="95"/>
      <c r="I57" s="95"/>
      <c r="J57" s="95"/>
      <c r="K57" s="95"/>
      <c r="L57" s="95"/>
      <c r="M57" s="95"/>
    </row>
    <row r="58" spans="2:20" x14ac:dyDescent="0.25">
      <c r="F58" s="15"/>
      <c r="G58" s="95"/>
      <c r="H58" s="95"/>
      <c r="I58" s="95"/>
      <c r="J58" s="95"/>
      <c r="K58" s="95"/>
      <c r="L58" s="95"/>
      <c r="M58" s="95"/>
    </row>
    <row r="59" spans="2:20" ht="16.5" thickBot="1" x14ac:dyDescent="0.3">
      <c r="B59" s="105" t="s">
        <v>130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12"/>
      <c r="O59" s="113"/>
      <c r="R59" s="54" t="s">
        <v>181</v>
      </c>
    </row>
    <row r="60" spans="2:20" x14ac:dyDescent="0.25">
      <c r="B60" s="108" t="s">
        <v>131</v>
      </c>
      <c r="C60" s="108"/>
      <c r="D60" s="108" t="s">
        <v>132</v>
      </c>
      <c r="E60" s="108"/>
      <c r="F60" s="108" t="s">
        <v>133</v>
      </c>
      <c r="G60" s="108"/>
      <c r="H60" s="108" t="s">
        <v>134</v>
      </c>
      <c r="I60" s="108"/>
      <c r="J60" s="108" t="s">
        <v>135</v>
      </c>
      <c r="K60" s="108"/>
      <c r="L60" s="108" t="s">
        <v>136</v>
      </c>
      <c r="M60" s="109"/>
      <c r="N60" s="110" t="s">
        <v>68</v>
      </c>
      <c r="O60" s="111"/>
      <c r="R60" s="54" t="s">
        <v>182</v>
      </c>
    </row>
    <row r="61" spans="2:20" x14ac:dyDescent="0.25">
      <c r="B61" s="90" t="s">
        <v>11</v>
      </c>
      <c r="C61" s="90" t="s">
        <v>12</v>
      </c>
      <c r="D61" s="90" t="s">
        <v>11</v>
      </c>
      <c r="E61" s="90" t="s">
        <v>12</v>
      </c>
      <c r="F61" s="90" t="s">
        <v>11</v>
      </c>
      <c r="G61" s="90" t="s">
        <v>12</v>
      </c>
      <c r="H61" s="90" t="s">
        <v>11</v>
      </c>
      <c r="I61" s="90" t="s">
        <v>12</v>
      </c>
      <c r="J61" s="90" t="s">
        <v>11</v>
      </c>
      <c r="K61" s="90" t="s">
        <v>12</v>
      </c>
      <c r="L61" s="90" t="s">
        <v>11</v>
      </c>
      <c r="M61" s="91" t="s">
        <v>12</v>
      </c>
      <c r="N61" s="70" t="s">
        <v>11</v>
      </c>
      <c r="O61" s="71" t="s">
        <v>12</v>
      </c>
      <c r="R61" s="54" t="s">
        <v>183</v>
      </c>
    </row>
    <row r="62" spans="2:20" ht="15" customHeight="1" thickBot="1" x14ac:dyDescent="0.3">
      <c r="B62" s="18">
        <v>8</v>
      </c>
      <c r="C62" s="25">
        <f>B62/117</f>
        <v>6.8376068376068383E-2</v>
      </c>
      <c r="D62" s="18">
        <v>35</v>
      </c>
      <c r="E62" s="25">
        <f>D62/117</f>
        <v>0.29914529914529914</v>
      </c>
      <c r="F62" s="18">
        <v>24</v>
      </c>
      <c r="G62" s="25">
        <f>F62/117</f>
        <v>0.20512820512820512</v>
      </c>
      <c r="H62" s="18">
        <v>34</v>
      </c>
      <c r="I62" s="25">
        <f>H62/117</f>
        <v>0.29059829059829062</v>
      </c>
      <c r="J62" s="18">
        <v>23</v>
      </c>
      <c r="K62" s="25">
        <f>J62/117</f>
        <v>0.19658119658119658</v>
      </c>
      <c r="L62" s="18">
        <v>18</v>
      </c>
      <c r="M62" s="26">
        <f>L62/117</f>
        <v>0.15384615384615385</v>
      </c>
      <c r="N62" s="72">
        <v>31</v>
      </c>
      <c r="O62" s="73">
        <f>N62/117</f>
        <v>0.26495726495726496</v>
      </c>
      <c r="R62" s="54" t="s">
        <v>184</v>
      </c>
    </row>
    <row r="63" spans="2:20" x14ac:dyDescent="0.25">
      <c r="F63" s="15"/>
      <c r="G63" s="15"/>
      <c r="R63" s="54" t="s">
        <v>185</v>
      </c>
    </row>
    <row r="64" spans="2:20" x14ac:dyDescent="0.25">
      <c r="F64" s="15"/>
      <c r="G64" s="15"/>
      <c r="R64" s="54" t="s">
        <v>186</v>
      </c>
    </row>
    <row r="65" spans="2:18" x14ac:dyDescent="0.25">
      <c r="H65" s="96"/>
      <c r="I65" s="94"/>
      <c r="J65" s="94"/>
      <c r="R65" s="54" t="s">
        <v>187</v>
      </c>
    </row>
    <row r="66" spans="2:18" ht="15.75" x14ac:dyDescent="0.25">
      <c r="B66" s="105" t="s">
        <v>137</v>
      </c>
      <c r="C66" s="106"/>
      <c r="D66" s="106"/>
      <c r="E66" s="106"/>
      <c r="F66" s="106"/>
      <c r="G66" s="107"/>
      <c r="H66" s="97"/>
      <c r="I66" s="94"/>
      <c r="J66" s="94"/>
      <c r="R66" s="54" t="s">
        <v>188</v>
      </c>
    </row>
    <row r="67" spans="2:18" ht="15.75" customHeight="1" x14ac:dyDescent="0.25">
      <c r="B67" s="90" t="s">
        <v>138</v>
      </c>
      <c r="C67" s="90"/>
      <c r="D67" s="90" t="s">
        <v>139</v>
      </c>
      <c r="E67" s="90"/>
      <c r="F67" s="90" t="s">
        <v>140</v>
      </c>
      <c r="G67" s="90"/>
      <c r="H67" s="97"/>
      <c r="I67" s="94"/>
      <c r="J67" s="94"/>
      <c r="R67" s="54" t="s">
        <v>189</v>
      </c>
    </row>
    <row r="68" spans="2:18" x14ac:dyDescent="0.25">
      <c r="B68" s="90" t="s">
        <v>11</v>
      </c>
      <c r="C68" s="90" t="s">
        <v>12</v>
      </c>
      <c r="D68" s="90" t="s">
        <v>11</v>
      </c>
      <c r="E68" s="90" t="s">
        <v>12</v>
      </c>
      <c r="F68" s="90" t="s">
        <v>11</v>
      </c>
      <c r="G68" s="90" t="s">
        <v>12</v>
      </c>
      <c r="H68" s="97"/>
      <c r="I68" s="94"/>
      <c r="J68" s="94"/>
      <c r="R68" s="54" t="s">
        <v>190</v>
      </c>
    </row>
    <row r="69" spans="2:18" x14ac:dyDescent="0.25">
      <c r="B69" s="18">
        <v>10</v>
      </c>
      <c r="C69" s="25">
        <v>0.1176470588235294</v>
      </c>
      <c r="D69" s="18">
        <v>28</v>
      </c>
      <c r="E69" s="25">
        <v>0.32941176470588229</v>
      </c>
      <c r="F69" s="18">
        <v>47</v>
      </c>
      <c r="G69" s="25">
        <v>0.55294117647058827</v>
      </c>
      <c r="H69" s="15"/>
      <c r="J69" s="94"/>
      <c r="R69" s="54" t="s">
        <v>191</v>
      </c>
    </row>
    <row r="70" spans="2:18" x14ac:dyDescent="0.25">
      <c r="H70" s="15"/>
      <c r="J70" s="94"/>
      <c r="R70" s="54" t="s">
        <v>192</v>
      </c>
    </row>
    <row r="71" spans="2:18" ht="15.75" customHeight="1" x14ac:dyDescent="0.25">
      <c r="H71" s="96"/>
      <c r="I71" s="94"/>
      <c r="J71" s="94"/>
      <c r="R71" s="54" t="s">
        <v>193</v>
      </c>
    </row>
    <row r="72" spans="2:18" ht="15.75" x14ac:dyDescent="0.25">
      <c r="B72" s="144" t="s">
        <v>141</v>
      </c>
      <c r="C72" s="145"/>
      <c r="D72" s="145"/>
      <c r="E72" s="145"/>
      <c r="F72" s="145"/>
      <c r="G72" s="146"/>
      <c r="H72" s="97"/>
      <c r="I72" s="94"/>
      <c r="J72" s="94"/>
      <c r="R72" s="54" t="s">
        <v>194</v>
      </c>
    </row>
    <row r="73" spans="2:18" ht="16.5" customHeight="1" x14ac:dyDescent="0.25">
      <c r="B73" s="90" t="s">
        <v>142</v>
      </c>
      <c r="C73" s="90"/>
      <c r="D73" s="90" t="s">
        <v>143</v>
      </c>
      <c r="E73" s="90"/>
      <c r="F73" s="90" t="s">
        <v>144</v>
      </c>
      <c r="G73" s="90"/>
      <c r="H73" s="97"/>
      <c r="I73" s="94"/>
      <c r="J73" s="94"/>
      <c r="R73" s="54" t="s">
        <v>195</v>
      </c>
    </row>
    <row r="74" spans="2:18" ht="15.75" customHeight="1" x14ac:dyDescent="0.25">
      <c r="B74" s="90" t="s">
        <v>11</v>
      </c>
      <c r="C74" s="90" t="s">
        <v>12</v>
      </c>
      <c r="D74" s="90" t="s">
        <v>11</v>
      </c>
      <c r="E74" s="90" t="s">
        <v>12</v>
      </c>
      <c r="F74" s="90" t="s">
        <v>11</v>
      </c>
      <c r="G74" s="90" t="s">
        <v>12</v>
      </c>
      <c r="H74" s="97"/>
      <c r="I74" s="94"/>
      <c r="J74" s="94"/>
      <c r="R74" s="54" t="s">
        <v>196</v>
      </c>
    </row>
    <row r="75" spans="2:18" x14ac:dyDescent="0.25">
      <c r="B75" s="18">
        <v>11</v>
      </c>
      <c r="C75" s="25">
        <v>0.34375</v>
      </c>
      <c r="D75" s="18">
        <v>14</v>
      </c>
      <c r="E75" s="25">
        <v>0.4375</v>
      </c>
      <c r="F75" s="18">
        <v>7</v>
      </c>
      <c r="G75" s="25">
        <v>0.21875</v>
      </c>
      <c r="H75" s="15"/>
      <c r="I75" s="15"/>
      <c r="J75" s="94"/>
      <c r="R75" s="54" t="s">
        <v>197</v>
      </c>
    </row>
    <row r="76" spans="2:18" x14ac:dyDescent="0.25">
      <c r="J76" s="94"/>
      <c r="R76" s="54" t="s">
        <v>198</v>
      </c>
    </row>
    <row r="77" spans="2:18" x14ac:dyDescent="0.25">
      <c r="J77" s="94"/>
      <c r="R77" s="54" t="s">
        <v>199</v>
      </c>
    </row>
    <row r="78" spans="2:18" ht="15" customHeight="1" x14ac:dyDescent="0.25">
      <c r="J78" s="94"/>
      <c r="R78" s="55" t="s">
        <v>200</v>
      </c>
    </row>
    <row r="79" spans="2:18" ht="16.5" customHeight="1" x14ac:dyDescent="0.25">
      <c r="J79" s="94"/>
      <c r="R79" s="55" t="s">
        <v>201</v>
      </c>
    </row>
    <row r="80" spans="2:18" ht="15.75" customHeight="1" x14ac:dyDescent="0.25">
      <c r="B80" s="92" t="s">
        <v>20</v>
      </c>
      <c r="C80" s="6"/>
      <c r="D80" s="6"/>
      <c r="E80" s="6"/>
      <c r="F80" s="6"/>
      <c r="G80" s="6"/>
      <c r="H80" s="6"/>
      <c r="I80" s="6"/>
      <c r="J80" s="6"/>
      <c r="K80" s="6"/>
      <c r="L80" s="6"/>
      <c r="R80" s="58" t="s">
        <v>202</v>
      </c>
    </row>
    <row r="81" spans="2:18" ht="15.75" x14ac:dyDescent="0.25">
      <c r="B81" s="1"/>
      <c r="R81" s="55" t="s">
        <v>203</v>
      </c>
    </row>
    <row r="82" spans="2:18" ht="15.75" x14ac:dyDescent="0.25">
      <c r="B82" s="1"/>
      <c r="R82" s="54" t="s">
        <v>204</v>
      </c>
    </row>
    <row r="83" spans="2:18" ht="15" customHeight="1" x14ac:dyDescent="0.25">
      <c r="B83" s="124" t="s">
        <v>13</v>
      </c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6"/>
      <c r="R83" s="54" t="s">
        <v>205</v>
      </c>
    </row>
    <row r="84" spans="2:18" ht="15.75" customHeight="1" x14ac:dyDescent="0.25">
      <c r="B84" s="127"/>
      <c r="C84" s="128"/>
      <c r="D84" s="129"/>
      <c r="E84" s="133" t="s">
        <v>4</v>
      </c>
      <c r="F84" s="133"/>
      <c r="G84" s="133" t="s">
        <v>5</v>
      </c>
      <c r="H84" s="133"/>
      <c r="I84" s="133" t="s">
        <v>6</v>
      </c>
      <c r="J84" s="133"/>
      <c r="K84" s="134" t="s">
        <v>7</v>
      </c>
      <c r="L84" s="134"/>
      <c r="M84" s="133" t="s">
        <v>8</v>
      </c>
      <c r="N84" s="133"/>
      <c r="O84" s="134" t="s">
        <v>9</v>
      </c>
      <c r="P84" s="133" t="s">
        <v>10</v>
      </c>
      <c r="R84" s="54" t="s">
        <v>206</v>
      </c>
    </row>
    <row r="85" spans="2:18" x14ac:dyDescent="0.25">
      <c r="B85" s="130"/>
      <c r="C85" s="131"/>
      <c r="D85" s="132"/>
      <c r="E85" s="89" t="s">
        <v>11</v>
      </c>
      <c r="F85" s="89" t="s">
        <v>12</v>
      </c>
      <c r="G85" s="89" t="s">
        <v>11</v>
      </c>
      <c r="H85" s="89" t="s">
        <v>12</v>
      </c>
      <c r="I85" s="89" t="s">
        <v>11</v>
      </c>
      <c r="J85" s="89" t="s">
        <v>12</v>
      </c>
      <c r="K85" s="89" t="s">
        <v>11</v>
      </c>
      <c r="L85" s="89" t="s">
        <v>12</v>
      </c>
      <c r="M85" s="89" t="s">
        <v>11</v>
      </c>
      <c r="N85" s="89" t="s">
        <v>12</v>
      </c>
      <c r="O85" s="134"/>
      <c r="P85" s="133"/>
      <c r="R85" s="54" t="s">
        <v>207</v>
      </c>
    </row>
    <row r="86" spans="2:18" x14ac:dyDescent="0.25">
      <c r="B86" s="135" t="s">
        <v>14</v>
      </c>
      <c r="C86" s="135"/>
      <c r="D86" s="135"/>
      <c r="E86" s="4">
        <v>17</v>
      </c>
      <c r="F86" s="59">
        <v>0.1954022988505747</v>
      </c>
      <c r="G86" s="4">
        <v>13</v>
      </c>
      <c r="H86" s="59">
        <v>0.14942528735632185</v>
      </c>
      <c r="I86" s="56">
        <v>20</v>
      </c>
      <c r="J86" s="59">
        <v>0.22988505747126436</v>
      </c>
      <c r="K86" s="56">
        <v>23</v>
      </c>
      <c r="L86" s="59">
        <v>0.26436781609195403</v>
      </c>
      <c r="M86" s="56">
        <v>14</v>
      </c>
      <c r="N86" s="59">
        <v>0.16091954022988506</v>
      </c>
      <c r="O86" s="3">
        <v>3.0459770114942533</v>
      </c>
      <c r="P86" s="3">
        <v>1.3632045520127101</v>
      </c>
      <c r="R86" s="15" t="s">
        <v>208</v>
      </c>
    </row>
    <row r="87" spans="2:18" x14ac:dyDescent="0.25">
      <c r="B87" s="135" t="s">
        <v>16</v>
      </c>
      <c r="C87" s="135"/>
      <c r="D87" s="135"/>
      <c r="E87" s="56">
        <v>17</v>
      </c>
      <c r="F87" s="59">
        <v>0.1954022988505747</v>
      </c>
      <c r="G87" s="56">
        <v>15</v>
      </c>
      <c r="H87" s="59">
        <v>0.17241379310344829</v>
      </c>
      <c r="I87" s="56">
        <v>16</v>
      </c>
      <c r="J87" s="59">
        <v>0.18390804597701149</v>
      </c>
      <c r="K87" s="56">
        <v>24</v>
      </c>
      <c r="L87" s="59">
        <v>0.27586206896551724</v>
      </c>
      <c r="M87" s="56">
        <v>15</v>
      </c>
      <c r="N87" s="59">
        <v>0.17241379310344829</v>
      </c>
      <c r="O87" s="3">
        <v>3.0574712643678161</v>
      </c>
      <c r="P87" s="3">
        <v>1.3923071186116784</v>
      </c>
      <c r="R87" s="15" t="s">
        <v>209</v>
      </c>
    </row>
    <row r="88" spans="2:18" x14ac:dyDescent="0.25">
      <c r="B88" s="135" t="s">
        <v>15</v>
      </c>
      <c r="C88" s="135"/>
      <c r="D88" s="135"/>
      <c r="E88" s="56">
        <v>14</v>
      </c>
      <c r="F88" s="59">
        <v>0.16279069767441862</v>
      </c>
      <c r="G88" s="56">
        <v>11</v>
      </c>
      <c r="H88" s="59">
        <v>0.12790697674418605</v>
      </c>
      <c r="I88" s="56">
        <v>24</v>
      </c>
      <c r="J88" s="59">
        <v>0.27906976744186046</v>
      </c>
      <c r="K88" s="56">
        <v>24</v>
      </c>
      <c r="L88" s="59">
        <v>0.27906976744186046</v>
      </c>
      <c r="M88" s="56">
        <v>13</v>
      </c>
      <c r="N88" s="59">
        <v>0.15116279069767441</v>
      </c>
      <c r="O88" s="3">
        <v>3.1279069767441867</v>
      </c>
      <c r="P88" s="3">
        <v>1.2906588525237066</v>
      </c>
      <c r="R88" s="15" t="s">
        <v>210</v>
      </c>
    </row>
    <row r="89" spans="2:18" ht="15.75" x14ac:dyDescent="0.25"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 t="s">
        <v>211</v>
      </c>
    </row>
    <row r="90" spans="2:18" ht="15.75" x14ac:dyDescent="0.25"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8" ht="15.75" x14ac:dyDescent="0.25">
      <c r="B91" s="1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8" ht="15.75" x14ac:dyDescent="0.25">
      <c r="B92" s="1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8" ht="18.75" x14ac:dyDescent="0.25">
      <c r="B93" s="92" t="s">
        <v>19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8" ht="15.75" x14ac:dyDescent="0.25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8" ht="15.75" x14ac:dyDescent="0.25">
      <c r="B95" s="1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2:18" ht="15.75" x14ac:dyDescent="0.25">
      <c r="B96" s="124" t="s">
        <v>13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6"/>
    </row>
    <row r="97" spans="2:19" x14ac:dyDescent="0.25">
      <c r="B97" s="127"/>
      <c r="C97" s="128"/>
      <c r="D97" s="129"/>
      <c r="E97" s="133" t="s">
        <v>4</v>
      </c>
      <c r="F97" s="133"/>
      <c r="G97" s="133" t="s">
        <v>5</v>
      </c>
      <c r="H97" s="133"/>
      <c r="I97" s="133" t="s">
        <v>6</v>
      </c>
      <c r="J97" s="133"/>
      <c r="K97" s="134" t="s">
        <v>7</v>
      </c>
      <c r="L97" s="134"/>
      <c r="M97" s="133" t="s">
        <v>8</v>
      </c>
      <c r="N97" s="133"/>
      <c r="O97" s="134" t="s">
        <v>9</v>
      </c>
      <c r="P97" s="133" t="s">
        <v>10</v>
      </c>
    </row>
    <row r="98" spans="2:19" x14ac:dyDescent="0.25">
      <c r="B98" s="130"/>
      <c r="C98" s="131"/>
      <c r="D98" s="132"/>
      <c r="E98" s="89" t="s">
        <v>11</v>
      </c>
      <c r="F98" s="89" t="s">
        <v>12</v>
      </c>
      <c r="G98" s="89" t="s">
        <v>11</v>
      </c>
      <c r="H98" s="89" t="s">
        <v>12</v>
      </c>
      <c r="I98" s="89" t="s">
        <v>11</v>
      </c>
      <c r="J98" s="89" t="s">
        <v>12</v>
      </c>
      <c r="K98" s="89" t="s">
        <v>11</v>
      </c>
      <c r="L98" s="89" t="s">
        <v>12</v>
      </c>
      <c r="M98" s="89" t="s">
        <v>11</v>
      </c>
      <c r="N98" s="89" t="s">
        <v>12</v>
      </c>
      <c r="O98" s="134"/>
      <c r="P98" s="133"/>
      <c r="R98" s="55"/>
    </row>
    <row r="99" spans="2:19" x14ac:dyDescent="0.25">
      <c r="B99" s="135" t="s">
        <v>21</v>
      </c>
      <c r="C99" s="135"/>
      <c r="D99" s="135"/>
      <c r="E99" s="4">
        <v>7</v>
      </c>
      <c r="F99" s="59">
        <v>6.5420560747663545E-2</v>
      </c>
      <c r="G99" s="4">
        <v>5</v>
      </c>
      <c r="H99" s="59">
        <v>4.6728971962616821E-2</v>
      </c>
      <c r="I99" s="56">
        <v>26</v>
      </c>
      <c r="J99" s="59">
        <v>0.24299065420560748</v>
      </c>
      <c r="K99" s="56">
        <v>37</v>
      </c>
      <c r="L99" s="59">
        <v>0.34579439252336447</v>
      </c>
      <c r="M99" s="56">
        <v>32</v>
      </c>
      <c r="N99" s="59">
        <v>0.29906542056074764</v>
      </c>
      <c r="O99" s="3">
        <v>3.7663551401869153</v>
      </c>
      <c r="P99" s="3">
        <v>1.129196067774789</v>
      </c>
      <c r="Q99" s="15"/>
      <c r="R99" s="55"/>
    </row>
    <row r="100" spans="2:19" x14ac:dyDescent="0.25">
      <c r="B100" s="135" t="s">
        <v>22</v>
      </c>
      <c r="C100" s="135"/>
      <c r="D100" s="135"/>
      <c r="E100" s="56">
        <v>5</v>
      </c>
      <c r="F100" s="59">
        <v>5.2631578947368418E-2</v>
      </c>
      <c r="G100" s="56">
        <v>8</v>
      </c>
      <c r="H100" s="59">
        <v>8.4210526315789472E-2</v>
      </c>
      <c r="I100" s="56">
        <v>31</v>
      </c>
      <c r="J100" s="59">
        <v>0.32631578947368423</v>
      </c>
      <c r="K100" s="56">
        <v>41</v>
      </c>
      <c r="L100" s="59">
        <v>0.43157894736842112</v>
      </c>
      <c r="M100" s="56">
        <v>10</v>
      </c>
      <c r="N100" s="59">
        <v>0.10526315789473684</v>
      </c>
      <c r="O100" s="3">
        <v>3.4526315789473672</v>
      </c>
      <c r="P100" s="3">
        <v>0.97597110452333669</v>
      </c>
      <c r="Q100" s="15"/>
      <c r="R100" s="58"/>
    </row>
    <row r="101" spans="2:19" x14ac:dyDescent="0.25">
      <c r="B101" s="135" t="s">
        <v>23</v>
      </c>
      <c r="C101" s="135"/>
      <c r="D101" s="135"/>
      <c r="E101" s="56">
        <v>2</v>
      </c>
      <c r="F101" s="59">
        <v>2.2222222222222223E-2</v>
      </c>
      <c r="G101" s="56">
        <v>4</v>
      </c>
      <c r="H101" s="59">
        <v>4.4444444444444446E-2</v>
      </c>
      <c r="I101" s="56">
        <v>14</v>
      </c>
      <c r="J101" s="59">
        <v>0.15555555555555556</v>
      </c>
      <c r="K101" s="56">
        <v>26</v>
      </c>
      <c r="L101" s="59">
        <v>0.28888888888888886</v>
      </c>
      <c r="M101" s="56">
        <v>44</v>
      </c>
      <c r="N101" s="59">
        <v>0.48888888888888887</v>
      </c>
      <c r="O101" s="3">
        <v>4.1777777777777789</v>
      </c>
      <c r="P101" s="3">
        <v>1.0008735260915647</v>
      </c>
      <c r="Q101" s="15"/>
      <c r="R101" s="55"/>
    </row>
    <row r="102" spans="2:19" ht="15.75" x14ac:dyDescent="0.25">
      <c r="B102" s="12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9" ht="15.75" x14ac:dyDescent="0.25">
      <c r="B103" s="1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9" ht="15.75" x14ac:dyDescent="0.25">
      <c r="B104" s="123" t="s">
        <v>150</v>
      </c>
      <c r="C104" s="123"/>
      <c r="D104" s="123"/>
      <c r="E104" s="123"/>
      <c r="F104" s="123"/>
      <c r="G104" s="123"/>
      <c r="H104" s="58"/>
      <c r="I104" s="58"/>
      <c r="J104" s="58"/>
      <c r="K104" s="58"/>
      <c r="L104" s="94"/>
      <c r="Q104" s="15"/>
    </row>
    <row r="105" spans="2:19" ht="57.75" customHeight="1" x14ac:dyDescent="0.25">
      <c r="B105" s="108" t="s">
        <v>24</v>
      </c>
      <c r="C105" s="108"/>
      <c r="D105" s="108" t="s">
        <v>25</v>
      </c>
      <c r="E105" s="108"/>
      <c r="F105" s="108" t="s">
        <v>26</v>
      </c>
      <c r="G105" s="108"/>
      <c r="H105" s="10"/>
      <c r="I105" s="10"/>
      <c r="J105" s="10"/>
      <c r="K105" s="11"/>
      <c r="L105" s="94"/>
      <c r="Q105" s="15"/>
    </row>
    <row r="106" spans="2:19" ht="30.75" customHeight="1" x14ac:dyDescent="0.25">
      <c r="B106" s="98" t="s">
        <v>11</v>
      </c>
      <c r="C106" s="98" t="s">
        <v>12</v>
      </c>
      <c r="D106" s="98" t="s">
        <v>11</v>
      </c>
      <c r="E106" s="98" t="s">
        <v>12</v>
      </c>
      <c r="F106" s="98" t="s">
        <v>11</v>
      </c>
      <c r="G106" s="98" t="s">
        <v>12</v>
      </c>
      <c r="H106" s="8"/>
      <c r="I106" s="8"/>
      <c r="J106" s="8"/>
      <c r="K106" s="8"/>
      <c r="L106" s="94"/>
      <c r="Q106" s="15"/>
      <c r="R106" s="15"/>
    </row>
    <row r="107" spans="2:19" ht="49.5" customHeight="1" x14ac:dyDescent="0.25">
      <c r="B107" s="21">
        <v>7</v>
      </c>
      <c r="C107" s="22">
        <f>B107/117</f>
        <v>5.9829059829059832E-2</v>
      </c>
      <c r="D107" s="21">
        <v>36</v>
      </c>
      <c r="E107" s="22">
        <f>D107/117</f>
        <v>0.30769230769230771</v>
      </c>
      <c r="F107" s="21">
        <v>77</v>
      </c>
      <c r="G107" s="22">
        <f>F107/117</f>
        <v>0.65811965811965811</v>
      </c>
      <c r="H107" s="60"/>
      <c r="I107" s="9"/>
      <c r="J107" s="60"/>
      <c r="K107" s="9"/>
      <c r="L107" s="94"/>
      <c r="Q107" s="15"/>
      <c r="R107" s="15"/>
      <c r="S107" s="15"/>
    </row>
    <row r="108" spans="2:19" x14ac:dyDescent="0.25">
      <c r="B108" s="10"/>
      <c r="C108" s="10"/>
      <c r="D108" s="10"/>
      <c r="E108" s="9"/>
      <c r="F108" s="60"/>
      <c r="G108" s="9"/>
      <c r="H108" s="60"/>
      <c r="I108" s="9"/>
      <c r="J108" s="60"/>
      <c r="K108" s="9"/>
      <c r="L108" s="94"/>
      <c r="Q108" s="15"/>
      <c r="R108" s="15"/>
      <c r="S108" s="15"/>
    </row>
    <row r="109" spans="2:19" x14ac:dyDescent="0.25">
      <c r="B109" s="10"/>
      <c r="C109" s="10"/>
      <c r="D109" s="10"/>
      <c r="E109" s="9"/>
      <c r="F109" s="60"/>
      <c r="G109" s="9"/>
      <c r="H109" s="60"/>
      <c r="I109" s="9"/>
      <c r="J109" s="60"/>
      <c r="K109" s="9"/>
      <c r="L109" s="94"/>
      <c r="Q109" s="15"/>
      <c r="R109" s="15"/>
      <c r="S109" s="15"/>
    </row>
    <row r="110" spans="2:19" ht="15.75" x14ac:dyDescent="0.25">
      <c r="B110" s="123" t="s">
        <v>27</v>
      </c>
      <c r="C110" s="123"/>
      <c r="D110" s="123"/>
      <c r="E110" s="123"/>
      <c r="F110" s="123"/>
      <c r="G110" s="123"/>
      <c r="H110" s="123"/>
      <c r="I110" s="123"/>
      <c r="J110" s="60"/>
      <c r="K110" s="7"/>
      <c r="L110" s="94"/>
      <c r="R110" s="15"/>
      <c r="S110" s="15"/>
    </row>
    <row r="111" spans="2:19" x14ac:dyDescent="0.25">
      <c r="B111" s="108" t="s">
        <v>28</v>
      </c>
      <c r="C111" s="108"/>
      <c r="D111" s="108" t="s">
        <v>29</v>
      </c>
      <c r="E111" s="108"/>
      <c r="F111" s="108" t="s">
        <v>30</v>
      </c>
      <c r="G111" s="108"/>
      <c r="H111" s="108" t="s">
        <v>31</v>
      </c>
      <c r="I111" s="108"/>
      <c r="L111" s="94"/>
      <c r="R111" s="15"/>
      <c r="S111" s="15"/>
    </row>
    <row r="112" spans="2:19" x14ac:dyDescent="0.25">
      <c r="B112" s="98" t="s">
        <v>11</v>
      </c>
      <c r="C112" s="98" t="s">
        <v>12</v>
      </c>
      <c r="D112" s="98" t="s">
        <v>11</v>
      </c>
      <c r="E112" s="98" t="s">
        <v>12</v>
      </c>
      <c r="F112" s="98" t="s">
        <v>11</v>
      </c>
      <c r="G112" s="98" t="s">
        <v>12</v>
      </c>
      <c r="H112" s="98" t="s">
        <v>11</v>
      </c>
      <c r="I112" s="98" t="s">
        <v>12</v>
      </c>
      <c r="L112" s="94"/>
      <c r="R112" s="15"/>
      <c r="S112" s="15"/>
    </row>
    <row r="113" spans="2:19" x14ac:dyDescent="0.25">
      <c r="B113" s="21">
        <v>23</v>
      </c>
      <c r="C113" s="22">
        <v>0.27058823529411763</v>
      </c>
      <c r="D113" s="21">
        <v>44</v>
      </c>
      <c r="E113" s="22">
        <v>0.51764705882352946</v>
      </c>
      <c r="F113" s="21">
        <v>11</v>
      </c>
      <c r="G113" s="22">
        <v>0.12941176470588237</v>
      </c>
      <c r="H113" s="21">
        <v>7</v>
      </c>
      <c r="I113" s="22">
        <v>8.2352941176470573E-2</v>
      </c>
      <c r="L113" s="94"/>
      <c r="R113" s="15"/>
      <c r="S113" s="15"/>
    </row>
    <row r="114" spans="2:19" ht="15.75" x14ac:dyDescent="0.25">
      <c r="B114" s="1"/>
      <c r="L114" s="94"/>
      <c r="R114" s="15"/>
      <c r="S114" s="15"/>
    </row>
    <row r="115" spans="2:19" ht="15.75" customHeight="1" x14ac:dyDescent="0.25">
      <c r="B115" s="1"/>
      <c r="L115" s="94"/>
      <c r="R115" s="15"/>
      <c r="S115" s="15"/>
    </row>
    <row r="116" spans="2:19" ht="15.75" x14ac:dyDescent="0.25">
      <c r="B116" s="123" t="s">
        <v>35</v>
      </c>
      <c r="C116" s="123"/>
      <c r="D116" s="123"/>
      <c r="E116" s="123"/>
      <c r="F116" s="123"/>
      <c r="G116" s="123"/>
      <c r="H116" s="123"/>
      <c r="I116" s="123"/>
      <c r="L116" s="94"/>
      <c r="R116" s="15"/>
      <c r="S116" s="15"/>
    </row>
    <row r="117" spans="2:19" x14ac:dyDescent="0.25">
      <c r="B117" s="108" t="s">
        <v>32</v>
      </c>
      <c r="C117" s="108"/>
      <c r="D117" s="108" t="s">
        <v>33</v>
      </c>
      <c r="E117" s="108"/>
      <c r="F117" s="108" t="s">
        <v>34</v>
      </c>
      <c r="G117" s="108"/>
      <c r="H117" s="108" t="s">
        <v>31</v>
      </c>
      <c r="I117" s="108"/>
      <c r="L117" s="94"/>
      <c r="R117" s="15"/>
      <c r="S117" s="15"/>
    </row>
    <row r="118" spans="2:19" ht="29.25" customHeight="1" x14ac:dyDescent="0.25">
      <c r="B118" s="98" t="s">
        <v>11</v>
      </c>
      <c r="C118" s="98" t="s">
        <v>12</v>
      </c>
      <c r="D118" s="98" t="s">
        <v>11</v>
      </c>
      <c r="E118" s="98" t="s">
        <v>12</v>
      </c>
      <c r="F118" s="98" t="s">
        <v>11</v>
      </c>
      <c r="G118" s="98" t="s">
        <v>12</v>
      </c>
      <c r="H118" s="98" t="s">
        <v>11</v>
      </c>
      <c r="I118" s="98" t="s">
        <v>12</v>
      </c>
      <c r="R118" s="15"/>
      <c r="S118" s="15"/>
    </row>
    <row r="119" spans="2:19" ht="33.75" customHeight="1" x14ac:dyDescent="0.25">
      <c r="B119" s="21">
        <v>21</v>
      </c>
      <c r="C119" s="22">
        <v>0.58333333333333337</v>
      </c>
      <c r="D119" s="21">
        <v>6</v>
      </c>
      <c r="E119" s="22">
        <v>0.16666666666666663</v>
      </c>
      <c r="F119" s="21">
        <v>5</v>
      </c>
      <c r="G119" s="22">
        <v>0.1388888888888889</v>
      </c>
      <c r="H119" s="21">
        <v>4</v>
      </c>
      <c r="I119" s="22">
        <v>0.1111111111111111</v>
      </c>
      <c r="R119" s="15"/>
      <c r="S119" s="15"/>
    </row>
    <row r="120" spans="2:19" ht="42.75" customHeight="1" x14ac:dyDescent="0.25">
      <c r="R120" s="15"/>
      <c r="S120" s="15"/>
    </row>
    <row r="121" spans="2:19" x14ac:dyDescent="0.25">
      <c r="S121" s="15"/>
    </row>
    <row r="123" spans="2:19" ht="33" customHeight="1" x14ac:dyDescent="0.25"/>
    <row r="124" spans="2:19" ht="30" customHeight="1" x14ac:dyDescent="0.25">
      <c r="B124" s="92" t="s">
        <v>36</v>
      </c>
      <c r="M124" s="94"/>
    </row>
    <row r="125" spans="2:19" ht="15" customHeight="1" x14ac:dyDescent="0.25">
      <c r="M125" s="94"/>
    </row>
    <row r="126" spans="2:19" x14ac:dyDescent="0.25">
      <c r="M126" s="94"/>
    </row>
    <row r="127" spans="2:19" ht="15.75" customHeight="1" x14ac:dyDescent="0.25">
      <c r="B127" s="123" t="s">
        <v>37</v>
      </c>
      <c r="C127" s="123"/>
      <c r="D127" s="123"/>
      <c r="E127" s="123"/>
      <c r="F127" s="123"/>
      <c r="G127" s="123"/>
      <c r="H127" s="123"/>
      <c r="I127" s="123"/>
      <c r="M127" s="94"/>
    </row>
    <row r="128" spans="2:19" ht="15.75" customHeight="1" x14ac:dyDescent="0.25">
      <c r="B128" s="108" t="s">
        <v>38</v>
      </c>
      <c r="C128" s="108"/>
      <c r="D128" s="108" t="s">
        <v>39</v>
      </c>
      <c r="E128" s="108"/>
      <c r="F128" s="108" t="s">
        <v>40</v>
      </c>
      <c r="G128" s="108"/>
      <c r="H128" s="108" t="s">
        <v>41</v>
      </c>
      <c r="I128" s="108"/>
      <c r="M128" s="94"/>
    </row>
    <row r="129" spans="2:13" ht="15.75" customHeight="1" x14ac:dyDescent="0.25">
      <c r="B129" s="98" t="s">
        <v>11</v>
      </c>
      <c r="C129" s="98" t="s">
        <v>12</v>
      </c>
      <c r="D129" s="98" t="s">
        <v>11</v>
      </c>
      <c r="E129" s="98" t="s">
        <v>12</v>
      </c>
      <c r="F129" s="98" t="s">
        <v>11</v>
      </c>
      <c r="G129" s="98" t="s">
        <v>12</v>
      </c>
      <c r="H129" s="98" t="s">
        <v>11</v>
      </c>
      <c r="I129" s="98" t="s">
        <v>12</v>
      </c>
      <c r="M129" s="94"/>
    </row>
    <row r="130" spans="2:13" ht="30" customHeight="1" x14ac:dyDescent="0.25">
      <c r="B130" s="21">
        <v>100</v>
      </c>
      <c r="C130" s="22">
        <v>0.8771929824561403</v>
      </c>
      <c r="D130" s="21">
        <v>9</v>
      </c>
      <c r="E130" s="22">
        <v>7.8947368421052627E-2</v>
      </c>
      <c r="F130" s="21">
        <v>1</v>
      </c>
      <c r="G130" s="22">
        <v>8.771929824561403E-3</v>
      </c>
      <c r="H130" s="21">
        <v>4</v>
      </c>
      <c r="I130" s="22">
        <v>3.5087719298245612E-2</v>
      </c>
      <c r="M130" s="94"/>
    </row>
    <row r="131" spans="2:13" x14ac:dyDescent="0.25">
      <c r="M131" s="94"/>
    </row>
    <row r="132" spans="2:13" x14ac:dyDescent="0.25">
      <c r="M132" s="94"/>
    </row>
    <row r="133" spans="2:13" ht="15.75" customHeight="1" x14ac:dyDescent="0.25">
      <c r="B133" s="123" t="s">
        <v>42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M133" s="94"/>
    </row>
    <row r="134" spans="2:13" ht="16.5" customHeight="1" x14ac:dyDescent="0.25">
      <c r="B134" s="108" t="s">
        <v>43</v>
      </c>
      <c r="C134" s="108"/>
      <c r="D134" s="108" t="s">
        <v>44</v>
      </c>
      <c r="E134" s="108"/>
      <c r="F134" s="108" t="s">
        <v>45</v>
      </c>
      <c r="G134" s="108"/>
      <c r="H134" s="108" t="s">
        <v>46</v>
      </c>
      <c r="I134" s="108"/>
      <c r="J134" s="108" t="s">
        <v>47</v>
      </c>
      <c r="K134" s="108"/>
      <c r="M134" s="94"/>
    </row>
    <row r="135" spans="2:13" x14ac:dyDescent="0.25">
      <c r="B135" s="98" t="s">
        <v>11</v>
      </c>
      <c r="C135" s="98" t="s">
        <v>12</v>
      </c>
      <c r="D135" s="98" t="s">
        <v>11</v>
      </c>
      <c r="E135" s="98" t="s">
        <v>12</v>
      </c>
      <c r="F135" s="98" t="s">
        <v>11</v>
      </c>
      <c r="G135" s="98" t="s">
        <v>12</v>
      </c>
      <c r="H135" s="98" t="s">
        <v>11</v>
      </c>
      <c r="I135" s="98" t="s">
        <v>12</v>
      </c>
      <c r="J135" s="98" t="s">
        <v>11</v>
      </c>
      <c r="K135" s="98" t="s">
        <v>12</v>
      </c>
      <c r="M135" s="94"/>
    </row>
    <row r="136" spans="2:13" ht="30" customHeight="1" x14ac:dyDescent="0.25">
      <c r="B136" s="21">
        <v>8</v>
      </c>
      <c r="C136" s="22">
        <v>7.0000000000000007E-2</v>
      </c>
      <c r="D136" s="21">
        <v>20</v>
      </c>
      <c r="E136" s="22">
        <v>0.17499999999999999</v>
      </c>
      <c r="F136" s="21">
        <v>26</v>
      </c>
      <c r="G136" s="22">
        <v>0.22800000000000001</v>
      </c>
      <c r="H136" s="21">
        <v>43</v>
      </c>
      <c r="I136" s="22">
        <v>0.377</v>
      </c>
      <c r="J136" s="21">
        <v>17</v>
      </c>
      <c r="K136" s="22">
        <v>0.14899999999999999</v>
      </c>
      <c r="M136" s="94"/>
    </row>
    <row r="137" spans="2:13" x14ac:dyDescent="0.25">
      <c r="M137" s="94"/>
    </row>
    <row r="138" spans="2:13" x14ac:dyDescent="0.25">
      <c r="M138" s="94"/>
    </row>
    <row r="139" spans="2:13" ht="15.75" x14ac:dyDescent="0.25">
      <c r="B139" s="123" t="s">
        <v>48</v>
      </c>
      <c r="C139" s="123"/>
      <c r="D139" s="123"/>
      <c r="E139" s="123"/>
      <c r="F139" s="123"/>
      <c r="G139" s="123"/>
      <c r="M139" s="94"/>
    </row>
    <row r="140" spans="2:13" x14ac:dyDescent="0.25">
      <c r="B140" s="108" t="s">
        <v>49</v>
      </c>
      <c r="C140" s="108"/>
      <c r="D140" s="108" t="s">
        <v>50</v>
      </c>
      <c r="E140" s="108"/>
      <c r="F140" s="108" t="s">
        <v>51</v>
      </c>
      <c r="G140" s="108"/>
      <c r="M140" s="94"/>
    </row>
    <row r="141" spans="2:13" x14ac:dyDescent="0.25">
      <c r="B141" s="98" t="s">
        <v>11</v>
      </c>
      <c r="C141" s="98" t="s">
        <v>12</v>
      </c>
      <c r="D141" s="98" t="s">
        <v>11</v>
      </c>
      <c r="E141" s="98" t="s">
        <v>12</v>
      </c>
      <c r="F141" s="98" t="s">
        <v>11</v>
      </c>
      <c r="G141" s="98" t="s">
        <v>12</v>
      </c>
      <c r="K141" s="61"/>
      <c r="M141" s="94"/>
    </row>
    <row r="142" spans="2:13" x14ac:dyDescent="0.25">
      <c r="B142" s="21">
        <v>97</v>
      </c>
      <c r="C142" s="22">
        <v>0.86599999999999999</v>
      </c>
      <c r="D142" s="21">
        <v>12</v>
      </c>
      <c r="E142" s="22">
        <v>0.107</v>
      </c>
      <c r="F142" s="21">
        <v>3</v>
      </c>
      <c r="G142" s="22">
        <v>2.7E-2</v>
      </c>
      <c r="M142" s="94"/>
    </row>
    <row r="143" spans="2:13" ht="18.75" customHeight="1" x14ac:dyDescent="0.25">
      <c r="M143" s="94"/>
    </row>
    <row r="144" spans="2:13" ht="15" customHeight="1" x14ac:dyDescent="0.25">
      <c r="M144" s="94"/>
    </row>
    <row r="145" spans="2:16" ht="15" customHeight="1" x14ac:dyDescent="0.25">
      <c r="B145" s="123" t="s">
        <v>52</v>
      </c>
      <c r="C145" s="123"/>
      <c r="D145" s="123"/>
      <c r="E145" s="123"/>
      <c r="F145" s="123"/>
      <c r="G145" s="123"/>
      <c r="H145" s="123"/>
      <c r="I145" s="123"/>
      <c r="M145" s="94"/>
    </row>
    <row r="146" spans="2:16" ht="33.75" customHeight="1" x14ac:dyDescent="0.25">
      <c r="B146" s="108" t="s">
        <v>53</v>
      </c>
      <c r="C146" s="108"/>
      <c r="D146" s="108" t="s">
        <v>54</v>
      </c>
      <c r="E146" s="108"/>
      <c r="F146" s="108" t="s">
        <v>55</v>
      </c>
      <c r="G146" s="108"/>
      <c r="H146" s="108" t="s">
        <v>85</v>
      </c>
      <c r="I146" s="108"/>
      <c r="L146" s="61"/>
      <c r="M146" s="94"/>
    </row>
    <row r="147" spans="2:16" ht="45" customHeight="1" x14ac:dyDescent="0.25">
      <c r="B147" s="98" t="s">
        <v>11</v>
      </c>
      <c r="C147" s="98" t="s">
        <v>12</v>
      </c>
      <c r="D147" s="98" t="s">
        <v>11</v>
      </c>
      <c r="E147" s="98" t="s">
        <v>12</v>
      </c>
      <c r="F147" s="98" t="s">
        <v>11</v>
      </c>
      <c r="G147" s="98" t="s">
        <v>12</v>
      </c>
      <c r="H147" s="98" t="s">
        <v>11</v>
      </c>
      <c r="I147" s="98" t="s">
        <v>12</v>
      </c>
      <c r="M147" s="94"/>
    </row>
    <row r="148" spans="2:16" x14ac:dyDescent="0.25">
      <c r="B148" s="21">
        <v>52</v>
      </c>
      <c r="C148" s="22">
        <v>0.44400000000000001</v>
      </c>
      <c r="D148" s="21">
        <v>14</v>
      </c>
      <c r="E148" s="22">
        <v>0.12</v>
      </c>
      <c r="F148" s="21">
        <v>6</v>
      </c>
      <c r="G148" s="22">
        <v>5.0999999999999997E-2</v>
      </c>
      <c r="H148" s="21">
        <v>45</v>
      </c>
      <c r="I148" s="22">
        <v>0.38500000000000001</v>
      </c>
      <c r="M148" s="94"/>
    </row>
    <row r="149" spans="2:16" x14ac:dyDescent="0.25">
      <c r="M149" s="94"/>
    </row>
    <row r="150" spans="2:16" ht="15" customHeight="1" x14ac:dyDescent="0.25"/>
    <row r="151" spans="2:16" ht="15.75" customHeight="1" x14ac:dyDescent="0.25">
      <c r="B151" s="124" t="s">
        <v>56</v>
      </c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6"/>
    </row>
    <row r="152" spans="2:16" ht="15.75" customHeight="1" x14ac:dyDescent="0.25">
      <c r="B152" s="127"/>
      <c r="C152" s="128"/>
      <c r="D152" s="129"/>
      <c r="E152" s="133" t="s">
        <v>4</v>
      </c>
      <c r="F152" s="133"/>
      <c r="G152" s="133" t="s">
        <v>5</v>
      </c>
      <c r="H152" s="133"/>
      <c r="I152" s="133" t="s">
        <v>6</v>
      </c>
      <c r="J152" s="133"/>
      <c r="K152" s="134" t="s">
        <v>7</v>
      </c>
      <c r="L152" s="134"/>
      <c r="M152" s="133" t="s">
        <v>8</v>
      </c>
      <c r="N152" s="133"/>
      <c r="O152" s="134" t="s">
        <v>9</v>
      </c>
      <c r="P152" s="133" t="s">
        <v>10</v>
      </c>
    </row>
    <row r="153" spans="2:16" x14ac:dyDescent="0.25">
      <c r="B153" s="130"/>
      <c r="C153" s="131"/>
      <c r="D153" s="132"/>
      <c r="E153" s="89" t="s">
        <v>11</v>
      </c>
      <c r="F153" s="89" t="s">
        <v>12</v>
      </c>
      <c r="G153" s="89" t="s">
        <v>11</v>
      </c>
      <c r="H153" s="89" t="s">
        <v>12</v>
      </c>
      <c r="I153" s="89" t="s">
        <v>11</v>
      </c>
      <c r="J153" s="89" t="s">
        <v>12</v>
      </c>
      <c r="K153" s="89" t="s">
        <v>11</v>
      </c>
      <c r="L153" s="89" t="s">
        <v>12</v>
      </c>
      <c r="M153" s="89" t="s">
        <v>11</v>
      </c>
      <c r="N153" s="89" t="s">
        <v>12</v>
      </c>
      <c r="O153" s="134"/>
      <c r="P153" s="133"/>
    </row>
    <row r="154" spans="2:16" x14ac:dyDescent="0.25">
      <c r="B154" s="135" t="s">
        <v>61</v>
      </c>
      <c r="C154" s="135"/>
      <c r="D154" s="135"/>
      <c r="E154" s="4">
        <v>14</v>
      </c>
      <c r="F154" s="59">
        <v>0.12389380530973451</v>
      </c>
      <c r="G154" s="4">
        <v>7</v>
      </c>
      <c r="H154" s="59">
        <v>6.1946902654867256E-2</v>
      </c>
      <c r="I154" s="5">
        <v>20</v>
      </c>
      <c r="J154" s="59">
        <v>0.17699115044247787</v>
      </c>
      <c r="K154" s="5">
        <v>33</v>
      </c>
      <c r="L154" s="59">
        <v>0.29203539823008851</v>
      </c>
      <c r="M154" s="5">
        <v>39</v>
      </c>
      <c r="N154" s="59">
        <v>0.34513274336283184</v>
      </c>
      <c r="O154" s="3">
        <v>3.6725663716814148</v>
      </c>
      <c r="P154" s="3">
        <v>1.3392593760579161</v>
      </c>
    </row>
    <row r="155" spans="2:16" ht="15.75" customHeight="1" x14ac:dyDescent="0.25">
      <c r="B155" s="135" t="s">
        <v>57</v>
      </c>
      <c r="C155" s="135"/>
      <c r="D155" s="135"/>
      <c r="E155" s="5">
        <v>6</v>
      </c>
      <c r="F155" s="59">
        <v>5.1724137931034482E-2</v>
      </c>
      <c r="G155" s="5">
        <v>9</v>
      </c>
      <c r="H155" s="59">
        <v>7.7586206896551727E-2</v>
      </c>
      <c r="I155" s="5">
        <v>14</v>
      </c>
      <c r="J155" s="59">
        <v>0.12068965517241378</v>
      </c>
      <c r="K155" s="5">
        <v>34</v>
      </c>
      <c r="L155" s="59">
        <v>0.29310344827586204</v>
      </c>
      <c r="M155" s="5">
        <v>53</v>
      </c>
      <c r="N155" s="59">
        <v>0.45689655172413796</v>
      </c>
      <c r="O155" s="3">
        <v>4.0258620689655169</v>
      </c>
      <c r="P155" s="3">
        <v>1.1681364340845131</v>
      </c>
    </row>
    <row r="156" spans="2:16" ht="15.75" customHeight="1" x14ac:dyDescent="0.25">
      <c r="B156" s="135" t="s">
        <v>58</v>
      </c>
      <c r="C156" s="135"/>
      <c r="D156" s="135"/>
      <c r="E156" s="5">
        <v>5</v>
      </c>
      <c r="F156" s="59">
        <v>4.3103448275862072E-2</v>
      </c>
      <c r="G156" s="5">
        <v>8</v>
      </c>
      <c r="H156" s="59">
        <v>6.8965517241379309E-2</v>
      </c>
      <c r="I156" s="5">
        <v>12</v>
      </c>
      <c r="J156" s="59">
        <v>0.10344827586206896</v>
      </c>
      <c r="K156" s="5">
        <v>40</v>
      </c>
      <c r="L156" s="59">
        <v>0.34482758620689657</v>
      </c>
      <c r="M156" s="5">
        <v>51</v>
      </c>
      <c r="N156" s="59">
        <v>0.43965517241379309</v>
      </c>
      <c r="O156" s="3">
        <v>4.0689655172413808</v>
      </c>
      <c r="P156" s="3">
        <v>1.1011783248631559</v>
      </c>
    </row>
    <row r="157" spans="2:16" x14ac:dyDescent="0.25">
      <c r="B157" s="135" t="s">
        <v>59</v>
      </c>
      <c r="C157" s="135"/>
      <c r="D157" s="135"/>
      <c r="E157" s="5">
        <v>3</v>
      </c>
      <c r="F157" s="59">
        <v>2.6086956521739132E-2</v>
      </c>
      <c r="G157" s="5">
        <v>7</v>
      </c>
      <c r="H157" s="59">
        <v>6.0869565217391307E-2</v>
      </c>
      <c r="I157" s="5">
        <v>13</v>
      </c>
      <c r="J157" s="59">
        <v>0.11304347826086956</v>
      </c>
      <c r="K157" s="5">
        <v>24</v>
      </c>
      <c r="L157" s="59">
        <v>0.20869565217391306</v>
      </c>
      <c r="M157" s="5">
        <v>68</v>
      </c>
      <c r="N157" s="59">
        <v>0.59130434782608698</v>
      </c>
      <c r="O157" s="3">
        <v>4.2782608695652149</v>
      </c>
      <c r="P157" s="3">
        <v>1.0558760068665403</v>
      </c>
    </row>
    <row r="158" spans="2:16" x14ac:dyDescent="0.25">
      <c r="B158" s="135" t="s">
        <v>60</v>
      </c>
      <c r="C158" s="135"/>
      <c r="D158" s="135"/>
      <c r="E158" s="5">
        <v>3</v>
      </c>
      <c r="F158" s="59">
        <v>2.6315789473684209E-2</v>
      </c>
      <c r="G158" s="5">
        <v>8</v>
      </c>
      <c r="H158" s="59">
        <v>7.0175438596491224E-2</v>
      </c>
      <c r="I158" s="5">
        <v>10</v>
      </c>
      <c r="J158" s="59">
        <v>8.771929824561403E-2</v>
      </c>
      <c r="K158" s="5">
        <v>26</v>
      </c>
      <c r="L158" s="59">
        <v>0.22807017543859648</v>
      </c>
      <c r="M158" s="5">
        <v>67</v>
      </c>
      <c r="N158" s="59">
        <v>0.58771929824561409</v>
      </c>
      <c r="O158" s="3">
        <v>4.2807017543859622</v>
      </c>
      <c r="P158" s="3">
        <v>1.0602117999271934</v>
      </c>
    </row>
    <row r="159" spans="2:16" ht="45" customHeight="1" x14ac:dyDescent="0.25"/>
    <row r="160" spans="2:16" ht="15" customHeight="1" x14ac:dyDescent="0.25"/>
    <row r="161" spans="2:17" ht="15.75" customHeight="1" x14ac:dyDescent="0.25"/>
    <row r="163" spans="2:17" ht="18.75" x14ac:dyDescent="0.25">
      <c r="B163" s="92" t="s">
        <v>62</v>
      </c>
    </row>
    <row r="164" spans="2:17" ht="15.75" customHeight="1" x14ac:dyDescent="0.25"/>
    <row r="165" spans="2:17" ht="45" customHeight="1" x14ac:dyDescent="0.25">
      <c r="K165" s="15"/>
      <c r="L165" s="15"/>
      <c r="M165" s="15"/>
      <c r="N165" s="15"/>
      <c r="O165" s="15"/>
    </row>
    <row r="166" spans="2:17" ht="15.75" customHeight="1" x14ac:dyDescent="0.25">
      <c r="B166" s="123" t="s">
        <v>63</v>
      </c>
      <c r="C166" s="123"/>
      <c r="D166" s="123"/>
      <c r="E166" s="123"/>
      <c r="F166" s="17"/>
      <c r="G166" s="17"/>
      <c r="K166" s="15"/>
      <c r="L166" s="15"/>
      <c r="M166" s="15"/>
      <c r="N166" s="15"/>
      <c r="O166" s="15"/>
    </row>
    <row r="167" spans="2:17" x14ac:dyDescent="0.25">
      <c r="B167" s="108" t="s">
        <v>64</v>
      </c>
      <c r="C167" s="108"/>
      <c r="D167" s="108" t="s">
        <v>65</v>
      </c>
      <c r="E167" s="108"/>
      <c r="P167" s="15"/>
    </row>
    <row r="168" spans="2:17" x14ac:dyDescent="0.25">
      <c r="B168" s="98" t="s">
        <v>11</v>
      </c>
      <c r="C168" s="98" t="s">
        <v>12</v>
      </c>
      <c r="D168" s="98" t="s">
        <v>11</v>
      </c>
      <c r="E168" s="98" t="s">
        <v>12</v>
      </c>
      <c r="P168" s="15"/>
    </row>
    <row r="169" spans="2:17" x14ac:dyDescent="0.25">
      <c r="B169" s="21">
        <v>84</v>
      </c>
      <c r="C169" s="22">
        <v>0.88421052631578945</v>
      </c>
      <c r="D169" s="21">
        <v>11</v>
      </c>
      <c r="E169" s="22">
        <v>0.11578947368421053</v>
      </c>
      <c r="O169" s="61"/>
      <c r="P169" s="15"/>
    </row>
    <row r="170" spans="2:17" x14ac:dyDescent="0.25">
      <c r="H170" s="99"/>
      <c r="I170" s="99"/>
      <c r="P170" s="15"/>
    </row>
    <row r="171" spans="2:17" x14ac:dyDescent="0.25">
      <c r="P171" s="15"/>
    </row>
    <row r="172" spans="2:17" ht="15.75" x14ac:dyDescent="0.25">
      <c r="B172" s="124" t="s">
        <v>151</v>
      </c>
      <c r="C172" s="125"/>
      <c r="D172" s="125"/>
      <c r="E172" s="125"/>
      <c r="F172" s="125"/>
      <c r="G172" s="125"/>
      <c r="H172" s="125"/>
      <c r="I172" s="126"/>
      <c r="P172" s="15"/>
    </row>
    <row r="173" spans="2:17" ht="36" customHeight="1" x14ac:dyDescent="0.25">
      <c r="B173" s="108" t="s">
        <v>66</v>
      </c>
      <c r="C173" s="108"/>
      <c r="D173" s="108" t="s">
        <v>67</v>
      </c>
      <c r="E173" s="108"/>
      <c r="F173" s="108" t="s">
        <v>68</v>
      </c>
      <c r="G173" s="108"/>
      <c r="H173" s="108" t="s">
        <v>85</v>
      </c>
      <c r="I173" s="108"/>
      <c r="P173" s="15"/>
      <c r="Q173" s="15"/>
    </row>
    <row r="174" spans="2:17" ht="32.25" customHeight="1" x14ac:dyDescent="0.25">
      <c r="B174" s="98" t="s">
        <v>11</v>
      </c>
      <c r="C174" s="98" t="s">
        <v>12</v>
      </c>
      <c r="D174" s="98" t="s">
        <v>11</v>
      </c>
      <c r="E174" s="98" t="s">
        <v>12</v>
      </c>
      <c r="F174" s="98" t="s">
        <v>11</v>
      </c>
      <c r="G174" s="98" t="s">
        <v>12</v>
      </c>
      <c r="H174" s="98" t="s">
        <v>11</v>
      </c>
      <c r="I174" s="98" t="s">
        <v>12</v>
      </c>
      <c r="O174" s="61"/>
      <c r="P174" s="15"/>
      <c r="Q174" s="15"/>
    </row>
    <row r="175" spans="2:17" ht="36.75" customHeight="1" x14ac:dyDescent="0.25">
      <c r="B175" s="16">
        <v>0</v>
      </c>
      <c r="C175" s="20">
        <v>0</v>
      </c>
      <c r="D175" s="16">
        <v>8</v>
      </c>
      <c r="E175" s="20">
        <f>D175/$D$169</f>
        <v>0.72727272727272729</v>
      </c>
      <c r="F175" s="16">
        <v>2</v>
      </c>
      <c r="G175" s="20">
        <f>F175/$D$169</f>
        <v>0.18181818181818182</v>
      </c>
      <c r="H175" s="16">
        <v>1</v>
      </c>
      <c r="I175" s="20">
        <f>H175/$D$169</f>
        <v>9.0909090909090912E-2</v>
      </c>
      <c r="Q175" s="64"/>
    </row>
    <row r="176" spans="2:17" ht="17.25" customHeight="1" x14ac:dyDescent="0.25">
      <c r="Q176" s="15"/>
    </row>
    <row r="177" spans="2:24" ht="17.25" customHeight="1" x14ac:dyDescent="0.25">
      <c r="Q177" s="100"/>
    </row>
    <row r="178" spans="2:24" ht="15.75" x14ac:dyDescent="0.25">
      <c r="B178" s="124" t="s">
        <v>152</v>
      </c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6"/>
      <c r="Q178" s="100"/>
    </row>
    <row r="179" spans="2:24" x14ac:dyDescent="0.25">
      <c r="B179" s="127"/>
      <c r="C179" s="128"/>
      <c r="D179" s="129"/>
      <c r="E179" s="133" t="s">
        <v>4</v>
      </c>
      <c r="F179" s="133"/>
      <c r="G179" s="133" t="s">
        <v>5</v>
      </c>
      <c r="H179" s="133"/>
      <c r="I179" s="133" t="s">
        <v>6</v>
      </c>
      <c r="J179" s="133"/>
      <c r="K179" s="134" t="s">
        <v>7</v>
      </c>
      <c r="L179" s="134"/>
      <c r="M179" s="133" t="s">
        <v>8</v>
      </c>
      <c r="N179" s="133"/>
      <c r="O179" s="134" t="s">
        <v>9</v>
      </c>
      <c r="P179" s="133" t="s">
        <v>10</v>
      </c>
      <c r="Q179" s="101"/>
    </row>
    <row r="180" spans="2:24" x14ac:dyDescent="0.25">
      <c r="B180" s="130"/>
      <c r="C180" s="131"/>
      <c r="D180" s="132"/>
      <c r="E180" s="89" t="s">
        <v>11</v>
      </c>
      <c r="F180" s="89" t="s">
        <v>12</v>
      </c>
      <c r="G180" s="89" t="s">
        <v>11</v>
      </c>
      <c r="H180" s="89" t="s">
        <v>12</v>
      </c>
      <c r="I180" s="89" t="s">
        <v>11</v>
      </c>
      <c r="J180" s="89" t="s">
        <v>12</v>
      </c>
      <c r="K180" s="89" t="s">
        <v>11</v>
      </c>
      <c r="L180" s="89" t="s">
        <v>12</v>
      </c>
      <c r="M180" s="89" t="s">
        <v>11</v>
      </c>
      <c r="N180" s="89" t="s">
        <v>12</v>
      </c>
      <c r="O180" s="134"/>
      <c r="P180" s="133"/>
      <c r="Q180" s="64"/>
    </row>
    <row r="181" spans="2:24" x14ac:dyDescent="0.25">
      <c r="B181" s="135" t="s">
        <v>69</v>
      </c>
      <c r="C181" s="135"/>
      <c r="D181" s="135"/>
      <c r="E181" s="56">
        <v>2</v>
      </c>
      <c r="F181" s="59">
        <v>0.2</v>
      </c>
      <c r="G181" s="56">
        <v>2</v>
      </c>
      <c r="H181" s="59">
        <v>0.2</v>
      </c>
      <c r="I181" s="56">
        <v>1</v>
      </c>
      <c r="J181" s="59">
        <v>0.1</v>
      </c>
      <c r="K181" s="56">
        <v>1</v>
      </c>
      <c r="L181" s="59">
        <v>0.1</v>
      </c>
      <c r="M181" s="56">
        <v>4</v>
      </c>
      <c r="N181" s="59">
        <v>0.4</v>
      </c>
      <c r="O181" s="3">
        <v>3.3</v>
      </c>
      <c r="P181" s="3">
        <v>1.7</v>
      </c>
    </row>
    <row r="182" spans="2:24" ht="18.75" customHeight="1" x14ac:dyDescent="0.25">
      <c r="B182" s="135" t="s">
        <v>70</v>
      </c>
      <c r="C182" s="135"/>
      <c r="D182" s="135"/>
      <c r="E182" s="56">
        <v>3</v>
      </c>
      <c r="F182" s="59">
        <v>0.3</v>
      </c>
      <c r="G182" s="56">
        <v>2</v>
      </c>
      <c r="H182" s="59">
        <v>0.2</v>
      </c>
      <c r="I182" s="56">
        <v>1</v>
      </c>
      <c r="J182" s="59">
        <v>0.1</v>
      </c>
      <c r="K182" s="56">
        <v>0</v>
      </c>
      <c r="L182" s="59">
        <v>0</v>
      </c>
      <c r="M182" s="56">
        <v>4</v>
      </c>
      <c r="N182" s="59">
        <v>0.4</v>
      </c>
      <c r="O182" s="3">
        <v>3</v>
      </c>
      <c r="P182" s="3">
        <v>1.83</v>
      </c>
    </row>
    <row r="183" spans="2:24" ht="15" customHeight="1" x14ac:dyDescent="0.25"/>
    <row r="184" spans="2:24" x14ac:dyDescent="0.25">
      <c r="R184" s="15"/>
    </row>
    <row r="185" spans="2:24" ht="15.75" customHeight="1" x14ac:dyDescent="0.25">
      <c r="R185" s="15"/>
      <c r="S185" s="15"/>
    </row>
    <row r="186" spans="2:24" x14ac:dyDescent="0.25">
      <c r="R186" s="15"/>
      <c r="S186" s="15"/>
      <c r="T186" s="15"/>
      <c r="U186" s="15"/>
      <c r="V186" s="15"/>
      <c r="W186" s="15"/>
      <c r="X186" s="15"/>
    </row>
    <row r="187" spans="2:24" ht="18.75" x14ac:dyDescent="0.25">
      <c r="B187" s="92" t="s">
        <v>71</v>
      </c>
      <c r="R187" s="15"/>
      <c r="S187" s="64"/>
      <c r="T187" s="15"/>
      <c r="U187" s="15"/>
      <c r="V187" s="15"/>
      <c r="W187" s="15"/>
      <c r="X187" s="15"/>
    </row>
    <row r="188" spans="2:24" x14ac:dyDescent="0.25">
      <c r="R188" s="100"/>
      <c r="S188" s="15"/>
      <c r="T188" s="15"/>
      <c r="U188" s="64"/>
      <c r="V188" s="15"/>
      <c r="W188" s="64"/>
      <c r="X188" s="15"/>
    </row>
    <row r="189" spans="2:24" x14ac:dyDescent="0.25">
      <c r="R189" s="100"/>
      <c r="S189" s="100"/>
      <c r="T189" s="15"/>
      <c r="U189" s="102"/>
      <c r="V189" s="15"/>
      <c r="W189" s="15"/>
      <c r="X189" s="15"/>
    </row>
    <row r="190" spans="2:24" ht="15.75" x14ac:dyDescent="0.25">
      <c r="B190" s="124" t="s">
        <v>13</v>
      </c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6"/>
      <c r="R190" s="103"/>
      <c r="S190" s="100"/>
      <c r="T190" s="100"/>
      <c r="U190" s="100"/>
      <c r="V190" s="100"/>
      <c r="W190" s="100"/>
      <c r="X190" s="15"/>
    </row>
    <row r="191" spans="2:24" ht="34.5" customHeight="1" x14ac:dyDescent="0.25">
      <c r="B191" s="127"/>
      <c r="C191" s="128"/>
      <c r="D191" s="129"/>
      <c r="E191" s="133" t="s">
        <v>4</v>
      </c>
      <c r="F191" s="133"/>
      <c r="G191" s="133" t="s">
        <v>5</v>
      </c>
      <c r="H191" s="133"/>
      <c r="I191" s="133" t="s">
        <v>6</v>
      </c>
      <c r="J191" s="133"/>
      <c r="K191" s="134" t="s">
        <v>7</v>
      </c>
      <c r="L191" s="134"/>
      <c r="M191" s="133" t="s">
        <v>8</v>
      </c>
      <c r="N191" s="133"/>
      <c r="O191" s="134" t="s">
        <v>9</v>
      </c>
      <c r="P191" s="133" t="s">
        <v>10</v>
      </c>
      <c r="R191" s="15"/>
      <c r="S191" s="101"/>
      <c r="T191" s="100"/>
      <c r="U191" s="100"/>
      <c r="V191" s="100"/>
      <c r="W191" s="100"/>
      <c r="X191" s="15"/>
    </row>
    <row r="192" spans="2:24" ht="45" customHeight="1" x14ac:dyDescent="0.25">
      <c r="B192" s="130"/>
      <c r="C192" s="131"/>
      <c r="D192" s="132"/>
      <c r="E192" s="89" t="s">
        <v>11</v>
      </c>
      <c r="F192" s="89" t="s">
        <v>12</v>
      </c>
      <c r="G192" s="89" t="s">
        <v>11</v>
      </c>
      <c r="H192" s="89" t="s">
        <v>12</v>
      </c>
      <c r="I192" s="89" t="s">
        <v>11</v>
      </c>
      <c r="J192" s="89" t="s">
        <v>12</v>
      </c>
      <c r="K192" s="89" t="s">
        <v>11</v>
      </c>
      <c r="L192" s="89" t="s">
        <v>12</v>
      </c>
      <c r="M192" s="89" t="s">
        <v>11</v>
      </c>
      <c r="N192" s="89" t="s">
        <v>12</v>
      </c>
      <c r="O192" s="134"/>
      <c r="P192" s="133"/>
      <c r="S192" s="64"/>
      <c r="T192" s="104"/>
      <c r="U192" s="101"/>
      <c r="V192" s="104"/>
      <c r="W192" s="100"/>
      <c r="X192" s="15"/>
    </row>
    <row r="193" spans="2:26" x14ac:dyDescent="0.25">
      <c r="B193" s="135" t="s">
        <v>78</v>
      </c>
      <c r="C193" s="135"/>
      <c r="D193" s="135"/>
      <c r="E193" s="4">
        <v>9</v>
      </c>
      <c r="F193" s="59">
        <v>7.9000000000000001E-2</v>
      </c>
      <c r="G193" s="4">
        <v>9</v>
      </c>
      <c r="H193" s="59">
        <v>7.9000000000000001E-2</v>
      </c>
      <c r="I193" s="4">
        <v>28</v>
      </c>
      <c r="J193" s="59">
        <v>0.246</v>
      </c>
      <c r="K193" s="4">
        <v>37</v>
      </c>
      <c r="L193" s="59">
        <v>0.32500000000000001</v>
      </c>
      <c r="M193" s="4">
        <v>31</v>
      </c>
      <c r="N193" s="59">
        <v>0.27200000000000002</v>
      </c>
      <c r="O193" s="65">
        <v>3.63</v>
      </c>
      <c r="P193" s="65">
        <v>1.19</v>
      </c>
      <c r="T193" s="15"/>
      <c r="U193" s="64"/>
      <c r="V193" s="15"/>
      <c r="W193" s="15"/>
      <c r="X193" s="15"/>
    </row>
    <row r="194" spans="2:26" x14ac:dyDescent="0.25">
      <c r="B194" s="135" t="s">
        <v>72</v>
      </c>
      <c r="C194" s="135"/>
      <c r="D194" s="135"/>
      <c r="E194" s="4">
        <v>8</v>
      </c>
      <c r="F194" s="59">
        <v>7.0999999999999994E-2</v>
      </c>
      <c r="G194" s="4">
        <v>15</v>
      </c>
      <c r="H194" s="59">
        <v>0.13300000000000001</v>
      </c>
      <c r="I194" s="4">
        <v>20</v>
      </c>
      <c r="J194" s="59">
        <v>0.17699999999999999</v>
      </c>
      <c r="K194" s="4">
        <v>36</v>
      </c>
      <c r="L194" s="59">
        <v>0.31900000000000001</v>
      </c>
      <c r="M194" s="4">
        <v>34</v>
      </c>
      <c r="N194" s="59">
        <v>0.30099999999999999</v>
      </c>
      <c r="O194" s="65">
        <v>3.65</v>
      </c>
      <c r="P194" s="65">
        <v>1.24</v>
      </c>
    </row>
    <row r="195" spans="2:26" x14ac:dyDescent="0.25">
      <c r="B195" s="135" t="s">
        <v>73</v>
      </c>
      <c r="C195" s="135"/>
      <c r="D195" s="135"/>
      <c r="E195" s="4">
        <v>11</v>
      </c>
      <c r="F195" s="59">
        <v>9.7000000000000003E-2</v>
      </c>
      <c r="G195" s="4">
        <v>16</v>
      </c>
      <c r="H195" s="59">
        <v>0.14199999999999999</v>
      </c>
      <c r="I195" s="4">
        <v>19</v>
      </c>
      <c r="J195" s="59">
        <v>0.16800000000000001</v>
      </c>
      <c r="K195" s="4">
        <v>38</v>
      </c>
      <c r="L195" s="59">
        <v>0.33600000000000002</v>
      </c>
      <c r="M195" s="4">
        <v>29</v>
      </c>
      <c r="N195" s="59">
        <v>0.25700000000000001</v>
      </c>
      <c r="O195" s="65">
        <v>3.51</v>
      </c>
      <c r="P195" s="65">
        <v>1.28</v>
      </c>
    </row>
    <row r="196" spans="2:26" x14ac:dyDescent="0.25">
      <c r="B196" s="135" t="s">
        <v>74</v>
      </c>
      <c r="C196" s="135"/>
      <c r="D196" s="135"/>
      <c r="E196" s="4">
        <v>7</v>
      </c>
      <c r="F196" s="59">
        <v>7.0999999999999994E-2</v>
      </c>
      <c r="G196" s="4">
        <v>7</v>
      </c>
      <c r="H196" s="59">
        <v>7.0999999999999994E-2</v>
      </c>
      <c r="I196" s="4">
        <v>19</v>
      </c>
      <c r="J196" s="59">
        <v>0.19400000000000001</v>
      </c>
      <c r="K196" s="4">
        <v>31</v>
      </c>
      <c r="L196" s="59">
        <v>0.316</v>
      </c>
      <c r="M196" s="4">
        <v>34</v>
      </c>
      <c r="N196" s="59">
        <v>0.34699999999999998</v>
      </c>
      <c r="O196" s="65">
        <v>3.8</v>
      </c>
      <c r="P196" s="65">
        <v>1.2</v>
      </c>
    </row>
    <row r="197" spans="2:26" ht="33" customHeight="1" x14ac:dyDescent="0.25">
      <c r="B197" s="135" t="s">
        <v>75</v>
      </c>
      <c r="C197" s="135"/>
      <c r="D197" s="135"/>
      <c r="E197" s="4">
        <v>20</v>
      </c>
      <c r="F197" s="59">
        <v>0.247</v>
      </c>
      <c r="G197" s="4">
        <v>9</v>
      </c>
      <c r="H197" s="59">
        <v>0.111</v>
      </c>
      <c r="I197" s="4">
        <v>18</v>
      </c>
      <c r="J197" s="59">
        <v>0.222</v>
      </c>
      <c r="K197" s="4">
        <v>20</v>
      </c>
      <c r="L197" s="59">
        <v>0.247</v>
      </c>
      <c r="M197" s="4">
        <v>14</v>
      </c>
      <c r="N197" s="59">
        <v>0.17299999999999999</v>
      </c>
      <c r="O197" s="65">
        <v>2.99</v>
      </c>
      <c r="P197" s="65">
        <v>1.44</v>
      </c>
    </row>
    <row r="200" spans="2:26" ht="44.25" customHeight="1" x14ac:dyDescent="0.25"/>
    <row r="201" spans="2:26" ht="46.5" customHeight="1" x14ac:dyDescent="0.25"/>
    <row r="202" spans="2:26" ht="18.75" x14ac:dyDescent="0.25">
      <c r="B202" s="92" t="s">
        <v>76</v>
      </c>
    </row>
    <row r="205" spans="2:26" ht="15.75" x14ac:dyDescent="0.25">
      <c r="B205" s="124" t="s">
        <v>77</v>
      </c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6"/>
    </row>
    <row r="206" spans="2:26" x14ac:dyDescent="0.25">
      <c r="B206" s="127"/>
      <c r="C206" s="128"/>
      <c r="D206" s="129"/>
      <c r="E206" s="133" t="s">
        <v>4</v>
      </c>
      <c r="F206" s="133"/>
      <c r="G206" s="133" t="s">
        <v>5</v>
      </c>
      <c r="H206" s="133"/>
      <c r="I206" s="133" t="s">
        <v>6</v>
      </c>
      <c r="J206" s="133"/>
      <c r="K206" s="134" t="s">
        <v>7</v>
      </c>
      <c r="L206" s="134"/>
      <c r="M206" s="133" t="s">
        <v>8</v>
      </c>
      <c r="N206" s="133"/>
      <c r="O206" s="134" t="s">
        <v>9</v>
      </c>
      <c r="P206" s="133" t="s">
        <v>10</v>
      </c>
      <c r="R206" s="61"/>
    </row>
    <row r="207" spans="2:26" x14ac:dyDescent="0.25">
      <c r="B207" s="130"/>
      <c r="C207" s="131"/>
      <c r="D207" s="132"/>
      <c r="E207" s="89" t="s">
        <v>11</v>
      </c>
      <c r="F207" s="89" t="s">
        <v>12</v>
      </c>
      <c r="G207" s="89" t="s">
        <v>11</v>
      </c>
      <c r="H207" s="89" t="s">
        <v>12</v>
      </c>
      <c r="I207" s="89" t="s">
        <v>11</v>
      </c>
      <c r="J207" s="89" t="s">
        <v>12</v>
      </c>
      <c r="K207" s="89" t="s">
        <v>11</v>
      </c>
      <c r="L207" s="89" t="s">
        <v>12</v>
      </c>
      <c r="M207" s="89" t="s">
        <v>11</v>
      </c>
      <c r="N207" s="89" t="s">
        <v>12</v>
      </c>
      <c r="O207" s="134"/>
      <c r="P207" s="133"/>
      <c r="R207" s="61"/>
    </row>
    <row r="208" spans="2:26" x14ac:dyDescent="0.25">
      <c r="B208" s="135" t="s">
        <v>79</v>
      </c>
      <c r="C208" s="135"/>
      <c r="D208" s="135"/>
      <c r="E208" s="57">
        <v>8</v>
      </c>
      <c r="F208" s="62">
        <v>7.8E-2</v>
      </c>
      <c r="G208" s="57">
        <v>13</v>
      </c>
      <c r="H208" s="62">
        <v>0.126</v>
      </c>
      <c r="I208" s="57">
        <v>16</v>
      </c>
      <c r="J208" s="62">
        <v>0.155</v>
      </c>
      <c r="K208" s="57">
        <v>36</v>
      </c>
      <c r="L208" s="62">
        <v>0.35</v>
      </c>
      <c r="M208" s="57">
        <v>30</v>
      </c>
      <c r="N208" s="62">
        <v>0.29099999999999998</v>
      </c>
      <c r="O208" s="3">
        <v>3.65</v>
      </c>
      <c r="P208" s="3">
        <v>1.24</v>
      </c>
      <c r="R208" s="61"/>
      <c r="T208" s="61"/>
      <c r="V208" s="61"/>
      <c r="X208" s="61"/>
      <c r="Z208" s="61"/>
    </row>
    <row r="209" spans="2:26" x14ac:dyDescent="0.25">
      <c r="B209" s="135" t="s">
        <v>80</v>
      </c>
      <c r="C209" s="135"/>
      <c r="D209" s="135"/>
      <c r="E209" s="56">
        <v>10</v>
      </c>
      <c r="F209" s="59">
        <v>9.8000000000000004E-2</v>
      </c>
      <c r="G209" s="56">
        <v>10</v>
      </c>
      <c r="H209" s="59">
        <v>9.8000000000000004E-2</v>
      </c>
      <c r="I209" s="56">
        <v>18</v>
      </c>
      <c r="J209" s="59">
        <v>0.17599999999999999</v>
      </c>
      <c r="K209" s="56">
        <v>36</v>
      </c>
      <c r="L209" s="59">
        <v>0.35299999999999998</v>
      </c>
      <c r="M209" s="56">
        <v>28</v>
      </c>
      <c r="N209" s="59">
        <v>0.27500000000000002</v>
      </c>
      <c r="O209" s="3">
        <v>3.61</v>
      </c>
      <c r="P209" s="3">
        <v>1.26</v>
      </c>
      <c r="R209" s="61"/>
      <c r="T209" s="61"/>
      <c r="V209" s="61"/>
      <c r="X209" s="61"/>
      <c r="Z209" s="61"/>
    </row>
    <row r="210" spans="2:26" x14ac:dyDescent="0.25">
      <c r="B210" s="135" t="s">
        <v>81</v>
      </c>
      <c r="C210" s="135"/>
      <c r="D210" s="135"/>
      <c r="E210" s="57">
        <v>17</v>
      </c>
      <c r="F210" s="62">
        <v>0.16700000000000001</v>
      </c>
      <c r="G210" s="57">
        <v>17</v>
      </c>
      <c r="H210" s="62">
        <v>0.16700000000000001</v>
      </c>
      <c r="I210" s="57">
        <v>29</v>
      </c>
      <c r="J210" s="62">
        <v>0.28399999999999997</v>
      </c>
      <c r="K210" s="57">
        <v>20</v>
      </c>
      <c r="L210" s="62">
        <v>0.19600000000000001</v>
      </c>
      <c r="M210" s="57">
        <v>19</v>
      </c>
      <c r="N210" s="62">
        <v>0.186</v>
      </c>
      <c r="O210" s="3">
        <v>3.07</v>
      </c>
      <c r="P210" s="3">
        <v>1.34</v>
      </c>
      <c r="R210" s="61"/>
      <c r="T210" s="61"/>
      <c r="V210" s="61"/>
      <c r="X210" s="61"/>
      <c r="Z210" s="61"/>
    </row>
    <row r="211" spans="2:26" x14ac:dyDescent="0.25">
      <c r="B211" s="135" t="s">
        <v>82</v>
      </c>
      <c r="C211" s="135"/>
      <c r="D211" s="135"/>
      <c r="E211" s="56">
        <v>12</v>
      </c>
      <c r="F211" s="59">
        <v>0.17899999999999999</v>
      </c>
      <c r="G211" s="56">
        <v>5</v>
      </c>
      <c r="H211" s="59">
        <v>7.4999999999999997E-2</v>
      </c>
      <c r="I211" s="56">
        <v>13</v>
      </c>
      <c r="J211" s="59">
        <v>0.19400000000000001</v>
      </c>
      <c r="K211" s="56">
        <v>14</v>
      </c>
      <c r="L211" s="59">
        <v>0.20899999999999999</v>
      </c>
      <c r="M211" s="56">
        <v>23</v>
      </c>
      <c r="N211" s="59">
        <v>0.34300000000000003</v>
      </c>
      <c r="O211" s="3">
        <v>3.46</v>
      </c>
      <c r="P211" s="3">
        <v>1.48</v>
      </c>
      <c r="T211" s="61"/>
      <c r="V211" s="61"/>
      <c r="X211" s="61"/>
      <c r="Z211" s="61"/>
    </row>
    <row r="212" spans="2:26" ht="36.75" customHeight="1" x14ac:dyDescent="0.25">
      <c r="B212" s="136" t="s">
        <v>83</v>
      </c>
      <c r="C212" s="136"/>
      <c r="D212" s="136"/>
      <c r="E212" s="57">
        <v>17</v>
      </c>
      <c r="F212" s="62">
        <v>0.17499999999999999</v>
      </c>
      <c r="G212" s="57">
        <v>20</v>
      </c>
      <c r="H212" s="62">
        <v>0.20599999999999999</v>
      </c>
      <c r="I212" s="57">
        <v>25</v>
      </c>
      <c r="J212" s="62">
        <v>0.25800000000000001</v>
      </c>
      <c r="K212" s="57">
        <v>15</v>
      </c>
      <c r="L212" s="62">
        <v>0.155</v>
      </c>
      <c r="M212" s="57">
        <v>20</v>
      </c>
      <c r="N212" s="62">
        <v>0.20599999999999999</v>
      </c>
      <c r="O212" s="19">
        <v>3.01</v>
      </c>
      <c r="P212" s="19">
        <v>1.38</v>
      </c>
      <c r="T212" s="61"/>
      <c r="V212" s="61"/>
      <c r="X212" s="61"/>
      <c r="Z212" s="61"/>
    </row>
    <row r="213" spans="2:26" ht="47.25" customHeight="1" x14ac:dyDescent="0.25">
      <c r="B213" s="137" t="s">
        <v>84</v>
      </c>
      <c r="C213" s="138"/>
      <c r="D213" s="139"/>
      <c r="E213" s="57">
        <v>6</v>
      </c>
      <c r="F213" s="62">
        <v>5.3999999999999999E-2</v>
      </c>
      <c r="G213" s="57">
        <v>9</v>
      </c>
      <c r="H213" s="62">
        <v>8.1000000000000003E-2</v>
      </c>
      <c r="I213" s="57">
        <v>17</v>
      </c>
      <c r="J213" s="62">
        <v>0.153</v>
      </c>
      <c r="K213" s="57">
        <v>53</v>
      </c>
      <c r="L213" s="62">
        <v>0.47699999999999998</v>
      </c>
      <c r="M213" s="57">
        <v>26</v>
      </c>
      <c r="N213" s="62">
        <v>0.23400000000000001</v>
      </c>
      <c r="O213" s="19">
        <v>3.76</v>
      </c>
      <c r="P213" s="19">
        <v>1.07</v>
      </c>
    </row>
    <row r="214" spans="2:26" ht="56.25" customHeight="1" x14ac:dyDescent="0.25"/>
    <row r="215" spans="2:26" ht="45" customHeight="1" x14ac:dyDescent="0.25"/>
    <row r="216" spans="2:26" ht="45.75" customHeight="1" x14ac:dyDescent="0.25"/>
    <row r="217" spans="2:26" x14ac:dyDescent="0.25">
      <c r="R217" s="61"/>
    </row>
    <row r="218" spans="2:26" x14ac:dyDescent="0.25">
      <c r="R218" s="61"/>
    </row>
    <row r="219" spans="2:26" x14ac:dyDescent="0.25">
      <c r="R219" s="61"/>
      <c r="T219" s="61"/>
      <c r="V219" s="61"/>
      <c r="X219" s="61"/>
      <c r="Z219" s="61"/>
    </row>
    <row r="220" spans="2:26" x14ac:dyDescent="0.25">
      <c r="R220" s="61"/>
      <c r="T220" s="61"/>
      <c r="V220" s="61"/>
      <c r="X220" s="61"/>
      <c r="Z220" s="61"/>
    </row>
    <row r="221" spans="2:26" x14ac:dyDescent="0.25">
      <c r="R221" s="61"/>
      <c r="T221" s="61"/>
      <c r="V221" s="61"/>
      <c r="X221" s="61"/>
      <c r="Z221" s="61"/>
    </row>
    <row r="222" spans="2:26" x14ac:dyDescent="0.25">
      <c r="R222" s="61"/>
      <c r="T222" s="61"/>
      <c r="V222" s="61"/>
      <c r="X222" s="61"/>
      <c r="Z222" s="61"/>
    </row>
    <row r="223" spans="2:26" x14ac:dyDescent="0.25">
      <c r="T223" s="61"/>
      <c r="V223" s="61"/>
      <c r="X223" s="61"/>
      <c r="Z223" s="61"/>
    </row>
    <row r="224" spans="2:26" x14ac:dyDescent="0.25">
      <c r="T224" s="61"/>
      <c r="V224" s="61"/>
      <c r="X224" s="61"/>
      <c r="Z224" s="61"/>
    </row>
    <row r="227" ht="36" customHeight="1" x14ac:dyDescent="0.25"/>
    <row r="228" ht="29.25" customHeight="1" x14ac:dyDescent="0.25"/>
    <row r="229" ht="37.5" customHeight="1" x14ac:dyDescent="0.25"/>
    <row r="230" ht="90" customHeight="1" x14ac:dyDescent="0.25"/>
    <row r="231" ht="29.25" customHeight="1" x14ac:dyDescent="0.25"/>
    <row r="232" ht="29.25" customHeight="1" x14ac:dyDescent="0.25"/>
  </sheetData>
  <mergeCells count="180">
    <mergeCell ref="N60:O60"/>
    <mergeCell ref="B59:O59"/>
    <mergeCell ref="B53:M53"/>
    <mergeCell ref="N48:O48"/>
    <mergeCell ref="P35:Q35"/>
    <mergeCell ref="B34:Q34"/>
    <mergeCell ref="B166:E166"/>
    <mergeCell ref="O152:O153"/>
    <mergeCell ref="B116:I116"/>
    <mergeCell ref="B133:K133"/>
    <mergeCell ref="B139:G139"/>
    <mergeCell ref="B140:C140"/>
    <mergeCell ref="D140:E140"/>
    <mergeCell ref="F140:G140"/>
    <mergeCell ref="B117:C117"/>
    <mergeCell ref="D117:E117"/>
    <mergeCell ref="F117:G117"/>
    <mergeCell ref="H117:I117"/>
    <mergeCell ref="B134:C134"/>
    <mergeCell ref="D134:E134"/>
    <mergeCell ref="F134:G134"/>
    <mergeCell ref="H134:I134"/>
    <mergeCell ref="J134:K134"/>
    <mergeCell ref="B2:P2"/>
    <mergeCell ref="B146:C146"/>
    <mergeCell ref="D146:E146"/>
    <mergeCell ref="F146:G146"/>
    <mergeCell ref="B151:P151"/>
    <mergeCell ref="B152:D153"/>
    <mergeCell ref="E152:F152"/>
    <mergeCell ref="B127:I127"/>
    <mergeCell ref="B128:C128"/>
    <mergeCell ref="D128:E128"/>
    <mergeCell ref="F128:G128"/>
    <mergeCell ref="H128:I128"/>
    <mergeCell ref="G152:H152"/>
    <mergeCell ref="I152:J152"/>
    <mergeCell ref="K152:L152"/>
    <mergeCell ref="M152:N152"/>
    <mergeCell ref="B99:D99"/>
    <mergeCell ref="B83:P83"/>
    <mergeCell ref="O97:O98"/>
    <mergeCell ref="P97:P98"/>
    <mergeCell ref="B84:D85"/>
    <mergeCell ref="B86:D86"/>
    <mergeCell ref="B87:D87"/>
    <mergeCell ref="B72:G72"/>
    <mergeCell ref="B88:D88"/>
    <mergeCell ref="E84:F84"/>
    <mergeCell ref="G84:H84"/>
    <mergeCell ref="I84:J84"/>
    <mergeCell ref="K84:L84"/>
    <mergeCell ref="M84:N84"/>
    <mergeCell ref="O84:O85"/>
    <mergeCell ref="P84:P85"/>
    <mergeCell ref="B100:D100"/>
    <mergeCell ref="B101:D101"/>
    <mergeCell ref="B105:C105"/>
    <mergeCell ref="D105:E105"/>
    <mergeCell ref="F105:G105"/>
    <mergeCell ref="B104:G104"/>
    <mergeCell ref="B111:C111"/>
    <mergeCell ref="D111:E111"/>
    <mergeCell ref="F111:G111"/>
    <mergeCell ref="B110:I110"/>
    <mergeCell ref="H111:I111"/>
    <mergeCell ref="P152:P153"/>
    <mergeCell ref="B173:C173"/>
    <mergeCell ref="D173:E173"/>
    <mergeCell ref="F173:G173"/>
    <mergeCell ref="B178:P178"/>
    <mergeCell ref="B179:D180"/>
    <mergeCell ref="E179:F179"/>
    <mergeCell ref="G179:H179"/>
    <mergeCell ref="I179:J179"/>
    <mergeCell ref="K179:L179"/>
    <mergeCell ref="M179:N179"/>
    <mergeCell ref="O179:O180"/>
    <mergeCell ref="P179:P180"/>
    <mergeCell ref="B154:D154"/>
    <mergeCell ref="B155:D155"/>
    <mergeCell ref="B156:D156"/>
    <mergeCell ref="B157:D157"/>
    <mergeCell ref="B158:D158"/>
    <mergeCell ref="B167:C167"/>
    <mergeCell ref="D167:E167"/>
    <mergeCell ref="H173:I173"/>
    <mergeCell ref="B172:I172"/>
    <mergeCell ref="B181:D181"/>
    <mergeCell ref="B182:D182"/>
    <mergeCell ref="B190:P190"/>
    <mergeCell ref="B191:D192"/>
    <mergeCell ref="E191:F191"/>
    <mergeCell ref="G191:H191"/>
    <mergeCell ref="I191:J191"/>
    <mergeCell ref="K191:L191"/>
    <mergeCell ref="M191:N191"/>
    <mergeCell ref="O191:O192"/>
    <mergeCell ref="P191:P192"/>
    <mergeCell ref="B208:D208"/>
    <mergeCell ref="B209:D209"/>
    <mergeCell ref="B210:D210"/>
    <mergeCell ref="B211:D211"/>
    <mergeCell ref="B212:D212"/>
    <mergeCell ref="B213:D213"/>
    <mergeCell ref="B193:D193"/>
    <mergeCell ref="B194:D194"/>
    <mergeCell ref="B195:D195"/>
    <mergeCell ref="B196:D196"/>
    <mergeCell ref="B197:D197"/>
    <mergeCell ref="B205:P205"/>
    <mergeCell ref="B206:D207"/>
    <mergeCell ref="E206:F206"/>
    <mergeCell ref="G206:H206"/>
    <mergeCell ref="I206:J206"/>
    <mergeCell ref="K206:L206"/>
    <mergeCell ref="M206:N206"/>
    <mergeCell ref="O206:O207"/>
    <mergeCell ref="P206:P207"/>
    <mergeCell ref="B16:I16"/>
    <mergeCell ref="B17:I17"/>
    <mergeCell ref="B12:J12"/>
    <mergeCell ref="B13:I13"/>
    <mergeCell ref="B14:I14"/>
    <mergeCell ref="B15:I15"/>
    <mergeCell ref="H146:I146"/>
    <mergeCell ref="B145:I145"/>
    <mergeCell ref="B96:P96"/>
    <mergeCell ref="B97:D98"/>
    <mergeCell ref="E97:F97"/>
    <mergeCell ref="G97:H97"/>
    <mergeCell ref="I97:J97"/>
    <mergeCell ref="K97:L97"/>
    <mergeCell ref="M97:N97"/>
    <mergeCell ref="B24:I24"/>
    <mergeCell ref="B25:I25"/>
    <mergeCell ref="B20:I20"/>
    <mergeCell ref="B21:I21"/>
    <mergeCell ref="B22:I22"/>
    <mergeCell ref="B23:I23"/>
    <mergeCell ref="B18:I18"/>
    <mergeCell ref="B19:I19"/>
    <mergeCell ref="B31:I31"/>
    <mergeCell ref="B32:I32"/>
    <mergeCell ref="B29:I29"/>
    <mergeCell ref="B30:I30"/>
    <mergeCell ref="B26:I26"/>
    <mergeCell ref="B27:I27"/>
    <mergeCell ref="B28:I28"/>
    <mergeCell ref="B35:C35"/>
    <mergeCell ref="D35:E35"/>
    <mergeCell ref="F35:G35"/>
    <mergeCell ref="H35:I35"/>
    <mergeCell ref="J35:K35"/>
    <mergeCell ref="L35:M35"/>
    <mergeCell ref="N35:O35"/>
    <mergeCell ref="B41:C41"/>
    <mergeCell ref="D41:E41"/>
    <mergeCell ref="B48:C48"/>
    <mergeCell ref="D48:E48"/>
    <mergeCell ref="F48:G48"/>
    <mergeCell ref="H48:I48"/>
    <mergeCell ref="J48:K48"/>
    <mergeCell ref="L48:M48"/>
    <mergeCell ref="F41:G41"/>
    <mergeCell ref="B40:G40"/>
    <mergeCell ref="B47:O47"/>
    <mergeCell ref="B66:G66"/>
    <mergeCell ref="B54:C54"/>
    <mergeCell ref="D54:E54"/>
    <mergeCell ref="F54:G54"/>
    <mergeCell ref="H54:I54"/>
    <mergeCell ref="J54:K54"/>
    <mergeCell ref="L54:M54"/>
    <mergeCell ref="B60:C60"/>
    <mergeCell ref="D60:E60"/>
    <mergeCell ref="F60:G60"/>
    <mergeCell ref="H60:I60"/>
    <mergeCell ref="J60:K60"/>
    <mergeCell ref="L60:M6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56"/>
  <sheetViews>
    <sheetView showGridLines="0" zoomScale="90" zoomScaleNormal="90" workbookViewId="0">
      <selection activeCell="A4" sqref="A4"/>
    </sheetView>
  </sheetViews>
  <sheetFormatPr defaultColWidth="9.140625" defaultRowHeight="15" x14ac:dyDescent="0.25"/>
  <cols>
    <col min="1" max="13" width="9.140625" style="6"/>
    <col min="14" max="27" width="9.140625" style="75"/>
    <col min="28" max="28" width="9.140625" style="75" customWidth="1"/>
    <col min="29" max="38" width="9.140625" style="75"/>
    <col min="39" max="16384" width="9.140625" style="6"/>
  </cols>
  <sheetData>
    <row r="2" spans="1:35" ht="26.25" customHeight="1" x14ac:dyDescent="0.25">
      <c r="A2" s="147" t="s">
        <v>17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9"/>
    </row>
    <row r="4" spans="1:35" x14ac:dyDescent="0.25">
      <c r="A4" s="76" t="s">
        <v>18</v>
      </c>
    </row>
    <row r="5" spans="1:35" x14ac:dyDescent="0.25"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 t="s">
        <v>0</v>
      </c>
      <c r="AD5" s="30"/>
      <c r="AE5" s="30"/>
      <c r="AF5" s="30"/>
      <c r="AG5" s="30"/>
      <c r="AH5" s="30"/>
      <c r="AI5" s="30"/>
    </row>
    <row r="6" spans="1:35" x14ac:dyDescent="0.25">
      <c r="P6" s="30"/>
      <c r="Q6" s="30"/>
      <c r="R6" s="30"/>
      <c r="S6" s="30"/>
      <c r="T6" s="30"/>
      <c r="U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x14ac:dyDescent="0.25"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 t="s">
        <v>1</v>
      </c>
      <c r="AD7" s="30" t="s">
        <v>2</v>
      </c>
      <c r="AE7" s="30"/>
      <c r="AF7" s="30"/>
      <c r="AG7" s="30"/>
      <c r="AH7" s="30"/>
      <c r="AI7" s="30"/>
    </row>
    <row r="8" spans="1:35" x14ac:dyDescent="0.25"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>
        <f>Taules!B8</f>
        <v>749</v>
      </c>
      <c r="AD8" s="30">
        <f>Taules!C8</f>
        <v>117</v>
      </c>
      <c r="AE8" s="30"/>
      <c r="AF8" s="30"/>
      <c r="AG8" s="30"/>
      <c r="AH8" s="30"/>
      <c r="AI8" s="30"/>
    </row>
    <row r="9" spans="1:35" x14ac:dyDescent="0.25"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x14ac:dyDescent="0.25"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x14ac:dyDescent="0.25"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x14ac:dyDescent="0.25"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x14ac:dyDescent="0.25"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x14ac:dyDescent="0.25"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x14ac:dyDescent="0.25"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x14ac:dyDescent="0.25"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46" x14ac:dyDescent="0.25"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46" x14ac:dyDescent="0.25"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46" x14ac:dyDescent="0.25"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46" x14ac:dyDescent="0.25"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46" x14ac:dyDescent="0.25"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46" x14ac:dyDescent="0.25"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46" ht="15.75" customHeight="1" x14ac:dyDescent="0.25"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  <c r="AH23" s="31"/>
      <c r="AI23" s="31"/>
      <c r="AJ23" s="31"/>
      <c r="AK23" s="31"/>
      <c r="AL23" s="31"/>
      <c r="AM23" s="77"/>
      <c r="AN23" s="77"/>
      <c r="AO23" s="77"/>
      <c r="AP23" s="77"/>
      <c r="AQ23" s="77"/>
      <c r="AR23" s="77"/>
      <c r="AS23" s="77"/>
      <c r="AT23" s="77"/>
    </row>
    <row r="24" spans="1:46" ht="18" customHeight="1" x14ac:dyDescent="0.25">
      <c r="A24" s="78" t="s">
        <v>86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2"/>
      <c r="AH24" s="32"/>
      <c r="AI24" s="32"/>
      <c r="AJ24" s="32"/>
      <c r="AK24" s="32"/>
      <c r="AL24" s="32"/>
      <c r="AM24" s="79"/>
      <c r="AN24" s="79"/>
      <c r="AO24" s="79"/>
      <c r="AP24" s="79"/>
      <c r="AQ24" s="79"/>
      <c r="AR24" s="79"/>
      <c r="AS24" s="79"/>
      <c r="AT24" s="79"/>
    </row>
    <row r="25" spans="1:46" ht="30" customHeight="1" x14ac:dyDescent="0.25">
      <c r="A25" s="78"/>
      <c r="P25" s="30"/>
      <c r="Q25" s="30"/>
      <c r="R25" s="30"/>
      <c r="S25" s="30"/>
      <c r="T25" s="33" t="s">
        <v>107</v>
      </c>
      <c r="U25" s="34">
        <f>Taules!$C$37</f>
        <v>0.28205128205128205</v>
      </c>
      <c r="V25" s="34"/>
      <c r="W25" s="34"/>
      <c r="X25" s="34"/>
      <c r="Y25" s="34"/>
      <c r="Z25" s="34"/>
      <c r="AA25" s="34"/>
      <c r="AB25" s="30"/>
      <c r="AC25" s="30"/>
      <c r="AD25" s="30"/>
      <c r="AE25" s="30"/>
      <c r="AF25" s="30"/>
      <c r="AG25" s="66"/>
      <c r="AH25" s="66"/>
      <c r="AI25" s="66"/>
      <c r="AJ25" s="66"/>
      <c r="AK25" s="66"/>
      <c r="AL25" s="66"/>
      <c r="AM25" s="80"/>
      <c r="AN25" s="80"/>
      <c r="AO25" s="80"/>
      <c r="AP25" s="80"/>
      <c r="AQ25" s="80"/>
      <c r="AR25" s="80"/>
      <c r="AS25" s="80"/>
      <c r="AT25" s="80"/>
    </row>
    <row r="26" spans="1:46" ht="18" x14ac:dyDescent="0.25">
      <c r="A26" s="78"/>
      <c r="P26" s="30"/>
      <c r="Q26" s="30"/>
      <c r="R26" s="30"/>
      <c r="S26" s="30"/>
      <c r="T26" s="33" t="s">
        <v>108</v>
      </c>
      <c r="U26" s="34">
        <f>Taules!$E$37</f>
        <v>0.21367521367521367</v>
      </c>
      <c r="V26" s="34"/>
      <c r="W26" s="34"/>
      <c r="X26" s="34"/>
      <c r="Y26" s="34"/>
      <c r="Z26" s="34"/>
      <c r="AA26" s="34"/>
      <c r="AB26" s="30"/>
      <c r="AC26" s="30"/>
      <c r="AD26" s="30"/>
      <c r="AE26" s="30"/>
      <c r="AF26" s="30"/>
      <c r="AG26" s="35"/>
      <c r="AH26" s="34"/>
      <c r="AI26" s="35"/>
      <c r="AJ26" s="34"/>
      <c r="AK26" s="35"/>
      <c r="AL26" s="34"/>
      <c r="AM26" s="81"/>
      <c r="AN26" s="82"/>
      <c r="AO26" s="81"/>
      <c r="AP26" s="82"/>
      <c r="AQ26" s="81"/>
      <c r="AR26" s="82"/>
      <c r="AS26" s="81"/>
      <c r="AT26" s="82"/>
    </row>
    <row r="27" spans="1:46" ht="18" customHeight="1" x14ac:dyDescent="0.25">
      <c r="A27" s="78"/>
      <c r="P27" s="30"/>
      <c r="Q27" s="30"/>
      <c r="R27" s="30"/>
      <c r="S27" s="30"/>
      <c r="T27" s="33" t="s">
        <v>109</v>
      </c>
      <c r="U27" s="34">
        <f>Taules!$G$37</f>
        <v>1.7094017094017096E-2</v>
      </c>
      <c r="V27" s="34"/>
      <c r="W27" s="34"/>
      <c r="X27" s="34"/>
      <c r="Y27" s="34"/>
      <c r="Z27" s="34"/>
      <c r="AA27" s="34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29"/>
      <c r="AN27" s="29"/>
      <c r="AO27" s="29"/>
      <c r="AP27" s="29"/>
      <c r="AQ27" s="29"/>
      <c r="AR27" s="29"/>
      <c r="AS27" s="29"/>
      <c r="AT27" s="29"/>
    </row>
    <row r="28" spans="1:46" ht="18" x14ac:dyDescent="0.25">
      <c r="A28" s="78"/>
      <c r="P28" s="30"/>
      <c r="Q28" s="30"/>
      <c r="R28" s="30"/>
      <c r="S28" s="30"/>
      <c r="T28" s="33" t="s">
        <v>110</v>
      </c>
      <c r="U28" s="34">
        <f>Taules!$I$37</f>
        <v>3.4188034188034191E-2</v>
      </c>
      <c r="V28" s="34"/>
      <c r="W28" s="34"/>
      <c r="X28" s="34"/>
      <c r="Y28" s="34"/>
      <c r="Z28" s="34"/>
      <c r="AA28" s="34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29"/>
      <c r="AN28" s="29"/>
      <c r="AO28" s="29"/>
      <c r="AP28" s="29"/>
      <c r="AQ28" s="29"/>
      <c r="AR28" s="29"/>
      <c r="AS28" s="29"/>
      <c r="AT28" s="29"/>
    </row>
    <row r="29" spans="1:46" ht="18" customHeight="1" x14ac:dyDescent="0.25">
      <c r="A29" s="78"/>
      <c r="P29" s="30"/>
      <c r="Q29" s="30"/>
      <c r="R29" s="30"/>
      <c r="S29" s="30"/>
      <c r="T29" s="33" t="s">
        <v>111</v>
      </c>
      <c r="U29" s="34">
        <f>Taules!$K$37</f>
        <v>3.4188034188034191E-2</v>
      </c>
      <c r="V29" s="34"/>
      <c r="W29" s="34"/>
      <c r="X29" s="34"/>
      <c r="Y29" s="34"/>
      <c r="Z29" s="34"/>
      <c r="AA29" s="34"/>
      <c r="AB29" s="30"/>
      <c r="AC29" s="30"/>
      <c r="AD29" s="30"/>
      <c r="AE29" s="30"/>
      <c r="AF29" s="30"/>
      <c r="AG29" s="31"/>
      <c r="AH29" s="31"/>
      <c r="AI29" s="31"/>
      <c r="AJ29" s="31"/>
      <c r="AK29" s="36"/>
      <c r="AL29" s="30"/>
      <c r="AM29" s="29"/>
      <c r="AN29" s="29"/>
      <c r="AO29" s="29"/>
      <c r="AP29" s="29"/>
      <c r="AQ29" s="29"/>
      <c r="AR29" s="29"/>
      <c r="AS29" s="29"/>
      <c r="AT29" s="29"/>
    </row>
    <row r="30" spans="1:46" ht="18" customHeight="1" x14ac:dyDescent="0.25">
      <c r="A30" s="78"/>
      <c r="P30" s="30"/>
      <c r="Q30" s="30"/>
      <c r="R30" s="30"/>
      <c r="S30" s="30"/>
      <c r="T30" s="33" t="s">
        <v>112</v>
      </c>
      <c r="U30" s="34">
        <f>Taules!$M$37</f>
        <v>5.9829059829059832E-2</v>
      </c>
      <c r="V30" s="34"/>
      <c r="W30" s="34"/>
      <c r="X30" s="34"/>
      <c r="Y30" s="34"/>
      <c r="Z30" s="34"/>
      <c r="AA30" s="34"/>
      <c r="AB30" s="30"/>
      <c r="AC30" s="30"/>
      <c r="AD30" s="30"/>
      <c r="AE30" s="30"/>
      <c r="AF30" s="30"/>
      <c r="AG30" s="32"/>
      <c r="AH30" s="32"/>
      <c r="AI30" s="32"/>
      <c r="AJ30" s="32"/>
      <c r="AK30" s="37"/>
      <c r="AL30" s="30"/>
      <c r="AM30" s="29"/>
      <c r="AN30" s="29"/>
      <c r="AO30" s="29"/>
      <c r="AP30" s="29"/>
      <c r="AQ30" s="29"/>
      <c r="AR30" s="29"/>
      <c r="AS30" s="29"/>
      <c r="AT30" s="29"/>
    </row>
    <row r="31" spans="1:46" ht="30" customHeight="1" x14ac:dyDescent="0.25">
      <c r="A31" s="78"/>
      <c r="P31" s="30"/>
      <c r="Q31" s="30"/>
      <c r="R31" s="30"/>
      <c r="S31" s="30"/>
      <c r="T31" s="33" t="s">
        <v>113</v>
      </c>
      <c r="U31" s="34">
        <f>Taules!$O$37</f>
        <v>0.30769230769230771</v>
      </c>
      <c r="V31" s="34"/>
      <c r="W31" s="34"/>
      <c r="X31" s="34"/>
      <c r="Y31" s="34"/>
      <c r="Z31" s="34"/>
      <c r="AA31" s="34"/>
      <c r="AB31" s="30"/>
      <c r="AC31" s="30"/>
      <c r="AD31" s="30"/>
      <c r="AE31" s="30"/>
      <c r="AF31" s="30"/>
      <c r="AG31" s="66"/>
      <c r="AH31" s="66"/>
      <c r="AI31" s="66"/>
      <c r="AJ31" s="66"/>
      <c r="AK31" s="37"/>
      <c r="AL31" s="30"/>
      <c r="AM31" s="29"/>
      <c r="AN31" s="29"/>
      <c r="AO31" s="29"/>
      <c r="AP31" s="29"/>
      <c r="AQ31" s="29"/>
      <c r="AR31" s="29"/>
      <c r="AS31" s="29"/>
      <c r="AT31" s="29"/>
    </row>
    <row r="32" spans="1:46" x14ac:dyDescent="0.25">
      <c r="P32" s="30"/>
      <c r="Q32" s="30"/>
      <c r="R32" s="30"/>
      <c r="S32" s="30"/>
      <c r="T32" s="32" t="s">
        <v>68</v>
      </c>
      <c r="U32" s="34">
        <f>Taules!$Q$37</f>
        <v>5.128205128205128E-2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5"/>
      <c r="AH32" s="34"/>
      <c r="AI32" s="35"/>
      <c r="AJ32" s="34"/>
      <c r="AK32" s="37"/>
      <c r="AL32" s="30"/>
      <c r="AM32" s="29"/>
      <c r="AN32" s="29"/>
      <c r="AO32" s="29"/>
      <c r="AP32" s="29"/>
      <c r="AQ32" s="29"/>
      <c r="AR32" s="29"/>
      <c r="AS32" s="29"/>
      <c r="AT32" s="29"/>
    </row>
    <row r="33" spans="16:46" ht="15" customHeight="1" x14ac:dyDescent="0.25"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29"/>
      <c r="AN33" s="29"/>
      <c r="AO33" s="29"/>
      <c r="AP33" s="29"/>
      <c r="AQ33" s="29"/>
      <c r="AR33" s="29"/>
      <c r="AS33" s="29"/>
      <c r="AT33" s="29"/>
    </row>
    <row r="34" spans="16:46" x14ac:dyDescent="0.25">
      <c r="P34" s="30"/>
      <c r="Q34" s="30"/>
      <c r="R34" s="30"/>
      <c r="S34" s="30"/>
      <c r="T34" s="32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29"/>
      <c r="AN34" s="29"/>
      <c r="AO34" s="29"/>
      <c r="AP34" s="29"/>
      <c r="AQ34" s="29"/>
      <c r="AR34" s="29"/>
      <c r="AS34" s="29"/>
      <c r="AT34" s="29"/>
    </row>
    <row r="35" spans="16:46" ht="15.75" customHeight="1" x14ac:dyDescent="0.25"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  <c r="AH35" s="31"/>
      <c r="AI35" s="31"/>
      <c r="AJ35" s="31"/>
      <c r="AK35" s="31"/>
      <c r="AL35" s="31"/>
      <c r="AM35" s="77"/>
      <c r="AN35" s="77"/>
      <c r="AO35" s="77"/>
      <c r="AP35" s="77"/>
      <c r="AQ35" s="77"/>
      <c r="AR35" s="77"/>
      <c r="AS35" s="29"/>
      <c r="AT35" s="29"/>
    </row>
    <row r="36" spans="16:46" ht="15" customHeight="1" x14ac:dyDescent="0.25"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2"/>
      <c r="AH36" s="32"/>
      <c r="AI36" s="32"/>
      <c r="AJ36" s="32"/>
      <c r="AK36" s="32"/>
      <c r="AL36" s="32"/>
      <c r="AM36" s="79"/>
      <c r="AN36" s="79"/>
      <c r="AO36" s="79"/>
      <c r="AP36" s="79"/>
      <c r="AQ36" s="79"/>
      <c r="AR36" s="79"/>
      <c r="AS36" s="29"/>
      <c r="AT36" s="29"/>
    </row>
    <row r="37" spans="16:46" ht="30" customHeight="1" x14ac:dyDescent="0.25"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66"/>
      <c r="AH37" s="66"/>
      <c r="AI37" s="66"/>
      <c r="AJ37" s="66"/>
      <c r="AK37" s="66"/>
      <c r="AL37" s="66"/>
      <c r="AM37" s="80"/>
      <c r="AN37" s="80"/>
      <c r="AO37" s="80"/>
      <c r="AP37" s="80"/>
      <c r="AQ37" s="80"/>
      <c r="AR37" s="80"/>
      <c r="AS37" s="29"/>
      <c r="AT37" s="29"/>
    </row>
    <row r="38" spans="16:46" x14ac:dyDescent="0.25"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5"/>
      <c r="AH38" s="34"/>
      <c r="AI38" s="35"/>
      <c r="AJ38" s="34"/>
      <c r="AK38" s="35"/>
      <c r="AL38" s="34"/>
      <c r="AM38" s="81"/>
      <c r="AN38" s="82"/>
      <c r="AO38" s="81"/>
      <c r="AP38" s="82"/>
      <c r="AQ38" s="81"/>
      <c r="AR38" s="82"/>
      <c r="AS38" s="29"/>
      <c r="AT38" s="29"/>
    </row>
    <row r="39" spans="16:46" x14ac:dyDescent="0.25"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29"/>
      <c r="AN39" s="29"/>
      <c r="AO39" s="29"/>
      <c r="AP39" s="29"/>
      <c r="AQ39" s="29"/>
      <c r="AR39" s="29"/>
      <c r="AS39" s="29"/>
      <c r="AT39" s="29"/>
    </row>
    <row r="40" spans="16:46" x14ac:dyDescent="0.25"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29"/>
      <c r="AN40" s="29"/>
      <c r="AO40" s="29"/>
      <c r="AP40" s="29"/>
      <c r="AQ40" s="29"/>
      <c r="AR40" s="29"/>
      <c r="AS40" s="29"/>
      <c r="AT40" s="29"/>
    </row>
    <row r="41" spans="16:46" ht="15.75" customHeight="1" x14ac:dyDescent="0.25"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  <c r="AH41" s="31"/>
      <c r="AI41" s="31"/>
      <c r="AJ41" s="31"/>
      <c r="AK41" s="31"/>
      <c r="AL41" s="31"/>
      <c r="AM41" s="77"/>
      <c r="AN41" s="77"/>
      <c r="AO41" s="77"/>
      <c r="AP41" s="77"/>
      <c r="AQ41" s="77"/>
      <c r="AR41" s="77"/>
      <c r="AS41" s="29"/>
      <c r="AT41" s="29"/>
    </row>
    <row r="42" spans="16:46" ht="15" customHeight="1" x14ac:dyDescent="0.25"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2"/>
      <c r="AH42" s="32"/>
      <c r="AI42" s="32"/>
      <c r="AJ42" s="32"/>
      <c r="AK42" s="32"/>
      <c r="AL42" s="32"/>
      <c r="AM42" s="79"/>
      <c r="AN42" s="79"/>
      <c r="AO42" s="79"/>
      <c r="AP42" s="79"/>
      <c r="AQ42" s="79"/>
      <c r="AR42" s="79"/>
      <c r="AS42" s="29"/>
      <c r="AT42" s="29"/>
    </row>
    <row r="43" spans="16:46" x14ac:dyDescent="0.25"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66"/>
      <c r="AH43" s="66"/>
      <c r="AI43" s="66"/>
      <c r="AJ43" s="66"/>
      <c r="AK43" s="66"/>
      <c r="AL43" s="66"/>
      <c r="AM43" s="80"/>
      <c r="AN43" s="80"/>
      <c r="AO43" s="80"/>
      <c r="AP43" s="80"/>
      <c r="AQ43" s="80"/>
      <c r="AR43" s="80"/>
      <c r="AS43" s="29"/>
      <c r="AT43" s="29"/>
    </row>
    <row r="44" spans="16:46" x14ac:dyDescent="0.25"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5"/>
      <c r="AH44" s="34"/>
      <c r="AI44" s="35"/>
      <c r="AJ44" s="34"/>
      <c r="AK44" s="35"/>
      <c r="AL44" s="34"/>
      <c r="AM44" s="81"/>
      <c r="AN44" s="82"/>
      <c r="AO44" s="81"/>
      <c r="AP44" s="82"/>
      <c r="AQ44" s="81"/>
      <c r="AR44" s="82"/>
      <c r="AS44" s="29"/>
      <c r="AT44" s="29"/>
    </row>
    <row r="45" spans="16:46" x14ac:dyDescent="0.25">
      <c r="P45" s="30"/>
      <c r="Q45" s="30"/>
      <c r="R45" s="30"/>
      <c r="S45" s="30"/>
      <c r="T45" s="32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8"/>
      <c r="AM45" s="83"/>
      <c r="AN45" s="83"/>
      <c r="AO45" s="83"/>
      <c r="AP45" s="83"/>
      <c r="AQ45" s="83"/>
      <c r="AR45" s="83"/>
      <c r="AS45" s="29"/>
      <c r="AT45" s="29"/>
    </row>
    <row r="46" spans="16:46" x14ac:dyDescent="0.25">
      <c r="P46" s="30"/>
      <c r="Q46" s="30"/>
      <c r="R46" s="30"/>
      <c r="S46" s="30"/>
      <c r="T46" s="33" t="s">
        <v>115</v>
      </c>
      <c r="U46" s="34">
        <f>Taules!$C$43</f>
        <v>0.8666666666666667</v>
      </c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8"/>
      <c r="AM46" s="83"/>
      <c r="AN46" s="83"/>
      <c r="AO46" s="83"/>
      <c r="AP46" s="83"/>
      <c r="AQ46" s="83"/>
      <c r="AR46" s="83"/>
      <c r="AS46" s="29"/>
      <c r="AT46" s="29"/>
    </row>
    <row r="47" spans="16:46" ht="15.75" customHeight="1" x14ac:dyDescent="0.25">
      <c r="P47" s="30"/>
      <c r="Q47" s="30"/>
      <c r="R47" s="30"/>
      <c r="S47" s="30"/>
      <c r="T47" s="33" t="s">
        <v>116</v>
      </c>
      <c r="U47" s="34">
        <f>Taules!$E$43</f>
        <v>5.3333333333333337E-2</v>
      </c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  <c r="AH47" s="31"/>
      <c r="AI47" s="31"/>
      <c r="AJ47" s="31"/>
      <c r="AK47" s="31"/>
      <c r="AL47" s="31"/>
      <c r="AM47" s="77"/>
      <c r="AN47" s="77"/>
      <c r="AO47" s="77"/>
      <c r="AP47" s="77"/>
      <c r="AQ47" s="77"/>
      <c r="AR47" s="77"/>
      <c r="AS47" s="29"/>
      <c r="AT47" s="29"/>
    </row>
    <row r="48" spans="16:46" ht="15" customHeight="1" x14ac:dyDescent="0.25">
      <c r="P48" s="30"/>
      <c r="Q48" s="30"/>
      <c r="R48" s="30"/>
      <c r="S48" s="30"/>
      <c r="T48" s="33" t="s">
        <v>68</v>
      </c>
      <c r="U48" s="34">
        <f>Taules!$G$43</f>
        <v>0.08</v>
      </c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2"/>
      <c r="AH48" s="32"/>
      <c r="AI48" s="32"/>
      <c r="AJ48" s="32"/>
      <c r="AK48" s="32"/>
      <c r="AL48" s="32"/>
      <c r="AM48" s="79"/>
      <c r="AN48" s="79"/>
      <c r="AO48" s="79"/>
      <c r="AP48" s="79"/>
      <c r="AQ48" s="79"/>
      <c r="AR48" s="79"/>
      <c r="AS48" s="29"/>
      <c r="AT48" s="29"/>
    </row>
    <row r="49" spans="16:46" x14ac:dyDescent="0.25">
      <c r="P49" s="30"/>
      <c r="Q49" s="30"/>
      <c r="R49" s="30"/>
      <c r="S49" s="30"/>
      <c r="T49" s="39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66"/>
      <c r="AH49" s="66"/>
      <c r="AI49" s="66"/>
      <c r="AJ49" s="66"/>
      <c r="AK49" s="66"/>
      <c r="AL49" s="66"/>
      <c r="AM49" s="80"/>
      <c r="AN49" s="80"/>
      <c r="AO49" s="80"/>
      <c r="AP49" s="80"/>
      <c r="AQ49" s="80"/>
      <c r="AR49" s="80"/>
      <c r="AS49" s="29"/>
      <c r="AT49" s="29"/>
    </row>
    <row r="50" spans="16:46" x14ac:dyDescent="0.25">
      <c r="P50" s="30"/>
      <c r="Q50" s="30"/>
      <c r="R50" s="30"/>
      <c r="S50" s="30"/>
      <c r="T50" s="3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40"/>
      <c r="AH50" s="41"/>
      <c r="AI50" s="40"/>
      <c r="AJ50" s="41"/>
      <c r="AK50" s="40"/>
      <c r="AL50" s="41"/>
      <c r="AM50" s="84"/>
      <c r="AN50" s="85"/>
      <c r="AO50" s="84"/>
      <c r="AP50" s="85"/>
      <c r="AQ50" s="84"/>
      <c r="AR50" s="85"/>
      <c r="AS50" s="29"/>
      <c r="AT50" s="29"/>
    </row>
    <row r="51" spans="16:46" x14ac:dyDescent="0.25"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29"/>
      <c r="AO51" s="29"/>
      <c r="AP51" s="29"/>
      <c r="AQ51" s="29"/>
      <c r="AR51" s="29"/>
      <c r="AS51" s="29"/>
      <c r="AT51" s="29"/>
    </row>
    <row r="52" spans="16:46" x14ac:dyDescent="0.25"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  <c r="AN52" s="29"/>
      <c r="AO52" s="29"/>
      <c r="AP52" s="29"/>
      <c r="AQ52" s="29"/>
      <c r="AR52" s="29"/>
      <c r="AS52" s="29"/>
      <c r="AT52" s="29"/>
    </row>
    <row r="53" spans="16:46" ht="15.75" customHeight="1" x14ac:dyDescent="0.25"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1"/>
      <c r="AH53" s="31"/>
      <c r="AI53" s="31"/>
      <c r="AJ53" s="31"/>
      <c r="AK53" s="31"/>
      <c r="AL53" s="31"/>
      <c r="AM53" s="86"/>
      <c r="AN53" s="29"/>
      <c r="AO53" s="29"/>
      <c r="AP53" s="29"/>
      <c r="AQ53" s="29"/>
      <c r="AR53" s="29"/>
      <c r="AS53" s="29"/>
      <c r="AT53" s="29"/>
    </row>
    <row r="54" spans="16:46" ht="15" customHeight="1" x14ac:dyDescent="0.25"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2"/>
      <c r="AH54" s="32"/>
      <c r="AI54" s="32"/>
      <c r="AJ54" s="32"/>
      <c r="AK54" s="32"/>
      <c r="AL54" s="32"/>
      <c r="AM54" s="87"/>
      <c r="AN54" s="29"/>
      <c r="AO54" s="29"/>
      <c r="AP54" s="29"/>
      <c r="AQ54" s="29"/>
      <c r="AR54" s="29"/>
      <c r="AS54" s="29"/>
      <c r="AT54" s="29"/>
    </row>
    <row r="55" spans="16:46" x14ac:dyDescent="0.25"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66"/>
      <c r="AH55" s="66"/>
      <c r="AI55" s="66"/>
      <c r="AJ55" s="66"/>
      <c r="AK55" s="66"/>
      <c r="AL55" s="66"/>
      <c r="AM55" s="87"/>
      <c r="AN55" s="29"/>
      <c r="AO55" s="29"/>
      <c r="AP55" s="29"/>
      <c r="AQ55" s="29"/>
      <c r="AR55" s="29"/>
      <c r="AS55" s="29"/>
      <c r="AT55" s="29"/>
    </row>
    <row r="56" spans="16:46" x14ac:dyDescent="0.25"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40"/>
      <c r="AH56" s="41"/>
      <c r="AI56" s="40"/>
      <c r="AJ56" s="41"/>
      <c r="AK56" s="40"/>
      <c r="AL56" s="41"/>
      <c r="AM56" s="87"/>
      <c r="AN56" s="29"/>
      <c r="AO56" s="29"/>
      <c r="AP56" s="29"/>
      <c r="AQ56" s="29"/>
      <c r="AR56" s="29"/>
      <c r="AS56" s="29"/>
      <c r="AT56" s="29"/>
    </row>
    <row r="57" spans="16:46" x14ac:dyDescent="0.25"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29"/>
      <c r="AN57" s="29"/>
      <c r="AO57" s="29"/>
      <c r="AP57" s="29"/>
      <c r="AQ57" s="29"/>
      <c r="AR57" s="29"/>
      <c r="AS57" s="29"/>
      <c r="AT57" s="29"/>
    </row>
    <row r="58" spans="16:46" x14ac:dyDescent="0.25"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29"/>
      <c r="AN58" s="29"/>
      <c r="AO58" s="29"/>
      <c r="AP58" s="29"/>
      <c r="AQ58" s="29"/>
      <c r="AR58" s="29"/>
      <c r="AS58" s="29"/>
      <c r="AT58" s="29"/>
    </row>
    <row r="59" spans="16:46" ht="15.75" customHeight="1" x14ac:dyDescent="0.25"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1"/>
      <c r="AH59" s="31"/>
      <c r="AI59" s="31"/>
      <c r="AJ59" s="31"/>
      <c r="AK59" s="31"/>
      <c r="AL59" s="31"/>
      <c r="AM59" s="86"/>
      <c r="AN59" s="29"/>
      <c r="AO59" s="29"/>
      <c r="AP59" s="29"/>
      <c r="AQ59" s="29"/>
      <c r="AR59" s="29"/>
      <c r="AS59" s="29"/>
      <c r="AT59" s="29"/>
    </row>
    <row r="60" spans="16:46" ht="15" customHeight="1" x14ac:dyDescent="0.25"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2"/>
      <c r="AH60" s="32"/>
      <c r="AI60" s="32"/>
      <c r="AJ60" s="32"/>
      <c r="AK60" s="32"/>
      <c r="AL60" s="32"/>
      <c r="AM60" s="87"/>
      <c r="AN60" s="29"/>
      <c r="AO60" s="29"/>
      <c r="AP60" s="29"/>
      <c r="AQ60" s="29"/>
      <c r="AR60" s="29"/>
      <c r="AS60" s="29"/>
      <c r="AT60" s="29"/>
    </row>
    <row r="61" spans="16:46" x14ac:dyDescent="0.25"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66"/>
      <c r="AH61" s="66"/>
      <c r="AI61" s="66"/>
      <c r="AJ61" s="66"/>
      <c r="AK61" s="66"/>
      <c r="AL61" s="66"/>
      <c r="AM61" s="87"/>
      <c r="AN61" s="29"/>
      <c r="AO61" s="29"/>
      <c r="AP61" s="29"/>
      <c r="AQ61" s="29"/>
      <c r="AR61" s="29"/>
      <c r="AS61" s="29"/>
      <c r="AT61" s="29"/>
    </row>
    <row r="62" spans="16:46" x14ac:dyDescent="0.25"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40"/>
      <c r="AH62" s="41"/>
      <c r="AI62" s="40"/>
      <c r="AJ62" s="41"/>
      <c r="AK62" s="40"/>
      <c r="AL62" s="41"/>
      <c r="AM62" s="87"/>
      <c r="AN62" s="29"/>
      <c r="AO62" s="29"/>
      <c r="AP62" s="29"/>
      <c r="AQ62" s="29"/>
      <c r="AR62" s="29"/>
      <c r="AS62" s="29"/>
      <c r="AT62" s="29"/>
    </row>
    <row r="63" spans="16:46" x14ac:dyDescent="0.25"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29"/>
      <c r="AN63" s="29"/>
      <c r="AO63" s="29"/>
      <c r="AP63" s="29"/>
      <c r="AQ63" s="29"/>
      <c r="AR63" s="29"/>
      <c r="AS63" s="29"/>
      <c r="AT63" s="29"/>
    </row>
    <row r="64" spans="16:46" x14ac:dyDescent="0.25">
      <c r="P64" s="30"/>
      <c r="Q64" s="30"/>
      <c r="R64" s="30"/>
      <c r="S64" s="30"/>
      <c r="T64" s="39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29"/>
      <c r="AN64" s="29"/>
      <c r="AO64" s="29"/>
      <c r="AP64" s="29"/>
      <c r="AQ64" s="29"/>
      <c r="AR64" s="29"/>
      <c r="AS64" s="29"/>
      <c r="AT64" s="29"/>
    </row>
    <row r="65" spans="16:46" x14ac:dyDescent="0.25">
      <c r="P65" s="30"/>
      <c r="Q65" s="30"/>
      <c r="R65" s="30"/>
      <c r="S65" s="30"/>
      <c r="T65" s="33" t="s">
        <v>118</v>
      </c>
      <c r="U65" s="34">
        <f>Taules!$C$50</f>
        <v>0.30769230769230771</v>
      </c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29"/>
      <c r="AN65" s="29"/>
      <c r="AO65" s="29"/>
      <c r="AP65" s="29"/>
      <c r="AQ65" s="29"/>
      <c r="AR65" s="29"/>
      <c r="AS65" s="29"/>
      <c r="AT65" s="29"/>
    </row>
    <row r="66" spans="16:46" x14ac:dyDescent="0.25">
      <c r="P66" s="30"/>
      <c r="Q66" s="30"/>
      <c r="R66" s="30"/>
      <c r="S66" s="30"/>
      <c r="T66" s="33" t="s">
        <v>119</v>
      </c>
      <c r="U66" s="34">
        <f>Taules!$E$50</f>
        <v>0.28205128205128205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29"/>
      <c r="AN66" s="29"/>
      <c r="AO66" s="29"/>
      <c r="AP66" s="29"/>
      <c r="AQ66" s="29"/>
      <c r="AR66" s="29"/>
      <c r="AS66" s="29"/>
      <c r="AT66" s="29"/>
    </row>
    <row r="67" spans="16:46" x14ac:dyDescent="0.25">
      <c r="P67" s="30"/>
      <c r="Q67" s="30"/>
      <c r="R67" s="30"/>
      <c r="S67" s="30"/>
      <c r="T67" s="33" t="s">
        <v>120</v>
      </c>
      <c r="U67" s="34">
        <f>Taules!$G$50</f>
        <v>6.8376068376068383E-2</v>
      </c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9"/>
      <c r="AN67" s="29"/>
      <c r="AO67" s="29"/>
      <c r="AP67" s="29"/>
      <c r="AQ67" s="29"/>
      <c r="AR67" s="29"/>
      <c r="AS67" s="29"/>
      <c r="AT67" s="29"/>
    </row>
    <row r="68" spans="16:46" x14ac:dyDescent="0.25">
      <c r="P68" s="30"/>
      <c r="Q68" s="30"/>
      <c r="R68" s="30"/>
      <c r="S68" s="30"/>
      <c r="T68" s="33" t="s">
        <v>121</v>
      </c>
      <c r="U68" s="34">
        <f>Taules!$I$50</f>
        <v>0.3504273504273504</v>
      </c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29"/>
      <c r="AN68" s="29"/>
      <c r="AO68" s="29"/>
      <c r="AP68" s="29"/>
      <c r="AQ68" s="29"/>
      <c r="AR68" s="29"/>
      <c r="AS68" s="29"/>
      <c r="AT68" s="29"/>
    </row>
    <row r="69" spans="16:46" x14ac:dyDescent="0.25">
      <c r="P69" s="30"/>
      <c r="Q69" s="30"/>
      <c r="R69" s="30"/>
      <c r="S69" s="30"/>
      <c r="T69" s="33" t="s">
        <v>122</v>
      </c>
      <c r="U69" s="34">
        <f>Taules!$K$50</f>
        <v>0.12820512820512819</v>
      </c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29"/>
      <c r="AN69" s="29"/>
      <c r="AO69" s="29"/>
      <c r="AP69" s="29"/>
      <c r="AQ69" s="29"/>
      <c r="AR69" s="29"/>
      <c r="AS69" s="29"/>
      <c r="AT69" s="29"/>
    </row>
    <row r="70" spans="16:46" x14ac:dyDescent="0.25">
      <c r="P70" s="30"/>
      <c r="Q70" s="30"/>
      <c r="R70" s="30"/>
      <c r="S70" s="30"/>
      <c r="T70" s="33" t="s">
        <v>123</v>
      </c>
      <c r="U70" s="34">
        <f>Taules!$M$50</f>
        <v>4.2735042735042736E-2</v>
      </c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6:46" x14ac:dyDescent="0.25">
      <c r="P71" s="30"/>
      <c r="Q71" s="30"/>
      <c r="R71" s="30"/>
      <c r="S71" s="30"/>
      <c r="T71" s="33" t="s">
        <v>68</v>
      </c>
      <c r="U71" s="34">
        <f>Taules!$O$50</f>
        <v>7.6923076923076927E-2</v>
      </c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16:46" x14ac:dyDescent="0.25"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6:46" x14ac:dyDescent="0.25"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pans="16:46" x14ac:dyDescent="0.25"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6:46" x14ac:dyDescent="0.25"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6:46" x14ac:dyDescent="0.25"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16:46" x14ac:dyDescent="0.25"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6:46" x14ac:dyDescent="0.25"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16:46" x14ac:dyDescent="0.25"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16:46" x14ac:dyDescent="0.25"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pans="16:35" x14ac:dyDescent="0.25"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pans="16:35" x14ac:dyDescent="0.25"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6:35" x14ac:dyDescent="0.25"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</row>
    <row r="84" spans="16:35" x14ac:dyDescent="0.25"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</row>
    <row r="85" spans="16:35" x14ac:dyDescent="0.25"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</row>
    <row r="86" spans="16:35" x14ac:dyDescent="0.25">
      <c r="P86" s="30"/>
      <c r="Q86" s="30"/>
      <c r="R86" s="30"/>
      <c r="S86" s="30"/>
      <c r="T86" s="33" t="s">
        <v>125</v>
      </c>
      <c r="U86" s="34">
        <f>Taules!$C$56</f>
        <v>0.30769230769230771</v>
      </c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</row>
    <row r="87" spans="16:35" x14ac:dyDescent="0.25">
      <c r="P87" s="30"/>
      <c r="Q87" s="30"/>
      <c r="R87" s="30"/>
      <c r="S87" s="30"/>
      <c r="T87" s="33" t="s">
        <v>126</v>
      </c>
      <c r="U87" s="34">
        <f>Taules!$E$56</f>
        <v>0.17948717948717949</v>
      </c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</row>
    <row r="88" spans="16:35" x14ac:dyDescent="0.25">
      <c r="P88" s="30"/>
      <c r="Q88" s="30"/>
      <c r="R88" s="30"/>
      <c r="S88" s="30"/>
      <c r="T88" s="33" t="s">
        <v>127</v>
      </c>
      <c r="U88" s="34">
        <f>Taules!$G$56</f>
        <v>0.41880341880341881</v>
      </c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6:35" x14ac:dyDescent="0.25">
      <c r="P89" s="30"/>
      <c r="Q89" s="30"/>
      <c r="R89" s="30"/>
      <c r="S89" s="30"/>
      <c r="T89" s="33" t="s">
        <v>128</v>
      </c>
      <c r="U89" s="34">
        <f>Taules!$I$56</f>
        <v>0.12820512820512819</v>
      </c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6:35" x14ac:dyDescent="0.25">
      <c r="P90" s="30"/>
      <c r="Q90" s="30"/>
      <c r="R90" s="30"/>
      <c r="S90" s="30"/>
      <c r="T90" s="33" t="s">
        <v>129</v>
      </c>
      <c r="U90" s="34">
        <f>Taules!$K$56</f>
        <v>0.51282051282051277</v>
      </c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</row>
    <row r="91" spans="16:35" x14ac:dyDescent="0.25">
      <c r="P91" s="30"/>
      <c r="Q91" s="30"/>
      <c r="R91" s="30"/>
      <c r="S91" s="30"/>
      <c r="T91" s="33" t="s">
        <v>68</v>
      </c>
      <c r="U91" s="34">
        <f>Taules!$M$56</f>
        <v>4.2735042735042736E-2</v>
      </c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</row>
    <row r="92" spans="16:35" x14ac:dyDescent="0.25"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pans="16:35" x14ac:dyDescent="0.25"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</row>
    <row r="94" spans="16:35" x14ac:dyDescent="0.25"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</row>
    <row r="95" spans="16:35" x14ac:dyDescent="0.25"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pans="16:35" x14ac:dyDescent="0.25"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6:35" x14ac:dyDescent="0.25"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6:35" x14ac:dyDescent="0.25"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6:35" x14ac:dyDescent="0.25"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6:35" x14ac:dyDescent="0.25"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6:35" x14ac:dyDescent="0.25"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6:35" x14ac:dyDescent="0.25"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6:35" x14ac:dyDescent="0.25"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6:35" x14ac:dyDescent="0.25"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pans="16:35" x14ac:dyDescent="0.25"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pans="16:35" x14ac:dyDescent="0.25"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pans="16:35" x14ac:dyDescent="0.25"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pans="16:35" x14ac:dyDescent="0.25"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pans="16:35" x14ac:dyDescent="0.25"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pans="16:35" x14ac:dyDescent="0.25"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6:35" x14ac:dyDescent="0.25">
      <c r="P111" s="30"/>
      <c r="Q111" s="30"/>
      <c r="R111" s="30"/>
      <c r="S111" s="30"/>
      <c r="T111" s="33" t="s">
        <v>131</v>
      </c>
      <c r="U111" s="41">
        <f>Taules!$C$62</f>
        <v>6.8376068376068383E-2</v>
      </c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</row>
    <row r="112" spans="16:35" x14ac:dyDescent="0.25">
      <c r="P112" s="30"/>
      <c r="Q112" s="30"/>
      <c r="R112" s="30"/>
      <c r="S112" s="30"/>
      <c r="T112" s="33" t="s">
        <v>132</v>
      </c>
      <c r="U112" s="41">
        <f>Taules!$E$62</f>
        <v>0.29914529914529914</v>
      </c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</row>
    <row r="113" spans="16:35" x14ac:dyDescent="0.25">
      <c r="P113" s="30"/>
      <c r="Q113" s="30"/>
      <c r="R113" s="30"/>
      <c r="S113" s="30"/>
      <c r="T113" s="33" t="s">
        <v>133</v>
      </c>
      <c r="U113" s="41">
        <f>Taules!$G$62</f>
        <v>0.20512820512820512</v>
      </c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</row>
    <row r="114" spans="16:35" x14ac:dyDescent="0.25">
      <c r="P114" s="30"/>
      <c r="Q114" s="30"/>
      <c r="R114" s="30"/>
      <c r="S114" s="30"/>
      <c r="T114" s="33" t="s">
        <v>134</v>
      </c>
      <c r="U114" s="41">
        <f>Taules!$I$62</f>
        <v>0.29059829059829062</v>
      </c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</row>
    <row r="115" spans="16:35" x14ac:dyDescent="0.25">
      <c r="P115" s="30"/>
      <c r="Q115" s="30"/>
      <c r="R115" s="30"/>
      <c r="S115" s="30"/>
      <c r="T115" s="33" t="s">
        <v>135</v>
      </c>
      <c r="U115" s="41">
        <f>Taules!$K$62</f>
        <v>0.19658119658119658</v>
      </c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</row>
    <row r="116" spans="16:35" x14ac:dyDescent="0.25">
      <c r="P116" s="30"/>
      <c r="Q116" s="30"/>
      <c r="R116" s="30"/>
      <c r="S116" s="30"/>
      <c r="T116" s="33" t="s">
        <v>136</v>
      </c>
      <c r="U116" s="41">
        <f>Taules!$M$62</f>
        <v>0.15384615384615385</v>
      </c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</row>
    <row r="117" spans="16:35" x14ac:dyDescent="0.25">
      <c r="P117" s="30"/>
      <c r="Q117" s="30"/>
      <c r="R117" s="30"/>
      <c r="S117" s="30"/>
      <c r="T117" s="33" t="s">
        <v>68</v>
      </c>
      <c r="U117" s="41">
        <f>Taules!$O$62</f>
        <v>0.26495726495726496</v>
      </c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pans="16:35" x14ac:dyDescent="0.25"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</row>
    <row r="119" spans="16:35" x14ac:dyDescent="0.25"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</row>
    <row r="120" spans="16:35" x14ac:dyDescent="0.25"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</row>
    <row r="121" spans="16:35" x14ac:dyDescent="0.25"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</row>
    <row r="122" spans="16:35" x14ac:dyDescent="0.25"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</row>
    <row r="123" spans="16:35" x14ac:dyDescent="0.25"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</row>
    <row r="124" spans="16:35" x14ac:dyDescent="0.25"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6:35" x14ac:dyDescent="0.25"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</row>
    <row r="126" spans="16:35" x14ac:dyDescent="0.25"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</row>
    <row r="127" spans="16:35" x14ac:dyDescent="0.25"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</row>
    <row r="128" spans="16:35" x14ac:dyDescent="0.25"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</row>
    <row r="129" spans="16:35" x14ac:dyDescent="0.25"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</row>
    <row r="130" spans="16:35" x14ac:dyDescent="0.25"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</row>
    <row r="131" spans="16:35" x14ac:dyDescent="0.25"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6:35" x14ac:dyDescent="0.25"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</row>
    <row r="133" spans="16:35" x14ac:dyDescent="0.25"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</row>
    <row r="134" spans="16:35" x14ac:dyDescent="0.25"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</row>
    <row r="135" spans="16:35" x14ac:dyDescent="0.25"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</row>
    <row r="136" spans="16:35" x14ac:dyDescent="0.25"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</row>
    <row r="137" spans="16:35" x14ac:dyDescent="0.25"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</row>
    <row r="138" spans="16:35" x14ac:dyDescent="0.25"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6:35" x14ac:dyDescent="0.25">
      <c r="P139" s="30"/>
      <c r="Q139" s="30"/>
      <c r="R139" s="30"/>
      <c r="S139" s="30"/>
      <c r="T139" s="33" t="s">
        <v>138</v>
      </c>
      <c r="U139" s="41">
        <f>Taules!$C$69</f>
        <v>0.1176470588235294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</row>
    <row r="140" spans="16:35" x14ac:dyDescent="0.25">
      <c r="P140" s="30"/>
      <c r="Q140" s="30"/>
      <c r="R140" s="30"/>
      <c r="S140" s="30"/>
      <c r="T140" s="33" t="s">
        <v>139</v>
      </c>
      <c r="U140" s="41">
        <f>Taules!$E$69</f>
        <v>0.32941176470588229</v>
      </c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</row>
    <row r="141" spans="16:35" x14ac:dyDescent="0.25">
      <c r="P141" s="30"/>
      <c r="Q141" s="30"/>
      <c r="R141" s="30"/>
      <c r="S141" s="30"/>
      <c r="T141" s="33" t="s">
        <v>140</v>
      </c>
      <c r="U141" s="41">
        <f>Taules!$G$69</f>
        <v>0.55294117647058827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</row>
    <row r="142" spans="16:35" x14ac:dyDescent="0.25"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</row>
    <row r="143" spans="16:35" x14ac:dyDescent="0.25"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</row>
    <row r="144" spans="16:35" x14ac:dyDescent="0.25"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</row>
    <row r="145" spans="16:35" x14ac:dyDescent="0.25"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6:35" x14ac:dyDescent="0.25"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</row>
    <row r="147" spans="16:35" x14ac:dyDescent="0.25"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</row>
    <row r="148" spans="16:35" x14ac:dyDescent="0.25"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</row>
    <row r="149" spans="16:35" x14ac:dyDescent="0.25"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</row>
    <row r="150" spans="16:35" x14ac:dyDescent="0.25"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</row>
    <row r="151" spans="16:35" x14ac:dyDescent="0.25"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</row>
    <row r="152" spans="16:35" x14ac:dyDescent="0.25"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</row>
    <row r="153" spans="16:35" x14ac:dyDescent="0.25"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</row>
    <row r="154" spans="16:35" x14ac:dyDescent="0.25"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</row>
    <row r="155" spans="16:35" x14ac:dyDescent="0.25"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</row>
    <row r="156" spans="16:35" x14ac:dyDescent="0.25"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</row>
    <row r="157" spans="16:35" x14ac:dyDescent="0.25"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</row>
    <row r="158" spans="16:35" x14ac:dyDescent="0.25"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</row>
    <row r="159" spans="16:35" x14ac:dyDescent="0.25"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</row>
    <row r="160" spans="16:35" x14ac:dyDescent="0.25">
      <c r="P160" s="30"/>
      <c r="Q160" s="30"/>
      <c r="R160" s="30"/>
      <c r="S160" s="30"/>
      <c r="T160" s="33" t="s">
        <v>142</v>
      </c>
      <c r="U160" s="41">
        <f>Taules!$C$75</f>
        <v>0.34375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</row>
    <row r="161" spans="16:35" x14ac:dyDescent="0.25">
      <c r="P161" s="30"/>
      <c r="Q161" s="30"/>
      <c r="R161" s="30"/>
      <c r="S161" s="30"/>
      <c r="T161" s="33" t="s">
        <v>143</v>
      </c>
      <c r="U161" s="41">
        <f>Taules!$E$75</f>
        <v>0.4375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</row>
    <row r="162" spans="16:35" x14ac:dyDescent="0.25">
      <c r="P162" s="30"/>
      <c r="Q162" s="30"/>
      <c r="R162" s="30"/>
      <c r="S162" s="30"/>
      <c r="T162" s="33" t="s">
        <v>144</v>
      </c>
      <c r="U162" s="41">
        <f>Taules!$G$75</f>
        <v>0.21875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</row>
    <row r="163" spans="16:35" x14ac:dyDescent="0.25"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</row>
    <row r="164" spans="16:35" x14ac:dyDescent="0.25"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</row>
    <row r="165" spans="16:35" x14ac:dyDescent="0.25"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</row>
    <row r="166" spans="16:35" x14ac:dyDescent="0.25"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</row>
    <row r="167" spans="16:35" x14ac:dyDescent="0.25"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</row>
    <row r="168" spans="16:35" x14ac:dyDescent="0.25"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</row>
    <row r="169" spans="16:35" x14ac:dyDescent="0.25"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</row>
    <row r="170" spans="16:35" x14ac:dyDescent="0.25"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</row>
    <row r="171" spans="16:35" x14ac:dyDescent="0.25"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</row>
    <row r="172" spans="16:35" x14ac:dyDescent="0.25"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</row>
    <row r="173" spans="16:35" x14ac:dyDescent="0.25"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</row>
    <row r="174" spans="16:35" x14ac:dyDescent="0.25"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</row>
    <row r="175" spans="16:35" x14ac:dyDescent="0.25"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</row>
    <row r="176" spans="16:35" x14ac:dyDescent="0.25"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</row>
    <row r="177" spans="1:35" x14ac:dyDescent="0.25"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</row>
    <row r="178" spans="1:35" x14ac:dyDescent="0.25"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</row>
    <row r="179" spans="1:35" x14ac:dyDescent="0.25"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</row>
    <row r="180" spans="1:35" x14ac:dyDescent="0.25"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</row>
    <row r="181" spans="1:35" ht="18" x14ac:dyDescent="0.25">
      <c r="A181" s="78" t="s">
        <v>20</v>
      </c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</row>
    <row r="182" spans="1:35" x14ac:dyDescent="0.25"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</row>
    <row r="183" spans="1:35" x14ac:dyDescent="0.25"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</row>
    <row r="184" spans="1:35" x14ac:dyDescent="0.25"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</row>
    <row r="185" spans="1:35" x14ac:dyDescent="0.25"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3"/>
      <c r="AC185" s="30"/>
      <c r="AD185" s="30"/>
      <c r="AE185" s="30"/>
      <c r="AF185" s="30"/>
      <c r="AG185" s="30"/>
      <c r="AH185" s="30"/>
      <c r="AI185" s="30"/>
    </row>
    <row r="186" spans="1:35" x14ac:dyDescent="0.25"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5" t="s">
        <v>145</v>
      </c>
      <c r="AD186" s="30" t="s">
        <v>146</v>
      </c>
      <c r="AE186" s="35" t="s">
        <v>147</v>
      </c>
      <c r="AF186" s="30" t="s">
        <v>148</v>
      </c>
      <c r="AG186" s="35" t="s">
        <v>149</v>
      </c>
      <c r="AH186" s="33" t="s">
        <v>9</v>
      </c>
      <c r="AI186" s="30"/>
    </row>
    <row r="187" spans="1:35" ht="15" customHeight="1" x14ac:dyDescent="0.25"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3" t="s">
        <v>14</v>
      </c>
      <c r="AC187" s="30">
        <f>Taules!$E86</f>
        <v>17</v>
      </c>
      <c r="AD187" s="30">
        <f>Taules!$G86</f>
        <v>13</v>
      </c>
      <c r="AE187" s="30">
        <f>Taules!$I86</f>
        <v>20</v>
      </c>
      <c r="AF187" s="30">
        <f>Taules!$K86</f>
        <v>23</v>
      </c>
      <c r="AG187" s="30">
        <f>Taules!$M86</f>
        <v>14</v>
      </c>
      <c r="AH187" s="88">
        <f>Taules!$O86</f>
        <v>3.0459770114942533</v>
      </c>
      <c r="AI187" s="30"/>
    </row>
    <row r="188" spans="1:35" ht="15" customHeight="1" x14ac:dyDescent="0.25"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 t="s">
        <v>16</v>
      </c>
      <c r="AC188" s="30">
        <f>Taules!$E87</f>
        <v>17</v>
      </c>
      <c r="AD188" s="30">
        <f>Taules!$G87</f>
        <v>15</v>
      </c>
      <c r="AE188" s="30">
        <f>Taules!$I87</f>
        <v>16</v>
      </c>
      <c r="AF188" s="30">
        <f>Taules!$K87</f>
        <v>24</v>
      </c>
      <c r="AG188" s="30">
        <f>Taules!$M87</f>
        <v>15</v>
      </c>
      <c r="AH188" s="88">
        <f>Taules!$O87</f>
        <v>3.0574712643678161</v>
      </c>
      <c r="AI188" s="30"/>
    </row>
    <row r="189" spans="1:35" ht="15" customHeight="1" x14ac:dyDescent="0.25"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 t="s">
        <v>15</v>
      </c>
      <c r="AC189" s="30">
        <f>Taules!$E88</f>
        <v>14</v>
      </c>
      <c r="AD189" s="30">
        <f>Taules!$G88</f>
        <v>11</v>
      </c>
      <c r="AE189" s="30">
        <f>Taules!$I88</f>
        <v>24</v>
      </c>
      <c r="AF189" s="30">
        <f>Taules!$K88</f>
        <v>24</v>
      </c>
      <c r="AG189" s="30">
        <f>Taules!$M88</f>
        <v>13</v>
      </c>
      <c r="AH189" s="88">
        <f>Taules!$O88</f>
        <v>3.1279069767441867</v>
      </c>
      <c r="AI189" s="30"/>
    </row>
    <row r="190" spans="1:35" x14ac:dyDescent="0.25"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5"/>
      <c r="AD190" s="30"/>
      <c r="AE190" s="35"/>
      <c r="AF190" s="30"/>
      <c r="AG190" s="35"/>
      <c r="AH190" s="30"/>
      <c r="AI190" s="30"/>
    </row>
    <row r="191" spans="1:35" x14ac:dyDescent="0.25"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</row>
    <row r="192" spans="1:35" x14ac:dyDescent="0.25"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</row>
    <row r="193" spans="16:35" x14ac:dyDescent="0.25"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</row>
    <row r="194" spans="16:35" x14ac:dyDescent="0.25"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</row>
    <row r="195" spans="16:35" x14ac:dyDescent="0.25"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</row>
    <row r="196" spans="16:35" x14ac:dyDescent="0.25"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</row>
    <row r="197" spans="16:35" x14ac:dyDescent="0.25"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</row>
    <row r="198" spans="16:35" x14ac:dyDescent="0.25"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</row>
    <row r="199" spans="16:35" x14ac:dyDescent="0.25"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</row>
    <row r="200" spans="16:35" x14ac:dyDescent="0.25"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</row>
    <row r="201" spans="16:35" x14ac:dyDescent="0.25"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</row>
    <row r="202" spans="16:35" x14ac:dyDescent="0.25"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</row>
    <row r="203" spans="16:35" x14ac:dyDescent="0.25"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</row>
    <row r="204" spans="16:35" x14ac:dyDescent="0.25"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</row>
    <row r="205" spans="16:35" x14ac:dyDescent="0.25"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</row>
    <row r="206" spans="16:35" x14ac:dyDescent="0.25"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</row>
    <row r="207" spans="16:35" x14ac:dyDescent="0.25"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</row>
    <row r="208" spans="16:35" x14ac:dyDescent="0.25"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</row>
    <row r="209" spans="16:35" x14ac:dyDescent="0.25"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</row>
    <row r="210" spans="16:35" x14ac:dyDescent="0.25"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</row>
    <row r="211" spans="16:35" x14ac:dyDescent="0.25"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</row>
    <row r="212" spans="16:35" x14ac:dyDescent="0.25"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</row>
    <row r="213" spans="16:35" x14ac:dyDescent="0.25"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</row>
    <row r="214" spans="16:35" x14ac:dyDescent="0.25"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</row>
    <row r="215" spans="16:35" x14ac:dyDescent="0.25"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</row>
    <row r="216" spans="16:35" x14ac:dyDescent="0.25"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</row>
    <row r="217" spans="16:35" x14ac:dyDescent="0.25"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</row>
    <row r="218" spans="16:35" x14ac:dyDescent="0.25"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</row>
    <row r="219" spans="16:35" x14ac:dyDescent="0.25"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</row>
    <row r="220" spans="16:35" x14ac:dyDescent="0.25"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</row>
    <row r="221" spans="16:35" x14ac:dyDescent="0.25"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</row>
    <row r="222" spans="16:35" x14ac:dyDescent="0.25"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</row>
    <row r="223" spans="16:35" x14ac:dyDescent="0.25"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</row>
    <row r="224" spans="16:35" x14ac:dyDescent="0.25"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</row>
    <row r="225" spans="1:35" x14ac:dyDescent="0.25"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</row>
    <row r="226" spans="1:35" x14ac:dyDescent="0.25"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</row>
    <row r="227" spans="1:35" x14ac:dyDescent="0.25"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</row>
    <row r="228" spans="1:35" x14ac:dyDescent="0.25"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</row>
    <row r="229" spans="1:35" x14ac:dyDescent="0.25"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</row>
    <row r="230" spans="1:35" x14ac:dyDescent="0.25"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</row>
    <row r="231" spans="1:35" x14ac:dyDescent="0.25"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</row>
    <row r="232" spans="1:35" ht="18" x14ac:dyDescent="0.25">
      <c r="A232" s="78" t="s">
        <v>19</v>
      </c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</row>
    <row r="233" spans="1:35" x14ac:dyDescent="0.25"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</row>
    <row r="234" spans="1:35" x14ac:dyDescent="0.25"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</row>
    <row r="235" spans="1:35" x14ac:dyDescent="0.25"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</row>
    <row r="236" spans="1:35" x14ac:dyDescent="0.25"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</row>
    <row r="237" spans="1:35" x14ac:dyDescent="0.25"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</row>
    <row r="238" spans="1:35" x14ac:dyDescent="0.25"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</row>
    <row r="239" spans="1:35" x14ac:dyDescent="0.25"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</row>
    <row r="240" spans="1:35" x14ac:dyDescent="0.25"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</row>
    <row r="241" spans="16:35" x14ac:dyDescent="0.25"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</row>
    <row r="242" spans="16:35" x14ac:dyDescent="0.25"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</row>
    <row r="243" spans="16:35" x14ac:dyDescent="0.25"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5" t="s">
        <v>145</v>
      </c>
      <c r="AD243" s="30" t="s">
        <v>146</v>
      </c>
      <c r="AE243" s="35" t="s">
        <v>147</v>
      </c>
      <c r="AF243" s="30" t="s">
        <v>148</v>
      </c>
      <c r="AG243" s="35" t="s">
        <v>149</v>
      </c>
      <c r="AH243" s="33" t="s">
        <v>9</v>
      </c>
      <c r="AI243" s="30"/>
    </row>
    <row r="244" spans="16:35" x14ac:dyDescent="0.25"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3" t="s">
        <v>21</v>
      </c>
      <c r="AC244" s="30">
        <f>Taules!$E99</f>
        <v>7</v>
      </c>
      <c r="AD244" s="30">
        <f>Taules!$G99</f>
        <v>5</v>
      </c>
      <c r="AE244" s="30">
        <f>Taules!$I99</f>
        <v>26</v>
      </c>
      <c r="AF244" s="30">
        <f>Taules!$K99</f>
        <v>37</v>
      </c>
      <c r="AG244" s="30">
        <f>Taules!$M99</f>
        <v>32</v>
      </c>
      <c r="AH244" s="88">
        <f>Taules!$O99</f>
        <v>3.7663551401869153</v>
      </c>
      <c r="AI244" s="30"/>
    </row>
    <row r="245" spans="16:35" x14ac:dyDescent="0.25"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 t="s">
        <v>22</v>
      </c>
      <c r="AC245" s="30">
        <f>Taules!$E100</f>
        <v>5</v>
      </c>
      <c r="AD245" s="30">
        <f>Taules!$G100</f>
        <v>8</v>
      </c>
      <c r="AE245" s="30">
        <f>Taules!$I100</f>
        <v>31</v>
      </c>
      <c r="AF245" s="30">
        <f>Taules!$K100</f>
        <v>41</v>
      </c>
      <c r="AG245" s="30">
        <f>Taules!$M100</f>
        <v>10</v>
      </c>
      <c r="AH245" s="88">
        <f>Taules!$O100</f>
        <v>3.4526315789473672</v>
      </c>
      <c r="AI245" s="30"/>
    </row>
    <row r="246" spans="16:35" x14ac:dyDescent="0.25"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 t="s">
        <v>23</v>
      </c>
      <c r="AC246" s="30">
        <f>Taules!$E101</f>
        <v>2</v>
      </c>
      <c r="AD246" s="30">
        <f>Taules!$G101</f>
        <v>4</v>
      </c>
      <c r="AE246" s="30">
        <f>Taules!$I101</f>
        <v>14</v>
      </c>
      <c r="AF246" s="30">
        <f>Taules!$K101</f>
        <v>26</v>
      </c>
      <c r="AG246" s="30">
        <f>Taules!$M101</f>
        <v>44</v>
      </c>
      <c r="AH246" s="88">
        <f>Taules!$O101</f>
        <v>4.1777777777777789</v>
      </c>
      <c r="AI246" s="30"/>
    </row>
    <row r="247" spans="16:35" x14ac:dyDescent="0.25"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5"/>
      <c r="AD247" s="30"/>
      <c r="AE247" s="35"/>
      <c r="AF247" s="30"/>
      <c r="AG247" s="35"/>
      <c r="AH247" s="30"/>
      <c r="AI247" s="30"/>
    </row>
    <row r="248" spans="16:35" x14ac:dyDescent="0.25"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</row>
    <row r="249" spans="16:35" x14ac:dyDescent="0.25"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</row>
    <row r="250" spans="16:35" x14ac:dyDescent="0.25"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</row>
    <row r="251" spans="16:35" x14ac:dyDescent="0.25"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</row>
    <row r="252" spans="16:35" x14ac:dyDescent="0.25"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</row>
    <row r="253" spans="16:35" x14ac:dyDescent="0.25"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</row>
    <row r="254" spans="16:35" x14ac:dyDescent="0.25"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</row>
    <row r="255" spans="16:35" x14ac:dyDescent="0.25"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</row>
    <row r="256" spans="16:35" x14ac:dyDescent="0.25"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</row>
    <row r="257" spans="16:35" x14ac:dyDescent="0.25"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</row>
    <row r="258" spans="16:35" x14ac:dyDescent="0.25"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</row>
    <row r="259" spans="16:35" x14ac:dyDescent="0.25"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</row>
    <row r="260" spans="16:35" x14ac:dyDescent="0.25"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</row>
    <row r="261" spans="16:35" x14ac:dyDescent="0.25"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</row>
    <row r="262" spans="16:35" x14ac:dyDescent="0.25"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</row>
    <row r="263" spans="16:35" x14ac:dyDescent="0.25"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</row>
    <row r="264" spans="16:35" x14ac:dyDescent="0.25"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</row>
    <row r="265" spans="16:35" x14ac:dyDescent="0.25"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</row>
    <row r="266" spans="16:35" x14ac:dyDescent="0.25"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</row>
    <row r="267" spans="16:35" x14ac:dyDescent="0.25"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</row>
    <row r="268" spans="16:35" x14ac:dyDescent="0.25"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</row>
    <row r="269" spans="16:35" x14ac:dyDescent="0.25"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</row>
    <row r="270" spans="16:35" x14ac:dyDescent="0.25"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</row>
    <row r="271" spans="16:35" x14ac:dyDescent="0.25"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</row>
    <row r="272" spans="16:35" x14ac:dyDescent="0.25"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</row>
    <row r="273" spans="16:35" x14ac:dyDescent="0.25"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</row>
    <row r="274" spans="16:35" x14ac:dyDescent="0.25"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</row>
    <row r="275" spans="16:35" x14ac:dyDescent="0.25"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</row>
    <row r="276" spans="16:35" x14ac:dyDescent="0.25"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</row>
    <row r="277" spans="16:35" x14ac:dyDescent="0.25"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</row>
    <row r="278" spans="16:35" x14ac:dyDescent="0.25"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</row>
    <row r="279" spans="16:35" x14ac:dyDescent="0.25"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</row>
    <row r="280" spans="16:35" x14ac:dyDescent="0.25"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</row>
    <row r="281" spans="16:35" x14ac:dyDescent="0.25"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</row>
    <row r="282" spans="16:35" x14ac:dyDescent="0.25"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</row>
    <row r="283" spans="16:35" x14ac:dyDescent="0.25"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</row>
    <row r="284" spans="16:35" x14ac:dyDescent="0.25"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</row>
    <row r="285" spans="16:35" x14ac:dyDescent="0.25"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</row>
    <row r="286" spans="16:35" x14ac:dyDescent="0.25">
      <c r="P286" s="30"/>
      <c r="Q286" s="30"/>
      <c r="R286" s="30"/>
      <c r="S286" s="30"/>
      <c r="T286" s="33" t="s">
        <v>24</v>
      </c>
      <c r="U286" s="42">
        <f>Taules!$C$107</f>
        <v>5.9829059829059832E-2</v>
      </c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</row>
    <row r="287" spans="16:35" ht="15" customHeight="1" x14ac:dyDescent="0.25">
      <c r="P287" s="30"/>
      <c r="Q287" s="30"/>
      <c r="R287" s="30"/>
      <c r="S287" s="30"/>
      <c r="T287" s="32" t="s">
        <v>25</v>
      </c>
      <c r="U287" s="42">
        <f>Taules!$E$107</f>
        <v>0.30769230769230771</v>
      </c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</row>
    <row r="288" spans="16:35" x14ac:dyDescent="0.25">
      <c r="P288" s="30"/>
      <c r="Q288" s="30"/>
      <c r="R288" s="30"/>
      <c r="S288" s="30"/>
      <c r="T288" s="32" t="s">
        <v>26</v>
      </c>
      <c r="U288" s="42">
        <f>Taules!$G$107</f>
        <v>0.65811965811965811</v>
      </c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</row>
    <row r="289" spans="16:35" x14ac:dyDescent="0.25"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</row>
    <row r="290" spans="16:35" x14ac:dyDescent="0.25"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</row>
    <row r="291" spans="16:35" x14ac:dyDescent="0.25"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</row>
    <row r="292" spans="16:35" x14ac:dyDescent="0.25"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</row>
    <row r="293" spans="16:35" x14ac:dyDescent="0.25"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</row>
    <row r="294" spans="16:35" x14ac:dyDescent="0.25"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</row>
    <row r="295" spans="16:35" x14ac:dyDescent="0.25"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</row>
    <row r="296" spans="16:35" x14ac:dyDescent="0.25"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</row>
    <row r="297" spans="16:35" x14ac:dyDescent="0.25"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</row>
    <row r="298" spans="16:35" x14ac:dyDescent="0.25"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</row>
    <row r="299" spans="16:35" x14ac:dyDescent="0.25"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</row>
    <row r="300" spans="16:35" x14ac:dyDescent="0.25"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</row>
    <row r="301" spans="16:35" x14ac:dyDescent="0.25"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</row>
    <row r="302" spans="16:35" x14ac:dyDescent="0.25"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</row>
    <row r="303" spans="16:35" x14ac:dyDescent="0.25"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</row>
    <row r="304" spans="16:35" x14ac:dyDescent="0.25"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</row>
    <row r="305" spans="16:35" x14ac:dyDescent="0.25"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</row>
    <row r="306" spans="16:35" x14ac:dyDescent="0.25"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</row>
    <row r="307" spans="16:35" x14ac:dyDescent="0.25"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</row>
    <row r="308" spans="16:35" ht="15" customHeight="1" x14ac:dyDescent="0.25">
      <c r="P308" s="30"/>
      <c r="Q308" s="30"/>
      <c r="R308" s="30"/>
      <c r="S308" s="30"/>
      <c r="T308" s="33" t="s">
        <v>28</v>
      </c>
      <c r="U308" s="42">
        <f>Taules!$C$113</f>
        <v>0.27058823529411763</v>
      </c>
      <c r="V308" s="30"/>
      <c r="W308" s="30"/>
      <c r="X308" s="30"/>
      <c r="Y308" s="43"/>
      <c r="Z308" s="30"/>
      <c r="AA308" s="43"/>
      <c r="AB308" s="30"/>
      <c r="AC308" s="43"/>
      <c r="AD308" s="30"/>
      <c r="AE308" s="43"/>
      <c r="AF308" s="43"/>
      <c r="AG308" s="30"/>
      <c r="AH308" s="30"/>
      <c r="AI308" s="30"/>
    </row>
    <row r="309" spans="16:35" x14ac:dyDescent="0.25">
      <c r="P309" s="30"/>
      <c r="Q309" s="30"/>
      <c r="R309" s="30"/>
      <c r="S309" s="30"/>
      <c r="T309" s="33" t="s">
        <v>29</v>
      </c>
      <c r="U309" s="42">
        <f>Taules!$E$113</f>
        <v>0.51764705882352946</v>
      </c>
      <c r="V309" s="30"/>
      <c r="W309" s="30"/>
      <c r="X309" s="30"/>
      <c r="Y309" s="43"/>
      <c r="Z309" s="30"/>
      <c r="AA309" s="43"/>
      <c r="AB309" s="30"/>
      <c r="AC309" s="43"/>
      <c r="AD309" s="30"/>
      <c r="AE309" s="43"/>
      <c r="AF309" s="30"/>
      <c r="AG309" s="30"/>
      <c r="AH309" s="30"/>
      <c r="AI309" s="30"/>
    </row>
    <row r="310" spans="16:35" x14ac:dyDescent="0.25">
      <c r="P310" s="30"/>
      <c r="Q310" s="30"/>
      <c r="R310" s="30"/>
      <c r="S310" s="30"/>
      <c r="T310" s="33" t="s">
        <v>30</v>
      </c>
      <c r="U310" s="42">
        <f>Taules!$G$113</f>
        <v>0.12941176470588237</v>
      </c>
      <c r="V310" s="30"/>
      <c r="W310" s="30"/>
      <c r="X310" s="30"/>
      <c r="Y310" s="43"/>
      <c r="Z310" s="30"/>
      <c r="AA310" s="43"/>
      <c r="AB310" s="30"/>
      <c r="AC310" s="43"/>
      <c r="AD310" s="30"/>
      <c r="AE310" s="30"/>
      <c r="AF310" s="43"/>
      <c r="AG310" s="30"/>
      <c r="AH310" s="30"/>
      <c r="AI310" s="30"/>
    </row>
    <row r="311" spans="16:35" x14ac:dyDescent="0.25">
      <c r="P311" s="30"/>
      <c r="Q311" s="30"/>
      <c r="R311" s="30"/>
      <c r="S311" s="30"/>
      <c r="T311" s="33" t="s">
        <v>31</v>
      </c>
      <c r="U311" s="42">
        <f>Taules!$I$113</f>
        <v>8.2352941176470573E-2</v>
      </c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</row>
    <row r="312" spans="16:35" x14ac:dyDescent="0.25"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</row>
    <row r="313" spans="16:35" x14ac:dyDescent="0.25"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</row>
    <row r="314" spans="16:35" x14ac:dyDescent="0.25"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</row>
    <row r="315" spans="16:35" x14ac:dyDescent="0.25"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</row>
    <row r="316" spans="16:35" x14ac:dyDescent="0.25"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</row>
    <row r="317" spans="16:35" x14ac:dyDescent="0.25"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</row>
    <row r="318" spans="16:35" x14ac:dyDescent="0.25"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</row>
    <row r="319" spans="16:35" x14ac:dyDescent="0.25"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</row>
    <row r="320" spans="16:35" x14ac:dyDescent="0.25"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</row>
    <row r="321" spans="16:35" x14ac:dyDescent="0.25"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</row>
    <row r="322" spans="16:35" x14ac:dyDescent="0.25"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</row>
    <row r="323" spans="16:35" x14ac:dyDescent="0.25"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</row>
    <row r="324" spans="16:35" x14ac:dyDescent="0.25"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</row>
    <row r="325" spans="16:35" x14ac:dyDescent="0.25"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</row>
    <row r="326" spans="16:35" x14ac:dyDescent="0.25"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</row>
    <row r="327" spans="16:35" x14ac:dyDescent="0.25"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</row>
    <row r="328" spans="16:35" x14ac:dyDescent="0.25"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</row>
    <row r="329" spans="16:35" x14ac:dyDescent="0.25">
      <c r="P329" s="30"/>
      <c r="Q329" s="30"/>
      <c r="R329" s="30"/>
      <c r="S329" s="30"/>
      <c r="T329" s="33" t="s">
        <v>32</v>
      </c>
      <c r="U329" s="42">
        <f>Taules!$C$119</f>
        <v>0.58333333333333337</v>
      </c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</row>
    <row r="330" spans="16:35" x14ac:dyDescent="0.25">
      <c r="P330" s="30"/>
      <c r="Q330" s="30"/>
      <c r="R330" s="30"/>
      <c r="S330" s="30"/>
      <c r="T330" s="33" t="s">
        <v>33</v>
      </c>
      <c r="U330" s="42">
        <f>Taules!$E$119</f>
        <v>0.16666666666666663</v>
      </c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</row>
    <row r="331" spans="16:35" x14ac:dyDescent="0.25">
      <c r="P331" s="30"/>
      <c r="Q331" s="30"/>
      <c r="R331" s="30"/>
      <c r="S331" s="30"/>
      <c r="T331" s="33" t="s">
        <v>34</v>
      </c>
      <c r="U331" s="42">
        <f>Taules!$G$119</f>
        <v>0.1388888888888889</v>
      </c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</row>
    <row r="332" spans="16:35" x14ac:dyDescent="0.25">
      <c r="P332" s="30"/>
      <c r="Q332" s="30"/>
      <c r="R332" s="30"/>
      <c r="S332" s="30"/>
      <c r="T332" s="33" t="s">
        <v>31</v>
      </c>
      <c r="U332" s="42">
        <f>Taules!$I$119</f>
        <v>0.1111111111111111</v>
      </c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</row>
    <row r="333" spans="16:35" x14ac:dyDescent="0.25"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</row>
    <row r="334" spans="16:35" x14ac:dyDescent="0.25"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</row>
    <row r="335" spans="16:35" x14ac:dyDescent="0.25"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</row>
    <row r="336" spans="16:35" x14ac:dyDescent="0.25"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</row>
    <row r="337" spans="16:35" ht="15" customHeight="1" x14ac:dyDescent="0.25">
      <c r="P337" s="30"/>
      <c r="Q337" s="30"/>
      <c r="R337" s="30"/>
      <c r="S337" s="32"/>
      <c r="T337" s="30"/>
      <c r="U337" s="33"/>
      <c r="V337" s="30"/>
      <c r="W337" s="33"/>
      <c r="X337" s="30"/>
      <c r="Y337" s="33"/>
      <c r="Z337" s="30"/>
      <c r="AA337" s="33"/>
      <c r="AB337" s="30"/>
      <c r="AC337" s="30"/>
      <c r="AD337" s="30"/>
      <c r="AE337" s="30"/>
      <c r="AF337" s="30"/>
      <c r="AG337" s="30"/>
      <c r="AH337" s="30"/>
      <c r="AI337" s="30"/>
    </row>
    <row r="338" spans="16:35" x14ac:dyDescent="0.25"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</row>
    <row r="339" spans="16:35" x14ac:dyDescent="0.25"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</row>
    <row r="340" spans="16:35" x14ac:dyDescent="0.25"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</row>
    <row r="341" spans="16:35" x14ac:dyDescent="0.25"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</row>
    <row r="342" spans="16:35" x14ac:dyDescent="0.25"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</row>
    <row r="343" spans="16:35" x14ac:dyDescent="0.25"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</row>
    <row r="344" spans="16:35" x14ac:dyDescent="0.25"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</row>
    <row r="345" spans="16:35" x14ac:dyDescent="0.25"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</row>
    <row r="346" spans="16:35" x14ac:dyDescent="0.25"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</row>
    <row r="347" spans="16:35" x14ac:dyDescent="0.25"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</row>
    <row r="348" spans="16:35" x14ac:dyDescent="0.25"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</row>
    <row r="349" spans="16:35" x14ac:dyDescent="0.25"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</row>
    <row r="350" spans="16:35" x14ac:dyDescent="0.25"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</row>
    <row r="351" spans="16:35" x14ac:dyDescent="0.25"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</row>
    <row r="352" spans="16:35" x14ac:dyDescent="0.25"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</row>
    <row r="353" spans="1:35" x14ac:dyDescent="0.25"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</row>
    <row r="354" spans="1:35" ht="18" x14ac:dyDescent="0.25">
      <c r="A354" s="78" t="s">
        <v>36</v>
      </c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</row>
    <row r="355" spans="1:35" x14ac:dyDescent="0.25"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</row>
    <row r="356" spans="1:35" x14ac:dyDescent="0.25"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</row>
    <row r="357" spans="1:35" x14ac:dyDescent="0.25"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</row>
    <row r="358" spans="1:35" ht="15" customHeight="1" x14ac:dyDescent="0.25">
      <c r="P358" s="30"/>
      <c r="Q358" s="30"/>
      <c r="R358" s="30"/>
      <c r="S358" s="30"/>
      <c r="T358" s="32" t="s">
        <v>38</v>
      </c>
      <c r="U358" s="42">
        <f>Taules!$C$130</f>
        <v>0.8771929824561403</v>
      </c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</row>
    <row r="359" spans="1:35" ht="15" customHeight="1" x14ac:dyDescent="0.25">
      <c r="P359" s="30"/>
      <c r="Q359" s="30"/>
      <c r="R359" s="30"/>
      <c r="S359" s="30"/>
      <c r="T359" s="32" t="s">
        <v>39</v>
      </c>
      <c r="U359" s="42">
        <f>Taules!$E$130</f>
        <v>7.8947368421052627E-2</v>
      </c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</row>
    <row r="360" spans="1:35" ht="15" customHeight="1" x14ac:dyDescent="0.25">
      <c r="P360" s="30"/>
      <c r="Q360" s="30"/>
      <c r="R360" s="30"/>
      <c r="S360" s="30"/>
      <c r="T360" s="32" t="s">
        <v>40</v>
      </c>
      <c r="U360" s="42">
        <f>Taules!$G$130</f>
        <v>8.771929824561403E-3</v>
      </c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</row>
    <row r="361" spans="1:35" ht="15" customHeight="1" x14ac:dyDescent="0.25">
      <c r="P361" s="30"/>
      <c r="Q361" s="30"/>
      <c r="R361" s="30"/>
      <c r="S361" s="30"/>
      <c r="T361" s="32" t="s">
        <v>41</v>
      </c>
      <c r="U361" s="42">
        <f>Taules!$I$130</f>
        <v>3.5087719298245612E-2</v>
      </c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</row>
    <row r="362" spans="1:35" x14ac:dyDescent="0.25"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</row>
    <row r="363" spans="1:35" x14ac:dyDescent="0.25"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</row>
    <row r="364" spans="1:35" x14ac:dyDescent="0.25"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</row>
    <row r="365" spans="1:35" x14ac:dyDescent="0.25"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</row>
    <row r="366" spans="1:35" x14ac:dyDescent="0.25"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</row>
    <row r="367" spans="1:35" x14ac:dyDescent="0.25"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</row>
    <row r="368" spans="1:35" x14ac:dyDescent="0.25"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</row>
    <row r="369" spans="16:35" x14ac:dyDescent="0.25"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</row>
    <row r="370" spans="16:35" x14ac:dyDescent="0.25"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</row>
    <row r="371" spans="16:35" x14ac:dyDescent="0.25"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</row>
    <row r="372" spans="16:35" x14ac:dyDescent="0.25"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</row>
    <row r="373" spans="16:35" x14ac:dyDescent="0.25"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</row>
    <row r="374" spans="16:35" x14ac:dyDescent="0.25"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</row>
    <row r="375" spans="16:35" x14ac:dyDescent="0.25"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</row>
    <row r="376" spans="16:35" ht="15.75" customHeight="1" x14ac:dyDescent="0.25">
      <c r="P376" s="30"/>
      <c r="Q376" s="30"/>
      <c r="R376" s="30"/>
      <c r="S376" s="30"/>
      <c r="T376" s="30"/>
      <c r="U376" s="30"/>
      <c r="V376" s="30"/>
      <c r="W376" s="30"/>
      <c r="X376" s="30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30"/>
    </row>
    <row r="377" spans="16:35" ht="15" customHeight="1" x14ac:dyDescent="0.25"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3"/>
      <c r="AA377" s="30"/>
      <c r="AB377" s="33"/>
      <c r="AC377" s="30"/>
      <c r="AD377" s="33"/>
      <c r="AE377" s="30"/>
      <c r="AF377" s="33"/>
      <c r="AG377" s="30"/>
      <c r="AH377" s="33"/>
      <c r="AI377" s="30"/>
    </row>
    <row r="378" spans="16:35" x14ac:dyDescent="0.25">
      <c r="P378" s="30"/>
      <c r="Q378" s="30"/>
      <c r="R378" s="30"/>
      <c r="S378" s="30"/>
      <c r="T378" s="30"/>
      <c r="U378" s="30"/>
      <c r="V378" s="30"/>
      <c r="W378" s="30"/>
      <c r="X378" s="30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30"/>
    </row>
    <row r="379" spans="16:35" x14ac:dyDescent="0.25">
      <c r="P379" s="30"/>
      <c r="Q379" s="30"/>
      <c r="R379" s="30"/>
      <c r="S379" s="30"/>
      <c r="T379" s="33" t="s">
        <v>43</v>
      </c>
      <c r="U379" s="42">
        <f>Taules!$C$136</f>
        <v>7.0000000000000007E-2</v>
      </c>
      <c r="V379" s="30"/>
      <c r="W379" s="30"/>
      <c r="X379" s="30"/>
      <c r="Y379" s="67"/>
      <c r="Z379" s="30"/>
      <c r="AA379" s="67"/>
      <c r="AB379" s="30"/>
      <c r="AC379" s="67"/>
      <c r="AD379" s="30"/>
      <c r="AE379" s="67"/>
      <c r="AF379" s="30"/>
      <c r="AG379" s="67"/>
      <c r="AH379" s="30"/>
      <c r="AI379" s="30"/>
    </row>
    <row r="380" spans="16:35" x14ac:dyDescent="0.25">
      <c r="P380" s="30"/>
      <c r="Q380" s="30"/>
      <c r="R380" s="30"/>
      <c r="S380" s="30"/>
      <c r="T380" s="33" t="s">
        <v>44</v>
      </c>
      <c r="U380" s="42">
        <f>Taules!$E$136</f>
        <v>0.17499999999999999</v>
      </c>
      <c r="V380" s="30"/>
      <c r="W380" s="30"/>
      <c r="X380" s="30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0"/>
    </row>
    <row r="381" spans="16:35" x14ac:dyDescent="0.25">
      <c r="P381" s="30"/>
      <c r="Q381" s="30"/>
      <c r="R381" s="30"/>
      <c r="S381" s="30"/>
      <c r="T381" s="33" t="s">
        <v>45</v>
      </c>
      <c r="U381" s="42">
        <f>Taules!$G$136</f>
        <v>0.22800000000000001</v>
      </c>
      <c r="V381" s="30"/>
      <c r="W381" s="30"/>
      <c r="X381" s="30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0"/>
    </row>
    <row r="382" spans="16:35" ht="15.75" customHeight="1" x14ac:dyDescent="0.25">
      <c r="P382" s="30"/>
      <c r="Q382" s="30"/>
      <c r="R382" s="30"/>
      <c r="S382" s="30"/>
      <c r="T382" s="33" t="s">
        <v>46</v>
      </c>
      <c r="U382" s="42">
        <f>Taules!$I$136</f>
        <v>0.377</v>
      </c>
      <c r="V382" s="30"/>
      <c r="W382" s="30"/>
      <c r="X382" s="30"/>
      <c r="Y382" s="44"/>
      <c r="Z382" s="44"/>
      <c r="AA382" s="44"/>
      <c r="AB382" s="44"/>
      <c r="AC382" s="44"/>
      <c r="AD382" s="44"/>
      <c r="AE382" s="39"/>
      <c r="AF382" s="39"/>
      <c r="AG382" s="39"/>
      <c r="AH382" s="39"/>
      <c r="AI382" s="30"/>
    </row>
    <row r="383" spans="16:35" ht="15" customHeight="1" x14ac:dyDescent="0.25">
      <c r="P383" s="30"/>
      <c r="Q383" s="30"/>
      <c r="R383" s="30"/>
      <c r="S383" s="30"/>
      <c r="T383" s="33" t="s">
        <v>47</v>
      </c>
      <c r="U383" s="42">
        <f>Taules!$K$136</f>
        <v>0.14899999999999999</v>
      </c>
      <c r="V383" s="30"/>
      <c r="W383" s="30"/>
      <c r="X383" s="30"/>
      <c r="Y383" s="30"/>
      <c r="Z383" s="33"/>
      <c r="AA383" s="30"/>
      <c r="AB383" s="33"/>
      <c r="AC383" s="30"/>
      <c r="AD383" s="33"/>
      <c r="AE383" s="39"/>
      <c r="AF383" s="39"/>
      <c r="AG383" s="39"/>
      <c r="AH383" s="39"/>
      <c r="AI383" s="30"/>
    </row>
    <row r="384" spans="16:35" x14ac:dyDescent="0.25">
      <c r="P384" s="30"/>
      <c r="Q384" s="30"/>
      <c r="R384" s="30"/>
      <c r="S384" s="30"/>
      <c r="T384" s="30"/>
      <c r="U384" s="30"/>
      <c r="V384" s="30"/>
      <c r="W384" s="30"/>
      <c r="X384" s="30"/>
      <c r="Y384" s="46"/>
      <c r="Z384" s="30"/>
      <c r="AA384" s="46"/>
      <c r="AB384" s="30"/>
      <c r="AC384" s="46"/>
      <c r="AD384" s="30"/>
      <c r="AE384" s="47"/>
      <c r="AF384" s="30"/>
      <c r="AG384" s="47"/>
      <c r="AH384" s="47"/>
      <c r="AI384" s="30"/>
    </row>
    <row r="385" spans="16:35" x14ac:dyDescent="0.25">
      <c r="P385" s="30"/>
      <c r="Q385" s="30"/>
      <c r="R385" s="30"/>
      <c r="S385" s="30"/>
      <c r="T385" s="30"/>
      <c r="U385" s="30"/>
      <c r="V385" s="30"/>
      <c r="W385" s="30"/>
      <c r="X385" s="30"/>
      <c r="Y385" s="48"/>
      <c r="Z385" s="30"/>
      <c r="AA385" s="48"/>
      <c r="AB385" s="30"/>
      <c r="AC385" s="48"/>
      <c r="AD385" s="30"/>
      <c r="AE385" s="47"/>
      <c r="AF385" s="30"/>
      <c r="AG385" s="47"/>
      <c r="AH385" s="30"/>
      <c r="AI385" s="30"/>
    </row>
    <row r="386" spans="16:35" x14ac:dyDescent="0.25">
      <c r="P386" s="30"/>
      <c r="Q386" s="30"/>
      <c r="R386" s="30"/>
      <c r="S386" s="30"/>
      <c r="T386" s="30"/>
      <c r="U386" s="30"/>
      <c r="V386" s="30"/>
      <c r="W386" s="30"/>
      <c r="X386" s="30"/>
      <c r="Y386" s="47"/>
      <c r="Z386" s="30"/>
      <c r="AA386" s="47"/>
      <c r="AB386" s="30"/>
      <c r="AC386" s="47"/>
      <c r="AD386" s="30"/>
      <c r="AE386" s="47"/>
      <c r="AF386" s="47"/>
      <c r="AG386" s="47"/>
      <c r="AH386" s="47"/>
      <c r="AI386" s="30"/>
    </row>
    <row r="387" spans="16:35" x14ac:dyDescent="0.25">
      <c r="P387" s="30"/>
      <c r="Q387" s="30"/>
      <c r="R387" s="30"/>
      <c r="S387" s="30"/>
      <c r="T387" s="30"/>
      <c r="U387" s="30"/>
      <c r="V387" s="30"/>
      <c r="W387" s="30"/>
      <c r="X387" s="30"/>
      <c r="Y387" s="47"/>
      <c r="Z387" s="30"/>
      <c r="AA387" s="47"/>
      <c r="AB387" s="30"/>
      <c r="AC387" s="47"/>
      <c r="AD387" s="30"/>
      <c r="AE387" s="47"/>
      <c r="AF387" s="30"/>
      <c r="AG387" s="47"/>
      <c r="AH387" s="47"/>
      <c r="AI387" s="30"/>
    </row>
    <row r="388" spans="16:35" ht="15.75" customHeight="1" x14ac:dyDescent="0.25">
      <c r="P388" s="30"/>
      <c r="Q388" s="30"/>
      <c r="R388" s="30"/>
      <c r="S388" s="30"/>
      <c r="T388" s="30"/>
      <c r="U388" s="30"/>
      <c r="V388" s="30"/>
      <c r="W388" s="30"/>
      <c r="X388" s="30"/>
      <c r="Y388" s="44"/>
      <c r="Z388" s="44"/>
      <c r="AA388" s="44"/>
      <c r="AB388" s="44"/>
      <c r="AC388" s="44"/>
      <c r="AD388" s="44"/>
      <c r="AE388" s="44"/>
      <c r="AF388" s="44"/>
      <c r="AG388" s="39"/>
      <c r="AH388" s="39"/>
      <c r="AI388" s="30"/>
    </row>
    <row r="389" spans="16:35" ht="15" customHeight="1" x14ac:dyDescent="0.25"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3"/>
      <c r="AA389" s="30"/>
      <c r="AB389" s="33"/>
      <c r="AC389" s="30"/>
      <c r="AD389" s="33"/>
      <c r="AE389" s="30"/>
      <c r="AF389" s="33"/>
      <c r="AG389" s="39"/>
      <c r="AH389" s="39"/>
      <c r="AI389" s="30"/>
    </row>
    <row r="390" spans="16:35" x14ac:dyDescent="0.25">
      <c r="P390" s="30"/>
      <c r="Q390" s="30"/>
      <c r="R390" s="30"/>
      <c r="S390" s="30"/>
      <c r="T390" s="30"/>
      <c r="U390" s="30"/>
      <c r="V390" s="30"/>
      <c r="W390" s="30"/>
      <c r="X390" s="30"/>
      <c r="Y390" s="45"/>
      <c r="Z390" s="45"/>
      <c r="AA390" s="45"/>
      <c r="AB390" s="45"/>
      <c r="AC390" s="45"/>
      <c r="AD390" s="45"/>
      <c r="AE390" s="45"/>
      <c r="AF390" s="45"/>
      <c r="AG390" s="39"/>
      <c r="AH390" s="39"/>
      <c r="AI390" s="30"/>
    </row>
    <row r="391" spans="16:35" x14ac:dyDescent="0.25">
      <c r="P391" s="30"/>
      <c r="Q391" s="30"/>
      <c r="R391" s="30"/>
      <c r="S391" s="30"/>
      <c r="T391" s="30"/>
      <c r="U391" s="30"/>
      <c r="V391" s="30"/>
      <c r="W391" s="30"/>
      <c r="X391" s="30"/>
      <c r="Y391" s="67"/>
      <c r="Z391" s="30"/>
      <c r="AA391" s="67"/>
      <c r="AB391" s="30"/>
      <c r="AC391" s="67"/>
      <c r="AD391" s="30"/>
      <c r="AE391" s="33"/>
      <c r="AF391" s="30"/>
      <c r="AG391" s="39"/>
      <c r="AH391" s="39"/>
      <c r="AI391" s="30"/>
    </row>
    <row r="392" spans="16:35" x14ac:dyDescent="0.25"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</row>
    <row r="393" spans="16:35" x14ac:dyDescent="0.25"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</row>
    <row r="394" spans="16:35" x14ac:dyDescent="0.25"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</row>
    <row r="395" spans="16:35" x14ac:dyDescent="0.25"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</row>
    <row r="396" spans="16:35" x14ac:dyDescent="0.25"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</row>
    <row r="397" spans="16:35" x14ac:dyDescent="0.25"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</row>
    <row r="398" spans="16:35" x14ac:dyDescent="0.25"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</row>
    <row r="399" spans="16:35" x14ac:dyDescent="0.25"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</row>
    <row r="400" spans="16:35" x14ac:dyDescent="0.25"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</row>
    <row r="401" spans="16:35" x14ac:dyDescent="0.25"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</row>
    <row r="402" spans="16:35" x14ac:dyDescent="0.25">
      <c r="P402" s="30"/>
      <c r="Q402" s="30"/>
      <c r="R402" s="30"/>
      <c r="S402" s="30"/>
      <c r="T402" s="33" t="s">
        <v>49</v>
      </c>
      <c r="U402" s="42">
        <f>Taules!$C$142</f>
        <v>0.86599999999999999</v>
      </c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</row>
    <row r="403" spans="16:35" x14ac:dyDescent="0.25">
      <c r="P403" s="30"/>
      <c r="Q403" s="30"/>
      <c r="R403" s="30"/>
      <c r="S403" s="30"/>
      <c r="T403" s="33" t="s">
        <v>50</v>
      </c>
      <c r="U403" s="42">
        <f>Taules!$E$142</f>
        <v>0.107</v>
      </c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</row>
    <row r="404" spans="16:35" x14ac:dyDescent="0.25">
      <c r="P404" s="30"/>
      <c r="Q404" s="30"/>
      <c r="R404" s="30"/>
      <c r="S404" s="30"/>
      <c r="T404" s="33" t="s">
        <v>51</v>
      </c>
      <c r="U404" s="42">
        <f>Taules!$G$142</f>
        <v>2.7E-2</v>
      </c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</row>
    <row r="405" spans="16:35" x14ac:dyDescent="0.25"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</row>
    <row r="406" spans="16:35" x14ac:dyDescent="0.25"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</row>
    <row r="407" spans="16:35" x14ac:dyDescent="0.25"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</row>
    <row r="408" spans="16:35" x14ac:dyDescent="0.25"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</row>
    <row r="409" spans="16:35" x14ac:dyDescent="0.25"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</row>
    <row r="410" spans="16:35" x14ac:dyDescent="0.25"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</row>
    <row r="411" spans="16:35" x14ac:dyDescent="0.25"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</row>
    <row r="412" spans="16:35" x14ac:dyDescent="0.25"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</row>
    <row r="413" spans="16:35" x14ac:dyDescent="0.25"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</row>
    <row r="414" spans="16:35" x14ac:dyDescent="0.25"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</row>
    <row r="415" spans="16:35" x14ac:dyDescent="0.25"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</row>
    <row r="416" spans="16:35" x14ac:dyDescent="0.25"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</row>
    <row r="417" spans="16:35" x14ac:dyDescent="0.25"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</row>
    <row r="418" spans="16:35" x14ac:dyDescent="0.25"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</row>
    <row r="419" spans="16:35" x14ac:dyDescent="0.25"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</row>
    <row r="420" spans="16:35" x14ac:dyDescent="0.25"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</row>
    <row r="421" spans="16:35" x14ac:dyDescent="0.25"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</row>
    <row r="422" spans="16:35" x14ac:dyDescent="0.25"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</row>
    <row r="423" spans="16:35" x14ac:dyDescent="0.25">
      <c r="P423" s="30"/>
      <c r="Q423" s="30"/>
      <c r="R423" s="30"/>
      <c r="S423" s="30"/>
      <c r="T423" s="33" t="s">
        <v>53</v>
      </c>
      <c r="U423" s="42">
        <f>Taules!$C$148</f>
        <v>0.44400000000000001</v>
      </c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</row>
    <row r="424" spans="16:35" x14ac:dyDescent="0.25">
      <c r="P424" s="30"/>
      <c r="Q424" s="30"/>
      <c r="R424" s="30"/>
      <c r="S424" s="30"/>
      <c r="T424" s="33" t="s">
        <v>54</v>
      </c>
      <c r="U424" s="42">
        <f>Taules!$E$148</f>
        <v>0.12</v>
      </c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</row>
    <row r="425" spans="16:35" x14ac:dyDescent="0.25">
      <c r="P425" s="30"/>
      <c r="Q425" s="30"/>
      <c r="R425" s="30"/>
      <c r="S425" s="30"/>
      <c r="T425" s="33" t="s">
        <v>55</v>
      </c>
      <c r="U425" s="42">
        <f>Taules!$G$148</f>
        <v>5.0999999999999997E-2</v>
      </c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</row>
    <row r="426" spans="16:35" x14ac:dyDescent="0.25">
      <c r="P426" s="30"/>
      <c r="Q426" s="30"/>
      <c r="R426" s="30"/>
      <c r="S426" s="30"/>
      <c r="T426" s="33" t="s">
        <v>85</v>
      </c>
      <c r="U426" s="42">
        <f>Taules!$I$148</f>
        <v>0.38500000000000001</v>
      </c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</row>
    <row r="427" spans="16:35" x14ac:dyDescent="0.25"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</row>
    <row r="428" spans="16:35" x14ac:dyDescent="0.25"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</row>
    <row r="429" spans="16:35" x14ac:dyDescent="0.25"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</row>
    <row r="430" spans="16:35" x14ac:dyDescent="0.25"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</row>
    <row r="431" spans="16:35" x14ac:dyDescent="0.25"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</row>
    <row r="432" spans="16:35" x14ac:dyDescent="0.25"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</row>
    <row r="433" spans="16:35" x14ac:dyDescent="0.25"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</row>
    <row r="434" spans="16:35" x14ac:dyDescent="0.25"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</row>
    <row r="435" spans="16:35" x14ac:dyDescent="0.25"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</row>
    <row r="436" spans="16:35" x14ac:dyDescent="0.25"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</row>
    <row r="437" spans="16:35" x14ac:dyDescent="0.25">
      <c r="P437" s="150"/>
      <c r="Q437" s="150"/>
      <c r="R437" s="150"/>
      <c r="S437" s="151"/>
      <c r="T437" s="151"/>
      <c r="U437" s="151"/>
      <c r="V437" s="151"/>
      <c r="W437" s="151"/>
      <c r="X437" s="151"/>
      <c r="Y437" s="152"/>
      <c r="Z437" s="152"/>
      <c r="AA437" s="151"/>
      <c r="AB437" s="151"/>
      <c r="AC437" s="152"/>
      <c r="AD437" s="151"/>
      <c r="AE437" s="30"/>
      <c r="AF437" s="30"/>
      <c r="AG437" s="30"/>
      <c r="AH437" s="30"/>
      <c r="AI437" s="30"/>
    </row>
    <row r="438" spans="16:35" x14ac:dyDescent="0.25">
      <c r="P438" s="150"/>
      <c r="Q438" s="150"/>
      <c r="R438" s="150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152"/>
      <c r="AD438" s="151"/>
      <c r="AE438" s="30"/>
      <c r="AF438" s="30"/>
      <c r="AG438" s="30"/>
      <c r="AH438" s="30"/>
      <c r="AI438" s="30"/>
    </row>
    <row r="439" spans="16:35" x14ac:dyDescent="0.25">
      <c r="P439" s="153"/>
      <c r="Q439" s="153"/>
      <c r="R439" s="153"/>
      <c r="S439" s="66"/>
      <c r="T439" s="50"/>
      <c r="U439" s="66"/>
      <c r="V439" s="50"/>
      <c r="W439" s="35"/>
      <c r="X439" s="50"/>
      <c r="Y439" s="35"/>
      <c r="Z439" s="50"/>
      <c r="AA439" s="35"/>
      <c r="AB439" s="50"/>
      <c r="AC439" s="51"/>
      <c r="AD439" s="51"/>
      <c r="AE439" s="30"/>
      <c r="AF439" s="30"/>
      <c r="AG439" s="30"/>
      <c r="AH439" s="30"/>
      <c r="AI439" s="30"/>
    </row>
    <row r="440" spans="16:35" x14ac:dyDescent="0.25">
      <c r="P440" s="153"/>
      <c r="Q440" s="153"/>
      <c r="R440" s="153"/>
      <c r="S440" s="35"/>
      <c r="T440" s="50"/>
      <c r="U440" s="35"/>
      <c r="V440" s="50"/>
      <c r="W440" s="35"/>
      <c r="X440" s="50"/>
      <c r="Y440" s="35"/>
      <c r="Z440" s="50"/>
      <c r="AA440" s="35"/>
      <c r="AB440" s="50"/>
      <c r="AC440" s="51"/>
      <c r="AD440" s="51"/>
      <c r="AE440" s="30"/>
      <c r="AF440" s="30"/>
      <c r="AG440" s="30"/>
      <c r="AH440" s="30"/>
      <c r="AI440" s="30"/>
    </row>
    <row r="441" spans="16:35" x14ac:dyDescent="0.25">
      <c r="P441" s="153"/>
      <c r="Q441" s="153"/>
      <c r="R441" s="153"/>
      <c r="S441" s="35"/>
      <c r="T441" s="50"/>
      <c r="U441" s="35"/>
      <c r="V441" s="50"/>
      <c r="W441" s="35"/>
      <c r="X441" s="50"/>
      <c r="Y441" s="35"/>
      <c r="Z441" s="50"/>
      <c r="AA441" s="35"/>
      <c r="AB441" s="50"/>
      <c r="AC441" s="51"/>
      <c r="AD441" s="51"/>
      <c r="AE441" s="30"/>
      <c r="AF441" s="30"/>
      <c r="AG441" s="30"/>
      <c r="AH441" s="30"/>
      <c r="AI441" s="30"/>
    </row>
    <row r="442" spans="16:35" x14ac:dyDescent="0.25">
      <c r="P442" s="153"/>
      <c r="Q442" s="153"/>
      <c r="R442" s="153"/>
      <c r="S442" s="35"/>
      <c r="T442" s="50"/>
      <c r="U442" s="35"/>
      <c r="V442" s="50"/>
      <c r="W442" s="35"/>
      <c r="X442" s="50"/>
      <c r="Y442" s="35"/>
      <c r="Z442" s="50"/>
      <c r="AA442" s="35"/>
      <c r="AB442" s="50"/>
      <c r="AC442" s="51"/>
      <c r="AD442" s="51"/>
      <c r="AE442" s="30"/>
      <c r="AF442" s="30"/>
      <c r="AG442" s="30"/>
      <c r="AH442" s="30"/>
      <c r="AI442" s="30"/>
    </row>
    <row r="443" spans="16:35" x14ac:dyDescent="0.25">
      <c r="P443" s="153"/>
      <c r="Q443" s="153"/>
      <c r="R443" s="153"/>
      <c r="S443" s="35"/>
      <c r="T443" s="50"/>
      <c r="U443" s="35"/>
      <c r="V443" s="50"/>
      <c r="W443" s="35"/>
      <c r="X443" s="50"/>
      <c r="Y443" s="35"/>
      <c r="Z443" s="50"/>
      <c r="AA443" s="35"/>
      <c r="AB443" s="50"/>
      <c r="AC443" s="51"/>
      <c r="AD443" s="51"/>
      <c r="AE443" s="30"/>
      <c r="AF443" s="30"/>
      <c r="AG443" s="30"/>
      <c r="AH443" s="30"/>
      <c r="AI443" s="30"/>
    </row>
    <row r="444" spans="16:35" x14ac:dyDescent="0.25"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</row>
    <row r="445" spans="16:35" x14ac:dyDescent="0.25"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</row>
    <row r="446" spans="16:35" x14ac:dyDescent="0.25"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5" t="s">
        <v>145</v>
      </c>
      <c r="AD446" s="30" t="s">
        <v>146</v>
      </c>
      <c r="AE446" s="35" t="s">
        <v>147</v>
      </c>
      <c r="AF446" s="30" t="s">
        <v>148</v>
      </c>
      <c r="AG446" s="35" t="s">
        <v>149</v>
      </c>
      <c r="AH446" s="33" t="s">
        <v>9</v>
      </c>
      <c r="AI446" s="30"/>
    </row>
    <row r="447" spans="16:35" x14ac:dyDescent="0.25"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3" t="s">
        <v>61</v>
      </c>
      <c r="AC447" s="30">
        <f>Taules!$E154</f>
        <v>14</v>
      </c>
      <c r="AD447" s="30">
        <f>Taules!$G154</f>
        <v>7</v>
      </c>
      <c r="AE447" s="30">
        <f>Taules!$I154</f>
        <v>20</v>
      </c>
      <c r="AF447" s="30">
        <f>Taules!$K154</f>
        <v>33</v>
      </c>
      <c r="AG447" s="30">
        <f>Taules!$M154</f>
        <v>39</v>
      </c>
      <c r="AH447" s="88">
        <f>Taules!$O154</f>
        <v>3.6725663716814148</v>
      </c>
      <c r="AI447" s="30"/>
    </row>
    <row r="448" spans="16:35" x14ac:dyDescent="0.25"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 t="s">
        <v>57</v>
      </c>
      <c r="AC448" s="30">
        <f>Taules!$E155</f>
        <v>6</v>
      </c>
      <c r="AD448" s="30">
        <f>Taules!$G155</f>
        <v>9</v>
      </c>
      <c r="AE448" s="30">
        <f>Taules!$I155</f>
        <v>14</v>
      </c>
      <c r="AF448" s="30">
        <f>Taules!$K155</f>
        <v>34</v>
      </c>
      <c r="AG448" s="30">
        <f>Taules!$M155</f>
        <v>53</v>
      </c>
      <c r="AH448" s="88">
        <f>Taules!$O155</f>
        <v>4.0258620689655169</v>
      </c>
      <c r="AI448" s="30"/>
    </row>
    <row r="449" spans="16:35" x14ac:dyDescent="0.25"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 t="s">
        <v>58</v>
      </c>
      <c r="AC449" s="30">
        <f>Taules!$E156</f>
        <v>5</v>
      </c>
      <c r="AD449" s="30">
        <f>Taules!$G156</f>
        <v>8</v>
      </c>
      <c r="AE449" s="30">
        <f>Taules!$I156</f>
        <v>12</v>
      </c>
      <c r="AF449" s="30">
        <f>Taules!$K156</f>
        <v>40</v>
      </c>
      <c r="AG449" s="30">
        <f>Taules!$M156</f>
        <v>51</v>
      </c>
      <c r="AH449" s="88">
        <f>Taules!$O156</f>
        <v>4.0689655172413808</v>
      </c>
      <c r="AI449" s="30"/>
    </row>
    <row r="450" spans="16:35" x14ac:dyDescent="0.25"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 t="s">
        <v>59</v>
      </c>
      <c r="AC450" s="30">
        <f>Taules!$E157</f>
        <v>3</v>
      </c>
      <c r="AD450" s="30">
        <f>Taules!$G157</f>
        <v>7</v>
      </c>
      <c r="AE450" s="30">
        <f>Taules!$I157</f>
        <v>13</v>
      </c>
      <c r="AF450" s="30">
        <f>Taules!$K157</f>
        <v>24</v>
      </c>
      <c r="AG450" s="30">
        <f>Taules!$M157</f>
        <v>68</v>
      </c>
      <c r="AH450" s="88">
        <f>Taules!$O157</f>
        <v>4.2782608695652149</v>
      </c>
      <c r="AI450" s="30"/>
    </row>
    <row r="451" spans="16:35" x14ac:dyDescent="0.25"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 t="s">
        <v>60</v>
      </c>
      <c r="AC451" s="30">
        <f>Taules!$E158</f>
        <v>3</v>
      </c>
      <c r="AD451" s="30">
        <f>Taules!$G158</f>
        <v>8</v>
      </c>
      <c r="AE451" s="30">
        <f>Taules!$I158</f>
        <v>10</v>
      </c>
      <c r="AF451" s="30">
        <f>Taules!$K158</f>
        <v>26</v>
      </c>
      <c r="AG451" s="30">
        <f>Taules!$M158</f>
        <v>67</v>
      </c>
      <c r="AH451" s="88">
        <f>Taules!$O158</f>
        <v>4.2807017543859622</v>
      </c>
      <c r="AI451" s="30"/>
    </row>
    <row r="452" spans="16:35" x14ac:dyDescent="0.25"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</row>
    <row r="453" spans="16:35" x14ac:dyDescent="0.25"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</row>
    <row r="454" spans="16:35" x14ac:dyDescent="0.25"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</row>
    <row r="455" spans="16:35" x14ac:dyDescent="0.25"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</row>
    <row r="456" spans="16:35" x14ac:dyDescent="0.25"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</row>
    <row r="457" spans="16:35" x14ac:dyDescent="0.25"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</row>
    <row r="458" spans="16:35" x14ac:dyDescent="0.25"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</row>
    <row r="459" spans="16:35" x14ac:dyDescent="0.25"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</row>
    <row r="460" spans="16:35" x14ac:dyDescent="0.25"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</row>
    <row r="461" spans="16:35" x14ac:dyDescent="0.25"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</row>
    <row r="462" spans="16:35" x14ac:dyDescent="0.25"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</row>
    <row r="463" spans="16:35" x14ac:dyDescent="0.25"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</row>
    <row r="464" spans="16:35" x14ac:dyDescent="0.25"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</row>
    <row r="465" spans="16:35" x14ac:dyDescent="0.25"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</row>
    <row r="466" spans="16:35" x14ac:dyDescent="0.25"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</row>
    <row r="467" spans="16:35" x14ac:dyDescent="0.25"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</row>
    <row r="468" spans="16:35" x14ac:dyDescent="0.25"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</row>
    <row r="469" spans="16:35" x14ac:dyDescent="0.25"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</row>
    <row r="470" spans="16:35" x14ac:dyDescent="0.25"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</row>
    <row r="471" spans="16:35" x14ac:dyDescent="0.25"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</row>
    <row r="472" spans="16:35" x14ac:dyDescent="0.25"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</row>
    <row r="473" spans="16:35" x14ac:dyDescent="0.25"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</row>
    <row r="474" spans="16:35" x14ac:dyDescent="0.25"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</row>
    <row r="475" spans="16:35" x14ac:dyDescent="0.25"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</row>
    <row r="476" spans="16:35" x14ac:dyDescent="0.25"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</row>
    <row r="477" spans="16:35" x14ac:dyDescent="0.25"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</row>
    <row r="478" spans="16:35" x14ac:dyDescent="0.25"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</row>
    <row r="479" spans="16:35" x14ac:dyDescent="0.25"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</row>
    <row r="480" spans="16:35" x14ac:dyDescent="0.25"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</row>
    <row r="481" spans="16:35" x14ac:dyDescent="0.25"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</row>
    <row r="482" spans="16:35" x14ac:dyDescent="0.25"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</row>
    <row r="483" spans="16:35" x14ac:dyDescent="0.25"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</row>
    <row r="484" spans="16:35" x14ac:dyDescent="0.25"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</row>
    <row r="485" spans="16:35" x14ac:dyDescent="0.25"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</row>
    <row r="486" spans="16:35" x14ac:dyDescent="0.25"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</row>
    <row r="487" spans="16:35" x14ac:dyDescent="0.25"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</row>
    <row r="488" spans="16:35" x14ac:dyDescent="0.25"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</row>
    <row r="489" spans="16:35" x14ac:dyDescent="0.25"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</row>
    <row r="490" spans="16:35" x14ac:dyDescent="0.25"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</row>
    <row r="491" spans="16:35" x14ac:dyDescent="0.25"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</row>
    <row r="492" spans="16:35" x14ac:dyDescent="0.25"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</row>
    <row r="493" spans="16:35" x14ac:dyDescent="0.25"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</row>
    <row r="494" spans="16:35" x14ac:dyDescent="0.25"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</row>
    <row r="495" spans="16:35" x14ac:dyDescent="0.25"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</row>
    <row r="496" spans="16:35" x14ac:dyDescent="0.25"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</row>
    <row r="497" spans="16:35" x14ac:dyDescent="0.25"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</row>
    <row r="498" spans="16:35" x14ac:dyDescent="0.25"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</row>
    <row r="499" spans="16:35" x14ac:dyDescent="0.25"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</row>
    <row r="500" spans="16:35" x14ac:dyDescent="0.25"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</row>
    <row r="501" spans="16:35" x14ac:dyDescent="0.25"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</row>
    <row r="502" spans="16:35" x14ac:dyDescent="0.25"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</row>
    <row r="503" spans="16:35" x14ac:dyDescent="0.25"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</row>
    <row r="504" spans="16:35" x14ac:dyDescent="0.25"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</row>
    <row r="505" spans="16:35" x14ac:dyDescent="0.25"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</row>
    <row r="506" spans="16:35" x14ac:dyDescent="0.25"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</row>
    <row r="507" spans="16:35" x14ac:dyDescent="0.25"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</row>
    <row r="508" spans="16:35" x14ac:dyDescent="0.25"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</row>
    <row r="509" spans="16:35" x14ac:dyDescent="0.25"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</row>
    <row r="510" spans="16:35" x14ac:dyDescent="0.25"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</row>
    <row r="511" spans="16:35" x14ac:dyDescent="0.25"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</row>
    <row r="512" spans="16:35" x14ac:dyDescent="0.25"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</row>
    <row r="513" spans="1:38" x14ac:dyDescent="0.25"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</row>
    <row r="514" spans="1:38" x14ac:dyDescent="0.25"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</row>
    <row r="515" spans="1:38" x14ac:dyDescent="0.25"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</row>
    <row r="516" spans="1:38" x14ac:dyDescent="0.25"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</row>
    <row r="517" spans="1:38" x14ac:dyDescent="0.25"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</row>
    <row r="518" spans="1:38" ht="18" x14ac:dyDescent="0.25">
      <c r="A518" s="78" t="s">
        <v>62</v>
      </c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</row>
    <row r="519" spans="1:38" x14ac:dyDescent="0.25"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</row>
    <row r="520" spans="1:38" x14ac:dyDescent="0.25"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</row>
    <row r="521" spans="1:38" x14ac:dyDescent="0.25">
      <c r="P521" s="30"/>
      <c r="Q521" s="30"/>
      <c r="R521" s="30"/>
      <c r="S521" s="30"/>
      <c r="T521" s="33" t="s">
        <v>64</v>
      </c>
      <c r="U521" s="42">
        <f>Taules!$C$169</f>
        <v>0.88421052631578945</v>
      </c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</row>
    <row r="522" spans="1:38" x14ac:dyDescent="0.25">
      <c r="P522" s="30"/>
      <c r="Q522" s="30"/>
      <c r="R522" s="30"/>
      <c r="S522" s="30"/>
      <c r="T522" s="33" t="s">
        <v>65</v>
      </c>
      <c r="U522" s="42">
        <f>Taules!$E$169</f>
        <v>0.11578947368421053</v>
      </c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</row>
    <row r="523" spans="1:38" x14ac:dyDescent="0.25"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</row>
    <row r="524" spans="1:38" x14ac:dyDescent="0.25"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</row>
    <row r="525" spans="1:38" ht="15.75" customHeight="1" x14ac:dyDescent="0.25">
      <c r="P525" s="30"/>
      <c r="Q525" s="30"/>
      <c r="R525" s="30"/>
      <c r="S525" s="30"/>
      <c r="T525" s="30"/>
      <c r="U525" s="30"/>
      <c r="V525" s="30"/>
      <c r="W525" s="44"/>
      <c r="X525" s="44"/>
      <c r="Y525" s="44"/>
      <c r="Z525" s="44"/>
      <c r="AA525" s="44"/>
      <c r="AB525" s="44"/>
      <c r="AC525" s="39"/>
      <c r="AD525" s="39"/>
      <c r="AE525" s="39"/>
      <c r="AF525" s="39"/>
      <c r="AG525" s="39"/>
      <c r="AH525" s="39"/>
      <c r="AI525" s="39"/>
      <c r="AJ525" s="39"/>
      <c r="AK525" s="39"/>
      <c r="AL525" s="30"/>
    </row>
    <row r="526" spans="1:38" x14ac:dyDescent="0.25">
      <c r="P526" s="30"/>
      <c r="Q526" s="30"/>
      <c r="R526" s="30"/>
      <c r="S526" s="30"/>
      <c r="T526" s="30"/>
      <c r="U526" s="30"/>
      <c r="V526" s="30"/>
      <c r="W526" s="30"/>
      <c r="X526" s="33"/>
      <c r="Y526" s="30"/>
      <c r="Z526" s="33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0"/>
    </row>
    <row r="527" spans="1:38" x14ac:dyDescent="0.25">
      <c r="P527" s="30"/>
      <c r="Q527" s="30"/>
      <c r="R527" s="30"/>
      <c r="S527" s="30"/>
      <c r="T527" s="30"/>
      <c r="U527" s="30"/>
      <c r="V527" s="30"/>
      <c r="W527" s="45"/>
      <c r="X527" s="45"/>
      <c r="Y527" s="45"/>
      <c r="Z527" s="45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0"/>
    </row>
    <row r="528" spans="1:38" x14ac:dyDescent="0.25">
      <c r="P528" s="30"/>
      <c r="Q528" s="30"/>
      <c r="R528" s="30"/>
      <c r="S528" s="30"/>
      <c r="T528" s="30"/>
      <c r="U528" s="30"/>
      <c r="V528" s="30"/>
      <c r="W528" s="67"/>
      <c r="X528" s="30"/>
      <c r="Y528" s="67"/>
      <c r="Z528" s="30"/>
      <c r="AA528" s="39"/>
      <c r="AB528" s="39"/>
      <c r="AC528" s="33"/>
      <c r="AD528" s="33"/>
      <c r="AE528" s="39"/>
      <c r="AF528" s="39"/>
      <c r="AG528" s="39"/>
      <c r="AH528" s="39"/>
      <c r="AI528" s="39"/>
      <c r="AJ528" s="39"/>
      <c r="AK528" s="39"/>
      <c r="AL528" s="30"/>
    </row>
    <row r="529" spans="16:38" x14ac:dyDescent="0.25">
      <c r="P529" s="30"/>
      <c r="Q529" s="30"/>
      <c r="R529" s="30"/>
      <c r="S529" s="30"/>
      <c r="T529" s="30"/>
      <c r="U529" s="30"/>
      <c r="V529" s="30"/>
      <c r="W529" s="39"/>
      <c r="X529" s="39"/>
      <c r="Y529" s="39"/>
      <c r="Z529" s="39"/>
      <c r="AA529" s="39"/>
      <c r="AB529" s="39"/>
      <c r="AC529" s="45"/>
      <c r="AD529" s="45"/>
      <c r="AE529" s="39"/>
      <c r="AF529" s="39"/>
      <c r="AG529" s="39"/>
      <c r="AH529" s="39"/>
      <c r="AI529" s="39"/>
      <c r="AJ529" s="39"/>
      <c r="AK529" s="39"/>
      <c r="AL529" s="30"/>
    </row>
    <row r="530" spans="16:38" x14ac:dyDescent="0.25">
      <c r="P530" s="30"/>
      <c r="Q530" s="30"/>
      <c r="R530" s="30"/>
      <c r="S530" s="30"/>
      <c r="T530" s="30"/>
      <c r="U530" s="30"/>
      <c r="V530" s="30"/>
      <c r="W530" s="39"/>
      <c r="X530" s="39"/>
      <c r="Y530" s="39"/>
      <c r="Z530" s="47"/>
      <c r="AA530" s="30"/>
      <c r="AB530" s="47"/>
      <c r="AC530" s="30"/>
      <c r="AD530" s="47"/>
      <c r="AE530" s="47"/>
      <c r="AF530" s="39"/>
      <c r="AG530" s="39"/>
      <c r="AH530" s="39"/>
      <c r="AI530" s="39"/>
      <c r="AJ530" s="39"/>
      <c r="AK530" s="39"/>
      <c r="AL530" s="30"/>
    </row>
    <row r="531" spans="16:38" ht="15.75" customHeight="1" x14ac:dyDescent="0.25">
      <c r="P531" s="30"/>
      <c r="Q531" s="30"/>
      <c r="R531" s="30"/>
      <c r="S531" s="30"/>
      <c r="T531" s="30"/>
      <c r="U531" s="30"/>
      <c r="V531" s="30"/>
      <c r="W531" s="44"/>
      <c r="X531" s="44"/>
      <c r="Y531" s="44"/>
      <c r="Z531" s="47"/>
      <c r="AA531" s="30"/>
      <c r="AB531" s="47"/>
      <c r="AC531" s="30"/>
      <c r="AD531" s="47"/>
      <c r="AE531" s="30"/>
      <c r="AF531" s="39"/>
      <c r="AG531" s="39"/>
      <c r="AH531" s="39"/>
      <c r="AI531" s="39"/>
      <c r="AJ531" s="39"/>
      <c r="AK531" s="39"/>
      <c r="AL531" s="30"/>
    </row>
    <row r="532" spans="16:38" ht="15" customHeight="1" x14ac:dyDescent="0.25">
      <c r="P532" s="30"/>
      <c r="Q532" s="30"/>
      <c r="R532" s="30"/>
      <c r="S532" s="30"/>
      <c r="T532" s="30"/>
      <c r="U532" s="30"/>
      <c r="V532" s="30"/>
      <c r="W532" s="30"/>
      <c r="X532" s="33"/>
      <c r="Y532" s="30"/>
      <c r="Z532" s="47"/>
      <c r="AA532" s="47"/>
      <c r="AB532" s="47"/>
      <c r="AC532" s="47"/>
      <c r="AD532" s="47"/>
      <c r="AE532" s="47"/>
      <c r="AF532" s="39"/>
      <c r="AG532" s="39"/>
      <c r="AH532" s="39"/>
      <c r="AI532" s="39"/>
      <c r="AJ532" s="39"/>
      <c r="AK532" s="39"/>
      <c r="AL532" s="30"/>
    </row>
    <row r="533" spans="16:38" x14ac:dyDescent="0.25">
      <c r="P533" s="30"/>
      <c r="Q533" s="30"/>
      <c r="R533" s="30"/>
      <c r="S533" s="30"/>
      <c r="T533" s="30"/>
      <c r="U533" s="30"/>
      <c r="V533" s="30"/>
      <c r="W533" s="45"/>
      <c r="X533" s="45"/>
      <c r="Y533" s="45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0"/>
    </row>
    <row r="534" spans="16:38" x14ac:dyDescent="0.25">
      <c r="P534" s="30"/>
      <c r="Q534" s="30"/>
      <c r="R534" s="30"/>
      <c r="S534" s="30"/>
      <c r="T534" s="30"/>
      <c r="U534" s="30">
        <v>0</v>
      </c>
      <c r="V534" s="30"/>
      <c r="W534" s="30"/>
      <c r="X534" s="30"/>
      <c r="Y534" s="33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0"/>
    </row>
    <row r="535" spans="16:38" x14ac:dyDescent="0.25">
      <c r="P535" s="30"/>
      <c r="Q535" s="30"/>
      <c r="R535" s="30"/>
      <c r="S535" s="30"/>
      <c r="T535" s="30"/>
      <c r="U535" s="30"/>
      <c r="V535" s="30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0"/>
    </row>
    <row r="536" spans="16:38" x14ac:dyDescent="0.25">
      <c r="P536" s="30"/>
      <c r="Q536" s="30"/>
      <c r="R536" s="30"/>
      <c r="S536" s="30"/>
      <c r="T536" s="30"/>
      <c r="U536" s="30"/>
      <c r="V536" s="30"/>
      <c r="W536" s="30"/>
      <c r="X536" s="30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0"/>
    </row>
    <row r="537" spans="16:38" ht="15.75" customHeight="1" x14ac:dyDescent="0.25">
      <c r="P537" s="30"/>
      <c r="Q537" s="30"/>
      <c r="R537" s="30"/>
      <c r="S537" s="30"/>
      <c r="T537" s="30"/>
      <c r="U537" s="30"/>
      <c r="V537" s="30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30"/>
    </row>
    <row r="538" spans="16:38" ht="15" customHeight="1" x14ac:dyDescent="0.25">
      <c r="P538" s="30"/>
      <c r="Q538" s="30"/>
      <c r="R538" s="30"/>
      <c r="S538" s="30"/>
      <c r="T538" s="30"/>
      <c r="U538" s="30"/>
      <c r="V538" s="30"/>
      <c r="W538" s="52"/>
      <c r="X538" s="52"/>
      <c r="Y538" s="52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0"/>
    </row>
    <row r="539" spans="16:38" ht="15" customHeight="1" x14ac:dyDescent="0.25">
      <c r="P539" s="30"/>
      <c r="Q539" s="30"/>
      <c r="R539" s="30"/>
      <c r="S539" s="30"/>
      <c r="T539" s="30"/>
      <c r="U539" s="30"/>
      <c r="V539" s="30"/>
      <c r="W539" s="52"/>
      <c r="X539" s="52"/>
      <c r="Y539" s="52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33"/>
      <c r="AK539" s="33"/>
      <c r="AL539" s="30"/>
    </row>
    <row r="540" spans="16:38" ht="15" customHeight="1" x14ac:dyDescent="0.25">
      <c r="P540" s="30"/>
      <c r="Q540" s="30"/>
      <c r="R540" s="30"/>
      <c r="S540" s="30"/>
      <c r="T540" s="30"/>
      <c r="U540" s="30"/>
      <c r="V540" s="30"/>
      <c r="W540" s="30"/>
      <c r="X540" s="33"/>
      <c r="Y540" s="33"/>
      <c r="Z540" s="67"/>
      <c r="AA540" s="53"/>
      <c r="AB540" s="67"/>
      <c r="AC540" s="53"/>
      <c r="AD540" s="35"/>
      <c r="AE540" s="53"/>
      <c r="AF540" s="35"/>
      <c r="AG540" s="53"/>
      <c r="AH540" s="35"/>
      <c r="AI540" s="53"/>
      <c r="AJ540" s="51"/>
      <c r="AK540" s="51"/>
      <c r="AL540" s="30"/>
    </row>
    <row r="541" spans="16:38" ht="15" customHeight="1" x14ac:dyDescent="0.25">
      <c r="P541" s="30"/>
      <c r="Q541" s="30"/>
      <c r="R541" s="30"/>
      <c r="S541" s="30"/>
      <c r="T541" s="30"/>
      <c r="U541" s="30"/>
      <c r="V541" s="30"/>
      <c r="W541" s="30"/>
      <c r="X541" s="33"/>
      <c r="Y541" s="33"/>
      <c r="Z541" s="35"/>
      <c r="AA541" s="53"/>
      <c r="AB541" s="35"/>
      <c r="AC541" s="53"/>
      <c r="AD541" s="35"/>
      <c r="AE541" s="53"/>
      <c r="AF541" s="35"/>
      <c r="AG541" s="53"/>
      <c r="AH541" s="35"/>
      <c r="AI541" s="53"/>
      <c r="AJ541" s="51"/>
      <c r="AK541" s="51"/>
      <c r="AL541" s="30"/>
    </row>
    <row r="542" spans="16:38" x14ac:dyDescent="0.25"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</row>
    <row r="543" spans="16:38" x14ac:dyDescent="0.25">
      <c r="P543" s="30"/>
      <c r="Q543" s="30"/>
      <c r="R543" s="30"/>
      <c r="S543" s="30"/>
      <c r="T543" s="33" t="s">
        <v>66</v>
      </c>
      <c r="U543" s="49">
        <f>Taules!$C$175</f>
        <v>0</v>
      </c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</row>
    <row r="544" spans="16:38" x14ac:dyDescent="0.25">
      <c r="P544" s="30"/>
      <c r="Q544" s="30"/>
      <c r="R544" s="30"/>
      <c r="S544" s="30"/>
      <c r="T544" s="33" t="s">
        <v>67</v>
      </c>
      <c r="U544" s="49">
        <f>Taules!$E$175</f>
        <v>0.72727272727272729</v>
      </c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</row>
    <row r="545" spans="16:35" x14ac:dyDescent="0.25">
      <c r="P545" s="30"/>
      <c r="Q545" s="30"/>
      <c r="R545" s="30"/>
      <c r="S545" s="30"/>
      <c r="T545" s="33" t="s">
        <v>68</v>
      </c>
      <c r="U545" s="49">
        <f>Taules!$G$175</f>
        <v>0.18181818181818182</v>
      </c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</row>
    <row r="546" spans="16:35" x14ac:dyDescent="0.25">
      <c r="P546" s="30"/>
      <c r="Q546" s="30"/>
      <c r="R546" s="30"/>
      <c r="S546" s="30"/>
      <c r="T546" s="33" t="s">
        <v>85</v>
      </c>
      <c r="U546" s="49">
        <f>Taules!$I$175</f>
        <v>9.0909090909090912E-2</v>
      </c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</row>
    <row r="547" spans="16:35" x14ac:dyDescent="0.25">
      <c r="P547" s="30"/>
      <c r="Q547" s="30"/>
      <c r="R547" s="30"/>
      <c r="S547" s="30"/>
      <c r="T547" s="30"/>
      <c r="U547" s="49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</row>
    <row r="548" spans="16:35" x14ac:dyDescent="0.25"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</row>
    <row r="549" spans="16:35" x14ac:dyDescent="0.25"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</row>
    <row r="550" spans="16:35" x14ac:dyDescent="0.25"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</row>
    <row r="551" spans="16:35" x14ac:dyDescent="0.25"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</row>
    <row r="552" spans="16:35" x14ac:dyDescent="0.25"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</row>
    <row r="553" spans="16:35" x14ac:dyDescent="0.25"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</row>
    <row r="554" spans="16:35" x14ac:dyDescent="0.25"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</row>
    <row r="555" spans="16:35" x14ac:dyDescent="0.25"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</row>
    <row r="556" spans="16:35" x14ac:dyDescent="0.25"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</row>
    <row r="557" spans="16:35" x14ac:dyDescent="0.25"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</row>
    <row r="558" spans="16:35" x14ac:dyDescent="0.25"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</row>
    <row r="559" spans="16:35" x14ac:dyDescent="0.25"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</row>
    <row r="560" spans="16:35" x14ac:dyDescent="0.25"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</row>
    <row r="561" spans="16:35" x14ac:dyDescent="0.25"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</row>
    <row r="562" spans="16:35" x14ac:dyDescent="0.25"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</row>
    <row r="563" spans="16:35" x14ac:dyDescent="0.25"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</row>
    <row r="564" spans="16:35" x14ac:dyDescent="0.25"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</row>
    <row r="565" spans="16:35" x14ac:dyDescent="0.25"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 t="s">
        <v>145</v>
      </c>
      <c r="AD565" s="30" t="s">
        <v>146</v>
      </c>
      <c r="AE565" s="30" t="s">
        <v>147</v>
      </c>
      <c r="AF565" s="30" t="s">
        <v>148</v>
      </c>
      <c r="AG565" s="30" t="s">
        <v>149</v>
      </c>
      <c r="AH565" s="30" t="s">
        <v>9</v>
      </c>
      <c r="AI565" s="30"/>
    </row>
    <row r="566" spans="16:35" x14ac:dyDescent="0.25"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3" t="s">
        <v>69</v>
      </c>
      <c r="AC566" s="30">
        <f>Taules!$E181</f>
        <v>2</v>
      </c>
      <c r="AD566" s="30">
        <f>Taules!$G181</f>
        <v>2</v>
      </c>
      <c r="AE566" s="30">
        <f>Taules!$I181</f>
        <v>1</v>
      </c>
      <c r="AF566" s="30">
        <f>Taules!$K181</f>
        <v>1</v>
      </c>
      <c r="AG566" s="30">
        <f>Taules!$M181</f>
        <v>4</v>
      </c>
      <c r="AH566" s="88">
        <f>Taules!$O181</f>
        <v>3.3</v>
      </c>
      <c r="AI566" s="30"/>
    </row>
    <row r="567" spans="16:35" x14ac:dyDescent="0.25"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3" t="s">
        <v>70</v>
      </c>
      <c r="AC567" s="30">
        <f>Taules!$E182</f>
        <v>3</v>
      </c>
      <c r="AD567" s="30">
        <f>Taules!$G182</f>
        <v>2</v>
      </c>
      <c r="AE567" s="30">
        <f>Taules!$I182</f>
        <v>1</v>
      </c>
      <c r="AF567" s="30">
        <f>Taules!$K182</f>
        <v>0</v>
      </c>
      <c r="AG567" s="30">
        <f>Taules!$M182</f>
        <v>4</v>
      </c>
      <c r="AH567" s="88">
        <f>Taules!$O182</f>
        <v>3</v>
      </c>
      <c r="AI567" s="30"/>
    </row>
    <row r="568" spans="16:35" x14ac:dyDescent="0.25"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</row>
    <row r="569" spans="16:35" x14ac:dyDescent="0.25"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</row>
    <row r="570" spans="16:35" x14ac:dyDescent="0.25"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</row>
    <row r="571" spans="16:35" x14ac:dyDescent="0.25"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</row>
    <row r="572" spans="16:35" x14ac:dyDescent="0.25"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</row>
    <row r="573" spans="16:35" x14ac:dyDescent="0.25"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</row>
    <row r="574" spans="16:35" x14ac:dyDescent="0.25"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</row>
    <row r="575" spans="16:35" x14ac:dyDescent="0.25"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</row>
    <row r="576" spans="16:35" x14ac:dyDescent="0.25"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</row>
    <row r="577" spans="16:35" x14ac:dyDescent="0.25"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</row>
    <row r="578" spans="16:35" x14ac:dyDescent="0.25"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</row>
    <row r="579" spans="16:35" x14ac:dyDescent="0.25"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</row>
    <row r="580" spans="16:35" x14ac:dyDescent="0.25"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</row>
    <row r="581" spans="16:35" x14ac:dyDescent="0.25"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</row>
    <row r="582" spans="16:35" x14ac:dyDescent="0.25"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</row>
    <row r="583" spans="16:35" x14ac:dyDescent="0.25"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</row>
    <row r="584" spans="16:35" x14ac:dyDescent="0.25"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</row>
    <row r="585" spans="16:35" x14ac:dyDescent="0.25"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</row>
    <row r="586" spans="16:35" x14ac:dyDescent="0.25"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</row>
    <row r="587" spans="16:35" x14ac:dyDescent="0.25"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</row>
    <row r="588" spans="16:35" x14ac:dyDescent="0.25"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</row>
    <row r="589" spans="16:35" x14ac:dyDescent="0.25"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</row>
    <row r="590" spans="16:35" x14ac:dyDescent="0.25"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</row>
    <row r="591" spans="16:35" x14ac:dyDescent="0.25"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</row>
    <row r="592" spans="16:35" x14ac:dyDescent="0.25"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</row>
    <row r="593" spans="1:35" ht="18" x14ac:dyDescent="0.25">
      <c r="A593" s="78" t="s">
        <v>71</v>
      </c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</row>
    <row r="594" spans="1:35" x14ac:dyDescent="0.25"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</row>
    <row r="595" spans="1:35" x14ac:dyDescent="0.25"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</row>
    <row r="596" spans="1:35" x14ac:dyDescent="0.25"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</row>
    <row r="597" spans="1:35" x14ac:dyDescent="0.25"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</row>
    <row r="598" spans="1:35" x14ac:dyDescent="0.25"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</row>
    <row r="599" spans="1:35" x14ac:dyDescent="0.25"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 t="s">
        <v>145</v>
      </c>
      <c r="AD599" s="30" t="s">
        <v>146</v>
      </c>
      <c r="AE599" s="30" t="s">
        <v>147</v>
      </c>
      <c r="AF599" s="30" t="s">
        <v>148</v>
      </c>
      <c r="AG599" s="30" t="s">
        <v>149</v>
      </c>
      <c r="AH599" s="30" t="s">
        <v>9</v>
      </c>
      <c r="AI599" s="30"/>
    </row>
    <row r="600" spans="1:35" x14ac:dyDescent="0.25"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3" t="s">
        <v>78</v>
      </c>
      <c r="AC600" s="30">
        <f>Taules!$E193</f>
        <v>9</v>
      </c>
      <c r="AD600" s="30">
        <f>Taules!$G193</f>
        <v>9</v>
      </c>
      <c r="AE600" s="30">
        <f>Taules!$I193</f>
        <v>28</v>
      </c>
      <c r="AF600" s="30">
        <f>Taules!$K193</f>
        <v>37</v>
      </c>
      <c r="AG600" s="30">
        <f>Taules!$M193</f>
        <v>31</v>
      </c>
      <c r="AH600" s="88">
        <f>Taules!$O193</f>
        <v>3.63</v>
      </c>
      <c r="AI600" s="30"/>
    </row>
    <row r="601" spans="1:35" x14ac:dyDescent="0.25"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3" t="s">
        <v>72</v>
      </c>
      <c r="AC601" s="30">
        <f>Taules!$E194</f>
        <v>8</v>
      </c>
      <c r="AD601" s="30">
        <f>Taules!$G194</f>
        <v>15</v>
      </c>
      <c r="AE601" s="30">
        <f>Taules!$I194</f>
        <v>20</v>
      </c>
      <c r="AF601" s="30">
        <f>Taules!$K194</f>
        <v>36</v>
      </c>
      <c r="AG601" s="30">
        <f>Taules!$M194</f>
        <v>34</v>
      </c>
      <c r="AH601" s="88">
        <f>Taules!$O194</f>
        <v>3.65</v>
      </c>
      <c r="AI601" s="30"/>
    </row>
    <row r="602" spans="1:35" x14ac:dyDescent="0.25"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 t="s">
        <v>73</v>
      </c>
      <c r="AC602" s="30">
        <f>Taules!$E195</f>
        <v>11</v>
      </c>
      <c r="AD602" s="30">
        <f>Taules!$G195</f>
        <v>16</v>
      </c>
      <c r="AE602" s="30">
        <f>Taules!$I195</f>
        <v>19</v>
      </c>
      <c r="AF602" s="30">
        <f>Taules!$K195</f>
        <v>38</v>
      </c>
      <c r="AG602" s="30">
        <f>Taules!$M195</f>
        <v>29</v>
      </c>
      <c r="AH602" s="88">
        <f>Taules!$O195</f>
        <v>3.51</v>
      </c>
      <c r="AI602" s="30"/>
    </row>
    <row r="603" spans="1:35" x14ac:dyDescent="0.25"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 t="s">
        <v>74</v>
      </c>
      <c r="AC603" s="30">
        <f>Taules!$E196</f>
        <v>7</v>
      </c>
      <c r="AD603" s="30">
        <f>Taules!$G196</f>
        <v>7</v>
      </c>
      <c r="AE603" s="30">
        <f>Taules!$I196</f>
        <v>19</v>
      </c>
      <c r="AF603" s="30">
        <f>Taules!$K196</f>
        <v>31</v>
      </c>
      <c r="AG603" s="30">
        <f>Taules!$M196</f>
        <v>34</v>
      </c>
      <c r="AH603" s="88">
        <f>Taules!$O196</f>
        <v>3.8</v>
      </c>
      <c r="AI603" s="30"/>
    </row>
    <row r="604" spans="1:35" x14ac:dyDescent="0.25"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 t="s">
        <v>75</v>
      </c>
      <c r="AC604" s="30">
        <f>Taules!$E197</f>
        <v>20</v>
      </c>
      <c r="AD604" s="30">
        <f>Taules!$G197</f>
        <v>9</v>
      </c>
      <c r="AE604" s="30">
        <f>Taules!$I197</f>
        <v>18</v>
      </c>
      <c r="AF604" s="30">
        <f>Taules!$K197</f>
        <v>20</v>
      </c>
      <c r="AG604" s="30">
        <f>Taules!$M197</f>
        <v>14</v>
      </c>
      <c r="AH604" s="88">
        <f>Taules!$O197</f>
        <v>2.99</v>
      </c>
      <c r="AI604" s="30"/>
    </row>
    <row r="605" spans="1:35" x14ac:dyDescent="0.25"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</row>
    <row r="606" spans="1:35" x14ac:dyDescent="0.25"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</row>
    <row r="607" spans="1:35" x14ac:dyDescent="0.25"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</row>
    <row r="608" spans="1:35" x14ac:dyDescent="0.25"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</row>
    <row r="609" spans="16:35" x14ac:dyDescent="0.25"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</row>
    <row r="610" spans="16:35" x14ac:dyDescent="0.25"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</row>
    <row r="611" spans="16:35" x14ac:dyDescent="0.25"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</row>
    <row r="612" spans="16:35" x14ac:dyDescent="0.25"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</row>
    <row r="613" spans="16:35" x14ac:dyDescent="0.25"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</row>
    <row r="614" spans="16:35" x14ac:dyDescent="0.25"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</row>
    <row r="615" spans="16:35" x14ac:dyDescent="0.25"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</row>
    <row r="616" spans="16:35" x14ac:dyDescent="0.25"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</row>
    <row r="617" spans="16:35" x14ac:dyDescent="0.25"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</row>
    <row r="618" spans="16:35" x14ac:dyDescent="0.25"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</row>
    <row r="619" spans="16:35" x14ac:dyDescent="0.25"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</row>
    <row r="620" spans="16:35" x14ac:dyDescent="0.25"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</row>
    <row r="621" spans="16:35" x14ac:dyDescent="0.25"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</row>
    <row r="622" spans="16:35" x14ac:dyDescent="0.25"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</row>
    <row r="623" spans="16:35" x14ac:dyDescent="0.25"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</row>
    <row r="624" spans="16:35" x14ac:dyDescent="0.25"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</row>
    <row r="625" spans="16:35" x14ac:dyDescent="0.25"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</row>
    <row r="626" spans="16:35" x14ac:dyDescent="0.25"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</row>
    <row r="627" spans="16:35" x14ac:dyDescent="0.25"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</row>
    <row r="628" spans="16:35" x14ac:dyDescent="0.25"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</row>
    <row r="629" spans="16:35" x14ac:dyDescent="0.25"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</row>
    <row r="630" spans="16:35" x14ac:dyDescent="0.25"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</row>
    <row r="631" spans="16:35" x14ac:dyDescent="0.25"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</row>
    <row r="632" spans="16:35" x14ac:dyDescent="0.25"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</row>
    <row r="633" spans="16:35" x14ac:dyDescent="0.25"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</row>
    <row r="634" spans="16:35" x14ac:dyDescent="0.25"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</row>
    <row r="635" spans="16:35" x14ac:dyDescent="0.25"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</row>
    <row r="636" spans="16:35" x14ac:dyDescent="0.25"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</row>
    <row r="637" spans="16:35" x14ac:dyDescent="0.25"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</row>
    <row r="638" spans="16:35" x14ac:dyDescent="0.25"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</row>
    <row r="639" spans="16:35" x14ac:dyDescent="0.25"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</row>
    <row r="640" spans="16:35" x14ac:dyDescent="0.25"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</row>
    <row r="641" spans="16:35" x14ac:dyDescent="0.25"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</row>
    <row r="642" spans="16:35" x14ac:dyDescent="0.25"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</row>
    <row r="643" spans="16:35" x14ac:dyDescent="0.25"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</row>
    <row r="644" spans="16:35" x14ac:dyDescent="0.25"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</row>
    <row r="645" spans="16:35" x14ac:dyDescent="0.25"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</row>
    <row r="646" spans="16:35" x14ac:dyDescent="0.25"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</row>
    <row r="647" spans="16:35" x14ac:dyDescent="0.25"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</row>
    <row r="648" spans="16:35" x14ac:dyDescent="0.25"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</row>
    <row r="649" spans="16:35" x14ac:dyDescent="0.25"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</row>
    <row r="650" spans="16:35" x14ac:dyDescent="0.25"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</row>
    <row r="651" spans="16:35" x14ac:dyDescent="0.25"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</row>
    <row r="652" spans="16:35" x14ac:dyDescent="0.25"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</row>
    <row r="653" spans="16:35" x14ac:dyDescent="0.25"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</row>
    <row r="654" spans="16:35" x14ac:dyDescent="0.25"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</row>
    <row r="655" spans="16:35" x14ac:dyDescent="0.25"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</row>
    <row r="656" spans="16:35" x14ac:dyDescent="0.25"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</row>
    <row r="657" spans="16:35" x14ac:dyDescent="0.25"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</row>
    <row r="658" spans="16:35" x14ac:dyDescent="0.25"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</row>
    <row r="659" spans="16:35" x14ac:dyDescent="0.25"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</row>
    <row r="660" spans="16:35" x14ac:dyDescent="0.25"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</row>
    <row r="661" spans="16:35" x14ac:dyDescent="0.25"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</row>
    <row r="662" spans="16:35" x14ac:dyDescent="0.25"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</row>
    <row r="663" spans="16:35" x14ac:dyDescent="0.25"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</row>
    <row r="664" spans="16:35" x14ac:dyDescent="0.25"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</row>
    <row r="665" spans="16:35" x14ac:dyDescent="0.25"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</row>
    <row r="666" spans="16:35" x14ac:dyDescent="0.25"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</row>
    <row r="667" spans="16:35" x14ac:dyDescent="0.25"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</row>
    <row r="668" spans="16:35" x14ac:dyDescent="0.25"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</row>
    <row r="669" spans="16:35" x14ac:dyDescent="0.25"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</row>
    <row r="670" spans="16:35" x14ac:dyDescent="0.25"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</row>
    <row r="671" spans="16:35" x14ac:dyDescent="0.25"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</row>
    <row r="672" spans="16:35" x14ac:dyDescent="0.25"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</row>
    <row r="673" spans="1:35" ht="18" x14ac:dyDescent="0.25">
      <c r="A673" s="78" t="s">
        <v>76</v>
      </c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</row>
    <row r="674" spans="1:35" x14ac:dyDescent="0.25"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</row>
    <row r="675" spans="1:35" x14ac:dyDescent="0.25"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</row>
    <row r="676" spans="1:35" x14ac:dyDescent="0.25"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</row>
    <row r="677" spans="1:35" x14ac:dyDescent="0.25"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 t="s">
        <v>145</v>
      </c>
      <c r="AD677" s="30" t="s">
        <v>146</v>
      </c>
      <c r="AE677" s="30" t="s">
        <v>147</v>
      </c>
      <c r="AF677" s="30" t="s">
        <v>148</v>
      </c>
      <c r="AG677" s="30" t="s">
        <v>149</v>
      </c>
      <c r="AH677" s="30" t="s">
        <v>9</v>
      </c>
      <c r="AI677" s="30"/>
    </row>
    <row r="678" spans="1:35" x14ac:dyDescent="0.25"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3" t="s">
        <v>79</v>
      </c>
      <c r="AC678" s="30">
        <f>Taules!$E208</f>
        <v>8</v>
      </c>
      <c r="AD678" s="30">
        <f>Taules!$G208</f>
        <v>13</v>
      </c>
      <c r="AE678" s="30">
        <f>Taules!$I208</f>
        <v>16</v>
      </c>
      <c r="AF678" s="30">
        <f>Taules!$K208</f>
        <v>36</v>
      </c>
      <c r="AG678" s="30">
        <f>Taules!$M208</f>
        <v>30</v>
      </c>
      <c r="AH678" s="88">
        <f>Taules!$O208</f>
        <v>3.65</v>
      </c>
      <c r="AI678" s="30"/>
    </row>
    <row r="679" spans="1:35" x14ac:dyDescent="0.25"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3" t="s">
        <v>80</v>
      </c>
      <c r="AC679" s="30">
        <f>Taules!$E209</f>
        <v>10</v>
      </c>
      <c r="AD679" s="30">
        <f>Taules!$G209</f>
        <v>10</v>
      </c>
      <c r="AE679" s="30">
        <f>Taules!$I209</f>
        <v>18</v>
      </c>
      <c r="AF679" s="30">
        <f>Taules!$K209</f>
        <v>36</v>
      </c>
      <c r="AG679" s="30">
        <f>Taules!$M209</f>
        <v>28</v>
      </c>
      <c r="AH679" s="88">
        <f>Taules!$O209</f>
        <v>3.61</v>
      </c>
      <c r="AI679" s="30"/>
    </row>
    <row r="680" spans="1:35" x14ac:dyDescent="0.25"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 t="s">
        <v>81</v>
      </c>
      <c r="AC680" s="30">
        <f>Taules!$E210</f>
        <v>17</v>
      </c>
      <c r="AD680" s="30">
        <f>Taules!$G210</f>
        <v>17</v>
      </c>
      <c r="AE680" s="30">
        <f>Taules!$I210</f>
        <v>29</v>
      </c>
      <c r="AF680" s="30">
        <f>Taules!$K210</f>
        <v>20</v>
      </c>
      <c r="AG680" s="30">
        <f>Taules!$M210</f>
        <v>19</v>
      </c>
      <c r="AH680" s="88">
        <f>Taules!$O210</f>
        <v>3.07</v>
      </c>
      <c r="AI680" s="30"/>
    </row>
    <row r="681" spans="1:35" x14ac:dyDescent="0.25"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 t="s">
        <v>82</v>
      </c>
      <c r="AC681" s="30">
        <f>Taules!$E211</f>
        <v>12</v>
      </c>
      <c r="AD681" s="30">
        <f>Taules!$G211</f>
        <v>5</v>
      </c>
      <c r="AE681" s="30">
        <f>Taules!$I211</f>
        <v>13</v>
      </c>
      <c r="AF681" s="30">
        <f>Taules!$K211</f>
        <v>14</v>
      </c>
      <c r="AG681" s="30">
        <f>Taules!$M211</f>
        <v>23</v>
      </c>
      <c r="AH681" s="88">
        <f>Taules!$O211</f>
        <v>3.46</v>
      </c>
      <c r="AI681" s="30"/>
    </row>
    <row r="682" spans="1:35" x14ac:dyDescent="0.25"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 t="s">
        <v>83</v>
      </c>
      <c r="AC682" s="30">
        <f>Taules!$E212</f>
        <v>17</v>
      </c>
      <c r="AD682" s="30">
        <f>Taules!$G212</f>
        <v>20</v>
      </c>
      <c r="AE682" s="30">
        <f>Taules!$I212</f>
        <v>25</v>
      </c>
      <c r="AF682" s="30">
        <f>Taules!$K212</f>
        <v>15</v>
      </c>
      <c r="AG682" s="30">
        <f>Taules!$M212</f>
        <v>20</v>
      </c>
      <c r="AH682" s="88">
        <f>Taules!$O212</f>
        <v>3.01</v>
      </c>
      <c r="AI682" s="30"/>
    </row>
    <row r="683" spans="1:35" x14ac:dyDescent="0.25"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 t="s">
        <v>84</v>
      </c>
      <c r="AC683" s="30">
        <f>Taules!$E213</f>
        <v>6</v>
      </c>
      <c r="AD683" s="30">
        <f>Taules!$G213</f>
        <v>9</v>
      </c>
      <c r="AE683" s="30">
        <f>Taules!$I213</f>
        <v>17</v>
      </c>
      <c r="AF683" s="30">
        <f>Taules!$K213</f>
        <v>53</v>
      </c>
      <c r="AG683" s="30">
        <f>Taules!$M213</f>
        <v>26</v>
      </c>
      <c r="AH683" s="88">
        <f>Taules!$O213</f>
        <v>3.76</v>
      </c>
      <c r="AI683" s="30"/>
    </row>
    <row r="684" spans="1:35" x14ac:dyDescent="0.25"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</row>
    <row r="685" spans="1:35" x14ac:dyDescent="0.25"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</row>
    <row r="686" spans="1:35" x14ac:dyDescent="0.25"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</row>
    <row r="687" spans="1:35" x14ac:dyDescent="0.25"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</row>
    <row r="688" spans="1:35" x14ac:dyDescent="0.25"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</row>
    <row r="689" spans="16:35" x14ac:dyDescent="0.25"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</row>
    <row r="690" spans="16:35" x14ac:dyDescent="0.25"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</row>
    <row r="691" spans="16:35" x14ac:dyDescent="0.25"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</row>
    <row r="692" spans="16:35" x14ac:dyDescent="0.25"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</row>
    <row r="693" spans="16:35" x14ac:dyDescent="0.25"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</row>
    <row r="694" spans="16:35" x14ac:dyDescent="0.25"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</row>
    <row r="695" spans="16:35" x14ac:dyDescent="0.25"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</row>
    <row r="696" spans="16:35" x14ac:dyDescent="0.25"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</row>
    <row r="697" spans="16:35" x14ac:dyDescent="0.25"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</row>
    <row r="698" spans="16:35" x14ac:dyDescent="0.25"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</row>
    <row r="699" spans="16:35" x14ac:dyDescent="0.25"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</row>
    <row r="700" spans="16:35" x14ac:dyDescent="0.25"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</row>
    <row r="701" spans="16:35" x14ac:dyDescent="0.25"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</row>
    <row r="702" spans="16:35" x14ac:dyDescent="0.25"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</row>
    <row r="703" spans="16:35" x14ac:dyDescent="0.25"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</row>
    <row r="704" spans="16:35" x14ac:dyDescent="0.25"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</row>
    <row r="705" spans="16:35" x14ac:dyDescent="0.25"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</row>
    <row r="706" spans="16:35" x14ac:dyDescent="0.25"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</row>
    <row r="707" spans="16:35" x14ac:dyDescent="0.25"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</row>
    <row r="708" spans="16:35" x14ac:dyDescent="0.25"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</row>
    <row r="709" spans="16:35" x14ac:dyDescent="0.25"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</row>
    <row r="710" spans="16:35" x14ac:dyDescent="0.25"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</row>
    <row r="711" spans="16:35" x14ac:dyDescent="0.25"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</row>
    <row r="712" spans="16:35" x14ac:dyDescent="0.25"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</row>
    <row r="713" spans="16:35" x14ac:dyDescent="0.25"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</row>
    <row r="714" spans="16:35" x14ac:dyDescent="0.25"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</row>
    <row r="715" spans="16:35" x14ac:dyDescent="0.25"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</row>
    <row r="716" spans="16:35" x14ac:dyDescent="0.25"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</row>
    <row r="717" spans="16:35" x14ac:dyDescent="0.25"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</row>
    <row r="718" spans="16:35" x14ac:dyDescent="0.25"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</row>
    <row r="719" spans="16:35" x14ac:dyDescent="0.25"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</row>
    <row r="720" spans="16:35" x14ac:dyDescent="0.25"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</row>
    <row r="721" spans="16:35" x14ac:dyDescent="0.25"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</row>
    <row r="722" spans="16:35" x14ac:dyDescent="0.25"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</row>
    <row r="723" spans="16:35" x14ac:dyDescent="0.25"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</row>
    <row r="724" spans="16:35" x14ac:dyDescent="0.25"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</row>
    <row r="725" spans="16:35" x14ac:dyDescent="0.25"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</row>
    <row r="726" spans="16:35" x14ac:dyDescent="0.25"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</row>
    <row r="727" spans="16:35" x14ac:dyDescent="0.25"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</row>
    <row r="728" spans="16:35" x14ac:dyDescent="0.25"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</row>
    <row r="729" spans="16:35" x14ac:dyDescent="0.25"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</row>
    <row r="730" spans="16:35" x14ac:dyDescent="0.25"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</row>
    <row r="731" spans="16:35" x14ac:dyDescent="0.25"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</row>
    <row r="732" spans="16:35" x14ac:dyDescent="0.25"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</row>
    <row r="733" spans="16:35" x14ac:dyDescent="0.25"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</row>
    <row r="734" spans="16:35" x14ac:dyDescent="0.25"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</row>
    <row r="735" spans="16:35" x14ac:dyDescent="0.25"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</row>
    <row r="736" spans="16:35" x14ac:dyDescent="0.25"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</row>
    <row r="737" spans="16:35" x14ac:dyDescent="0.25"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</row>
    <row r="738" spans="16:35" x14ac:dyDescent="0.25"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</row>
    <row r="739" spans="16:35" x14ac:dyDescent="0.25"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</row>
    <row r="740" spans="16:35" x14ac:dyDescent="0.25"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</row>
    <row r="741" spans="16:35" x14ac:dyDescent="0.25"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</row>
    <row r="742" spans="16:35" x14ac:dyDescent="0.25"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</row>
    <row r="743" spans="16:35" x14ac:dyDescent="0.25"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</row>
    <row r="744" spans="16:35" x14ac:dyDescent="0.25"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</row>
    <row r="745" spans="16:35" x14ac:dyDescent="0.25"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</row>
    <row r="746" spans="16:35" x14ac:dyDescent="0.25"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</row>
    <row r="747" spans="16:35" x14ac:dyDescent="0.25"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</row>
    <row r="748" spans="16:35" x14ac:dyDescent="0.25"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</row>
    <row r="749" spans="16:35" x14ac:dyDescent="0.25"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</row>
    <row r="750" spans="16:35" x14ac:dyDescent="0.25"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</row>
    <row r="751" spans="16:35" x14ac:dyDescent="0.25"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</row>
    <row r="752" spans="16:35" x14ac:dyDescent="0.25"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</row>
    <row r="753" spans="16:35" x14ac:dyDescent="0.25"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</row>
    <row r="754" spans="16:35" x14ac:dyDescent="0.25"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</row>
    <row r="755" spans="16:35" x14ac:dyDescent="0.25"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</row>
    <row r="756" spans="16:35" x14ac:dyDescent="0.25"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</row>
    <row r="757" spans="16:35" x14ac:dyDescent="0.25"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</row>
    <row r="758" spans="16:35" x14ac:dyDescent="0.25"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</row>
    <row r="759" spans="16:35" x14ac:dyDescent="0.25"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</row>
    <row r="760" spans="16:35" x14ac:dyDescent="0.25"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</row>
    <row r="761" spans="16:35" x14ac:dyDescent="0.25"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</row>
    <row r="762" spans="16:35" x14ac:dyDescent="0.25"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</row>
    <row r="763" spans="16:35" x14ac:dyDescent="0.25"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</row>
    <row r="764" spans="16:35" x14ac:dyDescent="0.25"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</row>
    <row r="765" spans="16:35" x14ac:dyDescent="0.25"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</row>
    <row r="766" spans="16:35" x14ac:dyDescent="0.25"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</row>
    <row r="767" spans="16:35" x14ac:dyDescent="0.25"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</row>
    <row r="768" spans="16:35" x14ac:dyDescent="0.25"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</row>
    <row r="769" spans="16:35" x14ac:dyDescent="0.25"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</row>
    <row r="770" spans="16:35" x14ac:dyDescent="0.25"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</row>
    <row r="771" spans="16:35" x14ac:dyDescent="0.25"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</row>
    <row r="772" spans="16:35" x14ac:dyDescent="0.25"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</row>
    <row r="773" spans="16:35" x14ac:dyDescent="0.25"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</row>
    <row r="774" spans="16:35" x14ac:dyDescent="0.25"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</row>
    <row r="775" spans="16:35" x14ac:dyDescent="0.25"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</row>
    <row r="776" spans="16:35" x14ac:dyDescent="0.25"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</row>
    <row r="777" spans="16:35" x14ac:dyDescent="0.25"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</row>
    <row r="778" spans="16:35" x14ac:dyDescent="0.25"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</row>
    <row r="779" spans="16:35" x14ac:dyDescent="0.25"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</row>
    <row r="780" spans="16:35" x14ac:dyDescent="0.25"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</row>
    <row r="781" spans="16:35" x14ac:dyDescent="0.25"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</row>
    <row r="782" spans="16:35" x14ac:dyDescent="0.25"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</row>
    <row r="783" spans="16:35" x14ac:dyDescent="0.25"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</row>
    <row r="784" spans="16:35" x14ac:dyDescent="0.25"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</row>
    <row r="785" spans="16:35" x14ac:dyDescent="0.25"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</row>
    <row r="786" spans="16:35" x14ac:dyDescent="0.25"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</row>
    <row r="787" spans="16:35" x14ac:dyDescent="0.25"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</row>
    <row r="788" spans="16:35" x14ac:dyDescent="0.25"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</row>
    <row r="789" spans="16:35" x14ac:dyDescent="0.25"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</row>
    <row r="790" spans="16:35" x14ac:dyDescent="0.25"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</row>
    <row r="791" spans="16:35" x14ac:dyDescent="0.25"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</row>
    <row r="792" spans="16:35" x14ac:dyDescent="0.25"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</row>
    <row r="793" spans="16:35" x14ac:dyDescent="0.25"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</row>
    <row r="794" spans="16:35" x14ac:dyDescent="0.25"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</row>
    <row r="795" spans="16:35" x14ac:dyDescent="0.25"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</row>
    <row r="796" spans="16:35" x14ac:dyDescent="0.25"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</row>
    <row r="797" spans="16:35" x14ac:dyDescent="0.25"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</row>
    <row r="798" spans="16:35" x14ac:dyDescent="0.25"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</row>
    <row r="799" spans="16:35" x14ac:dyDescent="0.25"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</row>
    <row r="800" spans="16:35" x14ac:dyDescent="0.25"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</row>
    <row r="801" spans="16:35" x14ac:dyDescent="0.25"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</row>
    <row r="802" spans="16:35" x14ac:dyDescent="0.25"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</row>
    <row r="803" spans="16:35" x14ac:dyDescent="0.25"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</row>
    <row r="804" spans="16:35" x14ac:dyDescent="0.25"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</row>
    <row r="805" spans="16:35" x14ac:dyDescent="0.25"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</row>
    <row r="806" spans="16:35" x14ac:dyDescent="0.25"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</row>
    <row r="807" spans="16:35" x14ac:dyDescent="0.25"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</row>
    <row r="808" spans="16:35" x14ac:dyDescent="0.25"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</row>
    <row r="809" spans="16:35" x14ac:dyDescent="0.25"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</row>
    <row r="810" spans="16:35" x14ac:dyDescent="0.25"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</row>
    <row r="811" spans="16:35" x14ac:dyDescent="0.25"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</row>
    <row r="812" spans="16:35" x14ac:dyDescent="0.25"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</row>
    <row r="813" spans="16:35" x14ac:dyDescent="0.25"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</row>
    <row r="814" spans="16:35" x14ac:dyDescent="0.25"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</row>
    <row r="815" spans="16:35" x14ac:dyDescent="0.25"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</row>
    <row r="816" spans="16:35" x14ac:dyDescent="0.25"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</row>
    <row r="817" spans="16:35" x14ac:dyDescent="0.25"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</row>
    <row r="818" spans="16:35" x14ac:dyDescent="0.25"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</row>
    <row r="819" spans="16:35" x14ac:dyDescent="0.25"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</row>
    <row r="820" spans="16:35" x14ac:dyDescent="0.25"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</row>
    <row r="821" spans="16:35" x14ac:dyDescent="0.25"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</row>
    <row r="822" spans="16:35" x14ac:dyDescent="0.25"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</row>
    <row r="823" spans="16:35" x14ac:dyDescent="0.25"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</row>
    <row r="824" spans="16:35" x14ac:dyDescent="0.25"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</row>
    <row r="825" spans="16:35" x14ac:dyDescent="0.25"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</row>
    <row r="826" spans="16:35" x14ac:dyDescent="0.25"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</row>
    <row r="827" spans="16:35" x14ac:dyDescent="0.25"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</row>
    <row r="828" spans="16:35" x14ac:dyDescent="0.25"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</row>
    <row r="829" spans="16:35" x14ac:dyDescent="0.25"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</row>
    <row r="830" spans="16:35" x14ac:dyDescent="0.25"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</row>
    <row r="831" spans="16:35" x14ac:dyDescent="0.25"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</row>
    <row r="832" spans="16:35" x14ac:dyDescent="0.25"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</row>
    <row r="833" spans="16:35" x14ac:dyDescent="0.25"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</row>
    <row r="834" spans="16:35" x14ac:dyDescent="0.25"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</row>
    <row r="835" spans="16:35" x14ac:dyDescent="0.25"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</row>
    <row r="836" spans="16:35" x14ac:dyDescent="0.25"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</row>
    <row r="837" spans="16:35" x14ac:dyDescent="0.25"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</row>
    <row r="838" spans="16:35" x14ac:dyDescent="0.25"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</row>
    <row r="839" spans="16:35" x14ac:dyDescent="0.25"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</row>
    <row r="840" spans="16:35" x14ac:dyDescent="0.25"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</row>
    <row r="841" spans="16:35" x14ac:dyDescent="0.25"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</row>
    <row r="842" spans="16:35" x14ac:dyDescent="0.25"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</row>
    <row r="843" spans="16:35" x14ac:dyDescent="0.25"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</row>
    <row r="844" spans="16:35" x14ac:dyDescent="0.25"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</row>
    <row r="845" spans="16:35" x14ac:dyDescent="0.25"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</row>
    <row r="846" spans="16:35" x14ac:dyDescent="0.25"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</row>
    <row r="847" spans="16:35" x14ac:dyDescent="0.25"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</row>
    <row r="848" spans="16:35" x14ac:dyDescent="0.25"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</row>
    <row r="849" spans="16:35" x14ac:dyDescent="0.25"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</row>
    <row r="850" spans="16:35" x14ac:dyDescent="0.25"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</row>
    <row r="851" spans="16:35" x14ac:dyDescent="0.25"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</row>
    <row r="852" spans="16:35" x14ac:dyDescent="0.25"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</row>
    <row r="853" spans="16:35" x14ac:dyDescent="0.25"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</row>
    <row r="854" spans="16:35" x14ac:dyDescent="0.25"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</row>
    <row r="855" spans="16:35" x14ac:dyDescent="0.25"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</row>
    <row r="856" spans="16:35" x14ac:dyDescent="0.25"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</row>
  </sheetData>
  <mergeCells count="14">
    <mergeCell ref="P442:R442"/>
    <mergeCell ref="P443:R443"/>
    <mergeCell ref="AA437:AB437"/>
    <mergeCell ref="AC437:AC438"/>
    <mergeCell ref="AD437:AD438"/>
    <mergeCell ref="P439:R439"/>
    <mergeCell ref="P440:R440"/>
    <mergeCell ref="P441:R441"/>
    <mergeCell ref="A2:Y2"/>
    <mergeCell ref="P437:R438"/>
    <mergeCell ref="S437:T437"/>
    <mergeCell ref="U437:V437"/>
    <mergeCell ref="W437:X437"/>
    <mergeCell ref="Y437:Z4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 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2016-06-27T10:30:48Z</dcterms:created>
  <dcterms:modified xsi:type="dcterms:W3CDTF">2016-07-29T09:53:44Z</dcterms:modified>
</cp:coreProperties>
</file>