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5" windowWidth="15480" windowHeight="11580"/>
  </bookViews>
  <sheets>
    <sheet name="FOOT" sheetId="4" r:id="rId1"/>
    <sheet name="Gràfics" sheetId="5" r:id="rId2"/>
    <sheet name="Comparativa" sheetId="6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H154" i="4" l="1"/>
  <c r="H155" i="4"/>
  <c r="H156" i="4"/>
  <c r="H157" i="4"/>
  <c r="H158" i="4"/>
  <c r="H153" i="4"/>
  <c r="F154" i="4"/>
  <c r="F155" i="4"/>
  <c r="F156" i="4"/>
  <c r="F157" i="4"/>
  <c r="F158" i="4"/>
  <c r="F153" i="4"/>
  <c r="D154" i="4"/>
  <c r="D155" i="4"/>
  <c r="D156" i="4"/>
  <c r="D157" i="4"/>
  <c r="D158" i="4"/>
  <c r="D153" i="4"/>
  <c r="H139" i="4"/>
  <c r="H140" i="4"/>
  <c r="H141" i="4"/>
  <c r="H142" i="4"/>
  <c r="H143" i="4"/>
  <c r="H144" i="4"/>
  <c r="H145" i="4"/>
  <c r="H146" i="4"/>
  <c r="H138" i="4"/>
  <c r="F139" i="4"/>
  <c r="F140" i="4"/>
  <c r="F141" i="4"/>
  <c r="F142" i="4"/>
  <c r="F143" i="4"/>
  <c r="F144" i="4"/>
  <c r="F145" i="4"/>
  <c r="F146" i="4"/>
  <c r="F138" i="4"/>
  <c r="D139" i="4"/>
  <c r="D140" i="4"/>
  <c r="D141" i="4"/>
  <c r="D142" i="4"/>
  <c r="D143" i="4"/>
  <c r="D144" i="4"/>
  <c r="D145" i="4"/>
  <c r="D146" i="4"/>
  <c r="D138" i="4"/>
  <c r="F131" i="4"/>
  <c r="F130" i="4"/>
  <c r="F129" i="4"/>
  <c r="F128" i="4"/>
  <c r="F127" i="4"/>
  <c r="F126" i="4"/>
  <c r="F125" i="4"/>
  <c r="F124" i="4"/>
  <c r="F123" i="4"/>
  <c r="D124" i="4"/>
  <c r="D125" i="4"/>
  <c r="D126" i="4"/>
  <c r="D127" i="4"/>
  <c r="D128" i="4"/>
  <c r="D129" i="4"/>
  <c r="D130" i="4"/>
  <c r="D131" i="4"/>
  <c r="D123" i="4"/>
  <c r="H102" i="4"/>
  <c r="H103" i="4"/>
  <c r="H104" i="4"/>
  <c r="H105" i="4"/>
  <c r="H106" i="4"/>
  <c r="H107" i="4"/>
  <c r="H108" i="4"/>
  <c r="H101" i="4"/>
  <c r="F102" i="4"/>
  <c r="F103" i="4"/>
  <c r="F104" i="4"/>
  <c r="F105" i="4"/>
  <c r="F106" i="4"/>
  <c r="F107" i="4"/>
  <c r="F108" i="4"/>
  <c r="F101" i="4"/>
  <c r="D102" i="4"/>
  <c r="D103" i="4"/>
  <c r="D104" i="4"/>
  <c r="D105" i="4"/>
  <c r="D106" i="4"/>
  <c r="D107" i="4"/>
  <c r="D108" i="4"/>
  <c r="D101" i="4"/>
  <c r="H91" i="4"/>
  <c r="H92" i="4"/>
  <c r="H93" i="4"/>
  <c r="H94" i="4"/>
  <c r="H90" i="4"/>
  <c r="F91" i="4"/>
  <c r="F92" i="4"/>
  <c r="F93" i="4"/>
  <c r="F94" i="4"/>
  <c r="F90" i="4"/>
  <c r="D91" i="4"/>
  <c r="D92" i="4"/>
  <c r="D93" i="4"/>
  <c r="D94" i="4"/>
  <c r="D90" i="4"/>
  <c r="H79" i="4"/>
  <c r="H80" i="4"/>
  <c r="H81" i="4"/>
  <c r="H82" i="4"/>
  <c r="H83" i="4"/>
  <c r="H78" i="4"/>
  <c r="F79" i="4"/>
  <c r="F80" i="4"/>
  <c r="F81" i="4"/>
  <c r="F82" i="4"/>
  <c r="F83" i="4"/>
  <c r="F78" i="4"/>
  <c r="D79" i="4"/>
  <c r="D80" i="4"/>
  <c r="D81" i="4"/>
  <c r="D82" i="4"/>
  <c r="D83" i="4"/>
  <c r="D78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27" i="4"/>
  <c r="J22" i="4"/>
  <c r="J21" i="4"/>
  <c r="J20" i="4"/>
  <c r="H13" i="4"/>
  <c r="H14" i="4"/>
  <c r="H12" i="4"/>
</calcChain>
</file>

<file path=xl/sharedStrings.xml><?xml version="1.0" encoding="utf-8"?>
<sst xmlns="http://schemas.openxmlformats.org/spreadsheetml/2006/main" count="266" uniqueCount="112">
  <si>
    <t>DADES GENERALS</t>
  </si>
  <si>
    <t>Gènere</t>
  </si>
  <si>
    <t>Titulació</t>
  </si>
  <si>
    <t>%</t>
  </si>
  <si>
    <t>Estudis cursats</t>
  </si>
  <si>
    <t>Altres</t>
  </si>
  <si>
    <t>Respostes</t>
  </si>
  <si>
    <t>Són els estudis que m'agraden més</t>
  </si>
  <si>
    <t>Són estudis amb una bona sortida laboral</t>
  </si>
  <si>
    <t>Des de sempre els he volgut fer</t>
  </si>
  <si>
    <t>Per la nota d'accés als estudis</t>
  </si>
  <si>
    <t>4. Com has obtingut informació de la UPC?</t>
  </si>
  <si>
    <t>Saló de l'Ensenyament o altres fires</t>
  </si>
  <si>
    <t>Total</t>
  </si>
  <si>
    <t>Web de la UPC</t>
  </si>
  <si>
    <t>Web de les escoles i facultats de la UPC</t>
  </si>
  <si>
    <t>Cercadors (Google, Yahoo, altres)</t>
  </si>
  <si>
    <t>Portals educatius</t>
  </si>
  <si>
    <t>Guies informatives dels estudis de la UPC</t>
  </si>
  <si>
    <t>Consultes al servei d'informació de la UPC</t>
  </si>
  <si>
    <t>Ho vaig decidir en el moment de triar l'opció universitària</t>
  </si>
  <si>
    <t>Facebook (Jo també vull estudiar a la UPC)</t>
  </si>
  <si>
    <t>La família</t>
  </si>
  <si>
    <t>El professorat</t>
  </si>
  <si>
    <t>ENQUESTA PER A L'ESTUDIANTAT DE NOU INGRÉS</t>
  </si>
  <si>
    <t>Batxillerat</t>
  </si>
  <si>
    <t>Centre de procedència</t>
  </si>
  <si>
    <r>
      <t xml:space="preserve">1. Per què has escollit els estudis en què t’has matriculat?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</si>
  <si>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2. Quan vas decidir que faries aquests estudis?
</t>
    </r>
    <r>
      <rPr>
        <sz val="10"/>
        <color theme="0" tint="-0.499984740745262"/>
        <rFont val="Verdana"/>
        <family val="2"/>
      </rPr>
      <t>(pots marcar més d'una opció)</t>
    </r>
  </si>
  <si>
    <t>Ho vaig decidir durant l'ESO</t>
  </si>
  <si>
    <r>
      <t xml:space="preserve">3. Per què has triat aquesta escola/facultat per cursar aquests estudis?
</t>
    </r>
    <r>
      <rPr>
        <sz val="10"/>
        <color theme="0" tint="-0.499984740745262"/>
        <rFont val="Verdana"/>
        <family val="2"/>
      </rPr>
      <t>(pots marcar més d'una opció)</t>
    </r>
  </si>
  <si>
    <t>Per què és una universitat pública</t>
  </si>
  <si>
    <t xml:space="preserve">4.1. Has participat en activitats d'orientació dels estudis de la UPC? </t>
  </si>
  <si>
    <t>Sí</t>
  </si>
  <si>
    <t>No</t>
  </si>
  <si>
    <t>Activitats d'orientació</t>
  </si>
  <si>
    <t>Jornada de Portes Obertes o visites a Campus i centres de Barcelona</t>
  </si>
  <si>
    <t>Jornada de Portes Obertes o visites a Campus i centres de Baix Llobregat (Castelldefels)</t>
  </si>
  <si>
    <t>Jornada de Portes Obertes o visites al Campus de Manresa</t>
  </si>
  <si>
    <t>Jornada de Portes Obertes o visites al Campus de Sant Cugat del Vallès</t>
  </si>
  <si>
    <t>Jornada de Portes Obertes o visites a Campus i centres de Terrassa</t>
  </si>
  <si>
    <t>Sessions informatives de professorat de la UPC al meu centre de secundària</t>
  </si>
  <si>
    <r>
      <t xml:space="preserve">4.2. Quins canals has utilitzat per informar-te? 
</t>
    </r>
    <r>
      <rPr>
        <sz val="10"/>
        <color theme="0" tint="-0.499984740745262"/>
        <rFont val="Verdana"/>
        <family val="2"/>
      </rPr>
      <t>(pots marcar més d'una opció)</t>
    </r>
  </si>
  <si>
    <t>Estudiants o antics estudiants de la UPC</t>
  </si>
  <si>
    <t>Titulació matriculada</t>
  </si>
  <si>
    <t>Facultat d'Òptica i Optometria de Terrassa</t>
  </si>
  <si>
    <t>Grau en Òptica i Optometria</t>
  </si>
  <si>
    <t>Grau en Òptica i Optometria, modalitat semipresencial</t>
  </si>
  <si>
    <t>Màster en Optometria i Ciències de la Visió</t>
  </si>
  <si>
    <r>
      <t xml:space="preserve">5. Per graduar-te a la UPC hauràs d'acreditar la competència en una tercera llengua. Disposes d'algun d'aquests certificats d'anglès de nivell B2.2?
</t>
    </r>
    <r>
      <rPr>
        <sz val="10"/>
        <color theme="0" tint="-0.499984740745262"/>
        <rFont val="Verdana"/>
        <family val="2"/>
      </rPr>
      <t>(pots marcar més d'una opció)</t>
    </r>
  </si>
  <si>
    <t>British Council: Curs First Certificate</t>
  </si>
  <si>
    <t>Cambridge: First Certificate in English (FCE)</t>
  </si>
  <si>
    <t>No disposo de cap d'aquests certificats</t>
  </si>
  <si>
    <t>Me l'han recomanada</t>
  </si>
  <si>
    <t>2013-2014</t>
  </si>
  <si>
    <r>
      <rPr>
        <b/>
        <sz val="12"/>
        <color theme="0"/>
        <rFont val="Verdana"/>
        <family val="2"/>
      </rPr>
      <t>ENQUESTA PER A L'ESTUDIANTAT DE NOU INGRÉS</t>
    </r>
    <r>
      <rPr>
        <b/>
        <sz val="10"/>
        <color theme="0"/>
        <rFont val="Verdana"/>
        <family val="2"/>
      </rPr>
      <t xml:space="preserve">
CURS 2014-2015</t>
    </r>
  </si>
  <si>
    <t>Femení</t>
  </si>
  <si>
    <t>Masculí</t>
  </si>
  <si>
    <t>Cicle Formatiu de Grau Superior</t>
  </si>
  <si>
    <t>Almacelles - IES Canigó (C. Canigó, s/n)</t>
  </si>
  <si>
    <t>Badalona - IES Pompeu Fabra (Molí de la Torre, 34-58)</t>
  </si>
  <si>
    <t>Badalona - IES Ventura Gassol (Av. Mónaco, 36-50)</t>
  </si>
  <si>
    <t>Barcelona - Augusta (C. Rector Ubach, 60)</t>
  </si>
  <si>
    <t>Barcelona - IES Joan Brossa (Av. Mare de Déu de Montserrat, 78-84)</t>
  </si>
  <si>
    <t>Barcelona - IES La Guineueta (C. Artesania, 53-55)</t>
  </si>
  <si>
    <t>Barcelona - IES L'Alzina (Ptge. Salvador Riera, 2)</t>
  </si>
  <si>
    <t>Barcelona - IES Miquel Tarradell (C. dels Àngels, 1 bis)</t>
  </si>
  <si>
    <t>Barcelona - IES Salvador Seguí (C. Santander, 7-9)</t>
  </si>
  <si>
    <t>Barcelona - Ites-Ciape (C. Bailèn, 36      .)</t>
  </si>
  <si>
    <t>Barcelona - Joan Pelegrí (C. Consell de Cent, 14)</t>
  </si>
  <si>
    <t>Barcelona - Proa (C. Almeria, 57)</t>
  </si>
  <si>
    <t>Barcelona - Roca (Av. Meridiana, 263)</t>
  </si>
  <si>
    <t>Calafell - IES Camí de Mar (C. Jaume Pallarès, s/n)</t>
  </si>
  <si>
    <t>Capellades - IES Molí de la Vila (C. Call, 56)</t>
  </si>
  <si>
    <t>Castellar del Vallès - IES de Castellar (C. Carrasco i Formiguera,  6)</t>
  </si>
  <si>
    <t>Cubelles - IES Cubelles (C. Josep Pla s/n)</t>
  </si>
  <si>
    <t>Girona - Vedruna (Ctra. Barcelona, 21)</t>
  </si>
  <si>
    <t>L'Hospitalet de Llobregat - IES Apel•les Mestres (C. Zuloaga, s/n)</t>
  </si>
  <si>
    <t>Lleida - Claver (Ctra. d'Osca, Km 107(finca Vallfonda))</t>
  </si>
  <si>
    <t>Lleida - Lestonnac-L'Ensenyança (Av. Prat de la Riba, 38)</t>
  </si>
  <si>
    <t>Manlleu - IES Antoni Pous i Argila (Av. Roma, 260)</t>
  </si>
  <si>
    <t>Manresa - IES Lluís de Peguera (Pl. Espanya, 2)</t>
  </si>
  <si>
    <t>Manresa - Joviat (C. Folch i Torres, 5-13)</t>
  </si>
  <si>
    <t>Mataró - IES Damià Campeny (Pl. dels Bous, 5)</t>
  </si>
  <si>
    <t>Mataró - IES Miquel Biada (C. Puig i Cadafalch, 89-99)</t>
  </si>
  <si>
    <t>Mont-roig del Camp - IES Antoni Ballester (Camí de les Arenes, 5)</t>
  </si>
  <si>
    <t>Reus - IES Gabriel Ferrater i Soler (Ctra. de Montblanc, 5-9 (s'entra C. Josep Caixers))</t>
  </si>
  <si>
    <t>Roses - Centre Escolar Empordà (Riera Ginjolers, 196)</t>
  </si>
  <si>
    <t>Rubí - Maristes Rubí (C. Magallanes, 65)</t>
  </si>
  <si>
    <t>Sant Feliu de Guíxols - IES de Sant Feliu de Guíxols (C. Canigó, 41)</t>
  </si>
  <si>
    <t>Sant Feliu de Llobregat - IES Martí Dot (C. Josep Teixidor, 2-12)</t>
  </si>
  <si>
    <t>Sant Hilari Sacalm - IES Anton Busquets i Punset (C. de Joan Serras, 21)</t>
  </si>
  <si>
    <t>Tarragona - Lestonnac-l'Ensenyança (C. de l'Arc de Sant Llorenç, 2)</t>
  </si>
  <si>
    <t>Tàrrega - IES Manuel de Pedrolo (Av. Tarragona, 2)</t>
  </si>
  <si>
    <t>Terrassa - Cingle (Ctra. de Montcada, 512)</t>
  </si>
  <si>
    <t>Torredembarra - IES de Torredembarra (Av. de Sant Jordi, 62-64)</t>
  </si>
  <si>
    <t>Me'ls ha recomanat - la família</t>
  </si>
  <si>
    <t>Me'ls ha recomanat - estudiants o antics estudiants de la UPC</t>
  </si>
  <si>
    <t>Me'ls ha recomanat - el professorat</t>
  </si>
  <si>
    <t>Ho vaig decidir durant el Batxillerat / CFGS</t>
  </si>
  <si>
    <t>Crec que és la única que ofereix aquests estudis</t>
  </si>
  <si>
    <t>Me l'han recomanada - la família</t>
  </si>
  <si>
    <t>Me l'han recomanada - estudiants o antics estudiants de la UPC</t>
  </si>
  <si>
    <t>Me l'han recomanada - el professorat</t>
  </si>
  <si>
    <t>Per la facilitat d'accés (proximitat, bona comunicació ...)</t>
  </si>
  <si>
    <t>Jornada de Portes Obertes o visites al Campus de Vilanova i la Geltrú</t>
  </si>
  <si>
    <t>Twitter(@BarcelonaTech)</t>
  </si>
  <si>
    <t>Escola Oficial d'Idiomes: Curs de nivell 5 o Certificat Avançat 2 </t>
  </si>
  <si>
    <t>Certificat de llengües de les universitats de Catalunya (CLUC)</t>
  </si>
  <si>
    <t xml:space="preserve">6. Tens algun familiar o conegut que treballi en el món de l'òptica-optometria?
</t>
  </si>
  <si>
    <t xml:space="preserve">7. Tens pensat participar en un programa de mobilitat internacional al llarg de la carrera?
</t>
  </si>
  <si>
    <t>2014-2015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</si>
</sst>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"/>
    <numFmt numFmtId="165" formatCode="###0.0%"/>
  </numFmts>
  <fonts count="22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2"/>
      <color theme="0"/>
      <name val="Verdana"/>
      <family val="2"/>
    </font>
    <font>
      <b/>
      <sz val="10"/>
      <color theme="9" tint="-0.499984740745262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theme="6" tint="-0.249977111117893"/>
      <name val="Verdana"/>
      <family val="2"/>
    </font>
    <font>
      <b/>
      <sz val="16"/>
      <color theme="0" tint="-0.499984740745262"/>
      <name val="Calibri"/>
      <family val="2"/>
      <scheme val="minor"/>
    </font>
    <font>
      <b/>
      <sz val="10"/>
      <color theme="0" tint="-0.499984740745262"/>
      <name val="Verdana"/>
      <family val="2"/>
    </font>
    <font>
      <sz val="10"/>
      <color theme="0" tint="-0.499984740745262"/>
      <name val="Verdana"/>
      <family val="2"/>
    </font>
    <font>
      <sz val="11"/>
      <color theme="0"/>
      <name val="Calibri"/>
      <family val="2"/>
      <scheme val="minor"/>
    </font>
    <font>
      <sz val="10"/>
      <name val="Arial"/>
    </font>
    <font>
      <b/>
      <sz val="9"/>
      <color indexed="8"/>
      <name val="Arial Bold"/>
    </font>
    <font>
      <sz val="9"/>
      <color indexed="8"/>
      <name val="Arial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9" fontId="8" fillId="0" borderId="0" applyFont="0" applyFill="0" applyBorder="0" applyAlignment="0" applyProtection="0"/>
    <xf numFmtId="0" fontId="14" fillId="0" borderId="0"/>
    <xf numFmtId="0" fontId="7" fillId="0" borderId="0"/>
  </cellStyleXfs>
  <cellXfs count="130">
    <xf numFmtId="0" fontId="0" fillId="0" borderId="0" xfId="0"/>
    <xf numFmtId="0" fontId="2" fillId="0" borderId="0" xfId="0" applyFont="1" applyFill="1"/>
    <xf numFmtId="0" fontId="2" fillId="2" borderId="0" xfId="0" applyFont="1" applyFill="1"/>
    <xf numFmtId="0" fontId="2" fillId="0" borderId="0" xfId="0" applyFont="1"/>
    <xf numFmtId="0" fontId="5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Fill="1"/>
    <xf numFmtId="0" fontId="10" fillId="5" borderId="2" xfId="1" applyFont="1" applyFill="1" applyBorder="1" applyAlignment="1">
      <alignment vertical="center"/>
    </xf>
    <xf numFmtId="0" fontId="2" fillId="0" borderId="2" xfId="0" applyFont="1" applyFill="1" applyBorder="1"/>
    <xf numFmtId="0" fontId="14" fillId="0" borderId="0" xfId="3"/>
    <xf numFmtId="0" fontId="16" fillId="0" borderId="3" xfId="3" applyFont="1" applyBorder="1" applyAlignment="1">
      <alignment horizontal="left" vertical="top" wrapText="1"/>
    </xf>
    <xf numFmtId="0" fontId="16" fillId="0" borderId="4" xfId="3" applyFont="1" applyBorder="1" applyAlignment="1">
      <alignment horizontal="left" vertical="top" wrapText="1"/>
    </xf>
    <xf numFmtId="0" fontId="16" fillId="0" borderId="5" xfId="3" applyFont="1" applyBorder="1" applyAlignment="1">
      <alignment horizontal="left" vertical="top" wrapText="1"/>
    </xf>
    <xf numFmtId="164" fontId="16" fillId="0" borderId="15" xfId="3" applyNumberFormat="1" applyFont="1" applyBorder="1" applyAlignment="1">
      <alignment horizontal="right" vertical="top"/>
    </xf>
    <xf numFmtId="165" fontId="16" fillId="0" borderId="16" xfId="3" applyNumberFormat="1" applyFont="1" applyBorder="1" applyAlignment="1">
      <alignment horizontal="right" vertical="top"/>
    </xf>
    <xf numFmtId="164" fontId="16" fillId="0" borderId="16" xfId="3" applyNumberFormat="1" applyFont="1" applyBorder="1" applyAlignment="1">
      <alignment horizontal="right" vertical="top"/>
    </xf>
    <xf numFmtId="164" fontId="16" fillId="0" borderId="18" xfId="3" applyNumberFormat="1" applyFont="1" applyBorder="1" applyAlignment="1">
      <alignment horizontal="right" vertical="top"/>
    </xf>
    <xf numFmtId="165" fontId="16" fillId="0" borderId="19" xfId="3" applyNumberFormat="1" applyFont="1" applyBorder="1" applyAlignment="1">
      <alignment horizontal="right" vertical="top"/>
    </xf>
    <xf numFmtId="164" fontId="16" fillId="0" borderId="19" xfId="3" applyNumberFormat="1" applyFont="1" applyBorder="1" applyAlignment="1">
      <alignment horizontal="right" vertical="top"/>
    </xf>
    <xf numFmtId="164" fontId="16" fillId="0" borderId="21" xfId="3" applyNumberFormat="1" applyFont="1" applyBorder="1" applyAlignment="1">
      <alignment horizontal="right" vertical="top"/>
    </xf>
    <xf numFmtId="165" fontId="16" fillId="0" borderId="22" xfId="3" applyNumberFormat="1" applyFont="1" applyBorder="1" applyAlignment="1">
      <alignment horizontal="right" vertical="top"/>
    </xf>
    <xf numFmtId="164" fontId="16" fillId="0" borderId="22" xfId="3" applyNumberFormat="1" applyFont="1" applyBorder="1" applyAlignment="1">
      <alignment horizontal="right" vertical="top"/>
    </xf>
    <xf numFmtId="164" fontId="16" fillId="0" borderId="24" xfId="3" applyNumberFormat="1" applyFont="1" applyBorder="1" applyAlignment="1">
      <alignment horizontal="right" vertical="top"/>
    </xf>
    <xf numFmtId="165" fontId="16" fillId="0" borderId="25" xfId="3" applyNumberFormat="1" applyFont="1" applyBorder="1" applyAlignment="1">
      <alignment horizontal="right" vertical="top"/>
    </xf>
    <xf numFmtId="164" fontId="16" fillId="0" borderId="25" xfId="3" applyNumberFormat="1" applyFont="1" applyBorder="1" applyAlignment="1">
      <alignment horizontal="right" vertical="top"/>
    </xf>
    <xf numFmtId="0" fontId="16" fillId="0" borderId="27" xfId="3" applyFont="1" applyBorder="1" applyAlignment="1">
      <alignment horizontal="left" vertical="top" wrapText="1"/>
    </xf>
    <xf numFmtId="0" fontId="16" fillId="0" borderId="29" xfId="3" applyFont="1" applyBorder="1" applyAlignment="1">
      <alignment horizontal="left" vertical="top" wrapText="1"/>
    </xf>
    <xf numFmtId="0" fontId="16" fillId="0" borderId="31" xfId="3" applyFont="1" applyBorder="1" applyAlignment="1">
      <alignment horizontal="left" vertical="top" wrapText="1"/>
    </xf>
    <xf numFmtId="0" fontId="18" fillId="7" borderId="12" xfId="3" applyFont="1" applyFill="1" applyBorder="1" applyAlignment="1">
      <alignment horizontal="center" vertical="center" wrapText="1"/>
    </xf>
    <xf numFmtId="0" fontId="18" fillId="7" borderId="13" xfId="3" applyFont="1" applyFill="1" applyBorder="1" applyAlignment="1">
      <alignment horizontal="center" vertical="center" wrapText="1"/>
    </xf>
    <xf numFmtId="0" fontId="18" fillId="7" borderId="14" xfId="3" applyFont="1" applyFill="1" applyBorder="1" applyAlignment="1">
      <alignment horizontal="center" vertical="center" wrapText="1"/>
    </xf>
    <xf numFmtId="164" fontId="16" fillId="0" borderId="0" xfId="3" applyNumberFormat="1" applyFont="1" applyBorder="1" applyAlignment="1">
      <alignment horizontal="right" vertical="top"/>
    </xf>
    <xf numFmtId="165" fontId="16" fillId="0" borderId="0" xfId="3" applyNumberFormat="1" applyFont="1" applyBorder="1" applyAlignment="1">
      <alignment horizontal="right" vertical="top"/>
    </xf>
    <xf numFmtId="0" fontId="16" fillId="0" borderId="0" xfId="3" applyFont="1" applyBorder="1" applyAlignment="1">
      <alignment horizontal="left" vertical="top" wrapText="1"/>
    </xf>
    <xf numFmtId="0" fontId="18" fillId="7" borderId="27" xfId="3" applyFont="1" applyFill="1" applyBorder="1" applyAlignment="1">
      <alignment vertical="center" wrapText="1"/>
    </xf>
    <xf numFmtId="0" fontId="18" fillId="7" borderId="29" xfId="3" applyFont="1" applyFill="1" applyBorder="1" applyAlignment="1">
      <alignment vertical="center" wrapText="1"/>
    </xf>
    <xf numFmtId="0" fontId="18" fillId="7" borderId="31" xfId="3" applyFont="1" applyFill="1" applyBorder="1" applyAlignment="1">
      <alignment vertical="center" wrapText="1"/>
    </xf>
    <xf numFmtId="0" fontId="18" fillId="7" borderId="3" xfId="3" applyFont="1" applyFill="1" applyBorder="1" applyAlignment="1">
      <alignment vertical="center" wrapText="1"/>
    </xf>
    <xf numFmtId="0" fontId="18" fillId="7" borderId="4" xfId="3" applyFont="1" applyFill="1" applyBorder="1" applyAlignment="1">
      <alignment vertical="center" wrapText="1"/>
    </xf>
    <xf numFmtId="0" fontId="18" fillId="7" borderId="5" xfId="3" applyFont="1" applyFill="1" applyBorder="1" applyAlignment="1">
      <alignment vertical="center" wrapText="1"/>
    </xf>
    <xf numFmtId="0" fontId="19" fillId="7" borderId="31" xfId="3" applyFont="1" applyFill="1" applyBorder="1" applyAlignment="1">
      <alignment vertical="center" wrapText="1"/>
    </xf>
    <xf numFmtId="0" fontId="7" fillId="0" borderId="0" xfId="4"/>
    <xf numFmtId="0" fontId="20" fillId="0" borderId="27" xfId="4" applyFont="1" applyBorder="1" applyAlignment="1">
      <alignment horizontal="left" vertical="top" wrapText="1"/>
    </xf>
    <xf numFmtId="0" fontId="20" fillId="0" borderId="28" xfId="4" applyFont="1" applyBorder="1" applyAlignment="1">
      <alignment horizontal="left" vertical="top" wrapText="1"/>
    </xf>
    <xf numFmtId="164" fontId="20" fillId="0" borderId="15" xfId="4" applyNumberFormat="1" applyFont="1" applyBorder="1" applyAlignment="1">
      <alignment horizontal="right" vertical="top"/>
    </xf>
    <xf numFmtId="165" fontId="20" fillId="0" borderId="16" xfId="4" applyNumberFormat="1" applyFont="1" applyBorder="1" applyAlignment="1">
      <alignment horizontal="right" vertical="top"/>
    </xf>
    <xf numFmtId="164" fontId="20" fillId="0" borderId="16" xfId="4" applyNumberFormat="1" applyFont="1" applyBorder="1" applyAlignment="1">
      <alignment horizontal="right" vertical="top"/>
    </xf>
    <xf numFmtId="0" fontId="20" fillId="0" borderId="29" xfId="4" applyFont="1" applyBorder="1" applyAlignment="1">
      <alignment horizontal="left" vertical="top" wrapText="1"/>
    </xf>
    <xf numFmtId="164" fontId="20" fillId="0" borderId="18" xfId="4" applyNumberFormat="1" applyFont="1" applyBorder="1" applyAlignment="1">
      <alignment horizontal="right" vertical="top"/>
    </xf>
    <xf numFmtId="165" fontId="20" fillId="0" borderId="19" xfId="4" applyNumberFormat="1" applyFont="1" applyBorder="1" applyAlignment="1">
      <alignment horizontal="right" vertical="top"/>
    </xf>
    <xf numFmtId="164" fontId="20" fillId="0" borderId="19" xfId="4" applyNumberFormat="1" applyFont="1" applyBorder="1" applyAlignment="1">
      <alignment horizontal="right" vertical="top"/>
    </xf>
    <xf numFmtId="0" fontId="20" fillId="0" borderId="31" xfId="4" applyFont="1" applyBorder="1" applyAlignment="1">
      <alignment horizontal="left" vertical="top" wrapText="1"/>
    </xf>
    <xf numFmtId="0" fontId="20" fillId="0" borderId="32" xfId="4" applyFont="1" applyBorder="1" applyAlignment="1">
      <alignment horizontal="left" vertical="top" wrapText="1"/>
    </xf>
    <xf numFmtId="164" fontId="20" fillId="0" borderId="21" xfId="4" applyNumberFormat="1" applyFont="1" applyBorder="1" applyAlignment="1">
      <alignment horizontal="right" vertical="top"/>
    </xf>
    <xf numFmtId="165" fontId="20" fillId="0" borderId="22" xfId="4" applyNumberFormat="1" applyFont="1" applyBorder="1" applyAlignment="1">
      <alignment horizontal="right" vertical="top"/>
    </xf>
    <xf numFmtId="164" fontId="20" fillId="0" borderId="22" xfId="4" applyNumberFormat="1" applyFont="1" applyBorder="1" applyAlignment="1">
      <alignment horizontal="right" vertical="top"/>
    </xf>
    <xf numFmtId="0" fontId="20" fillId="0" borderId="3" xfId="4" applyFont="1" applyBorder="1" applyAlignment="1">
      <alignment horizontal="left" vertical="top" wrapText="1"/>
    </xf>
    <xf numFmtId="0" fontId="20" fillId="0" borderId="5" xfId="4" applyFont="1" applyBorder="1" applyAlignment="1">
      <alignment horizontal="left" vertical="top" wrapText="1"/>
    </xf>
    <xf numFmtId="0" fontId="18" fillId="7" borderId="12" xfId="4" applyFont="1" applyFill="1" applyBorder="1" applyAlignment="1">
      <alignment horizontal="center" vertical="center" wrapText="1"/>
    </xf>
    <xf numFmtId="0" fontId="18" fillId="7" borderId="13" xfId="4" applyFont="1" applyFill="1" applyBorder="1" applyAlignment="1">
      <alignment horizontal="center" vertical="center" wrapText="1"/>
    </xf>
    <xf numFmtId="0" fontId="18" fillId="7" borderId="14" xfId="4" applyFont="1" applyFill="1" applyBorder="1" applyAlignment="1">
      <alignment horizontal="center" vertical="center" wrapText="1"/>
    </xf>
    <xf numFmtId="0" fontId="18" fillId="7" borderId="27" xfId="4" applyFont="1" applyFill="1" applyBorder="1" applyAlignment="1">
      <alignment vertical="center" wrapText="1"/>
    </xf>
    <xf numFmtId="0" fontId="18" fillId="7" borderId="28" xfId="4" applyFont="1" applyFill="1" applyBorder="1" applyAlignment="1">
      <alignment vertical="center" wrapText="1"/>
    </xf>
    <xf numFmtId="0" fontId="18" fillId="7" borderId="29" xfId="4" applyFont="1" applyFill="1" applyBorder="1" applyAlignment="1">
      <alignment vertical="center" wrapText="1"/>
    </xf>
    <xf numFmtId="0" fontId="18" fillId="7" borderId="30" xfId="4" applyFont="1" applyFill="1" applyBorder="1" applyAlignment="1">
      <alignment vertical="center" wrapText="1"/>
    </xf>
    <xf numFmtId="0" fontId="18" fillId="7" borderId="31" xfId="4" applyFont="1" applyFill="1" applyBorder="1" applyAlignment="1">
      <alignment vertical="center" wrapText="1"/>
    </xf>
    <xf numFmtId="0" fontId="18" fillId="7" borderId="32" xfId="4" applyFont="1" applyFill="1" applyBorder="1" applyAlignment="1">
      <alignment vertical="center" wrapText="1"/>
    </xf>
    <xf numFmtId="0" fontId="20" fillId="0" borderId="0" xfId="4" applyFont="1" applyBorder="1" applyAlignment="1">
      <alignment horizontal="left" vertical="top" wrapText="1"/>
    </xf>
    <xf numFmtId="164" fontId="20" fillId="0" borderId="0" xfId="4" applyNumberFormat="1" applyFont="1" applyBorder="1" applyAlignment="1">
      <alignment horizontal="right" vertical="top"/>
    </xf>
    <xf numFmtId="165" fontId="20" fillId="0" borderId="0" xfId="4" applyNumberFormat="1" applyFont="1" applyBorder="1" applyAlignment="1">
      <alignment horizontal="right" vertical="top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7" fillId="0" borderId="0" xfId="4" applyAlignment="1">
      <alignment vertical="center"/>
    </xf>
    <xf numFmtId="164" fontId="21" fillId="4" borderId="16" xfId="4" applyNumberFormat="1" applyFont="1" applyFill="1" applyBorder="1" applyAlignment="1">
      <alignment horizontal="right" vertical="top"/>
    </xf>
    <xf numFmtId="165" fontId="21" fillId="4" borderId="17" xfId="4" applyNumberFormat="1" applyFont="1" applyFill="1" applyBorder="1" applyAlignment="1">
      <alignment horizontal="right" vertical="top"/>
    </xf>
    <xf numFmtId="164" fontId="21" fillId="4" borderId="22" xfId="4" applyNumberFormat="1" applyFont="1" applyFill="1" applyBorder="1" applyAlignment="1">
      <alignment horizontal="right" vertical="top"/>
    </xf>
    <xf numFmtId="165" fontId="21" fillId="4" borderId="23" xfId="4" applyNumberFormat="1" applyFont="1" applyFill="1" applyBorder="1" applyAlignment="1">
      <alignment horizontal="right" vertical="top"/>
    </xf>
    <xf numFmtId="164" fontId="21" fillId="4" borderId="19" xfId="4" applyNumberFormat="1" applyFont="1" applyFill="1" applyBorder="1" applyAlignment="1">
      <alignment horizontal="right" vertical="top"/>
    </xf>
    <xf numFmtId="165" fontId="21" fillId="4" borderId="20" xfId="4" applyNumberFormat="1" applyFont="1" applyFill="1" applyBorder="1" applyAlignment="1">
      <alignment horizontal="right" vertical="top"/>
    </xf>
    <xf numFmtId="164" fontId="21" fillId="4" borderId="16" xfId="3" applyNumberFormat="1" applyFont="1" applyFill="1" applyBorder="1" applyAlignment="1">
      <alignment horizontal="right" vertical="top"/>
    </xf>
    <xf numFmtId="165" fontId="21" fillId="4" borderId="17" xfId="3" applyNumberFormat="1" applyFont="1" applyFill="1" applyBorder="1" applyAlignment="1">
      <alignment horizontal="right" vertical="top"/>
    </xf>
    <xf numFmtId="164" fontId="21" fillId="4" borderId="19" xfId="3" applyNumberFormat="1" applyFont="1" applyFill="1" applyBorder="1" applyAlignment="1">
      <alignment horizontal="right" vertical="top"/>
    </xf>
    <xf numFmtId="165" fontId="21" fillId="4" borderId="20" xfId="3" applyNumberFormat="1" applyFont="1" applyFill="1" applyBorder="1" applyAlignment="1">
      <alignment horizontal="right" vertical="top"/>
    </xf>
    <xf numFmtId="164" fontId="21" fillId="4" borderId="22" xfId="3" applyNumberFormat="1" applyFont="1" applyFill="1" applyBorder="1" applyAlignment="1">
      <alignment horizontal="right" vertical="top"/>
    </xf>
    <xf numFmtId="165" fontId="21" fillId="4" borderId="23" xfId="3" applyNumberFormat="1" applyFont="1" applyFill="1" applyBorder="1" applyAlignment="1">
      <alignment horizontal="right" vertical="top"/>
    </xf>
    <xf numFmtId="164" fontId="21" fillId="4" borderId="25" xfId="3" applyNumberFormat="1" applyFont="1" applyFill="1" applyBorder="1" applyAlignment="1">
      <alignment horizontal="right" vertical="top"/>
    </xf>
    <xf numFmtId="165" fontId="21" fillId="4" borderId="26" xfId="3" applyNumberFormat="1" applyFont="1" applyFill="1" applyBorder="1" applyAlignment="1">
      <alignment horizontal="right" vertical="top"/>
    </xf>
    <xf numFmtId="164" fontId="21" fillId="4" borderId="21" xfId="3" applyNumberFormat="1" applyFont="1" applyFill="1" applyBorder="1" applyAlignment="1">
      <alignment horizontal="right" vertical="top"/>
    </xf>
    <xf numFmtId="165" fontId="21" fillId="4" borderId="22" xfId="3" applyNumberFormat="1" applyFont="1" applyFill="1" applyBorder="1" applyAlignment="1">
      <alignment horizontal="right" vertical="top"/>
    </xf>
    <xf numFmtId="0" fontId="13" fillId="0" borderId="0" xfId="0" applyFont="1" applyBorder="1"/>
    <xf numFmtId="0" fontId="17" fillId="0" borderId="0" xfId="3" applyFont="1" applyBorder="1" applyAlignment="1">
      <alignment horizontal="left" vertical="top" wrapText="1"/>
    </xf>
    <xf numFmtId="165" fontId="17" fillId="0" borderId="0" xfId="3" applyNumberFormat="1" applyFont="1" applyBorder="1" applyAlignment="1">
      <alignment horizontal="right" vertical="top"/>
    </xf>
    <xf numFmtId="0" fontId="18" fillId="7" borderId="37" xfId="4" applyFont="1" applyFill="1" applyBorder="1" applyAlignment="1">
      <alignment horizontal="center" vertical="center" wrapText="1"/>
    </xf>
    <xf numFmtId="0" fontId="18" fillId="7" borderId="38" xfId="4" applyFont="1" applyFill="1" applyBorder="1" applyAlignment="1">
      <alignment horizontal="center" vertical="center" wrapText="1"/>
    </xf>
    <xf numFmtId="0" fontId="18" fillId="7" borderId="39" xfId="4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18" fillId="7" borderId="6" xfId="4" applyFont="1" applyFill="1" applyBorder="1" applyAlignment="1">
      <alignment horizontal="center" vertical="center" wrapText="1"/>
    </xf>
    <xf numFmtId="0" fontId="18" fillId="7" borderId="7" xfId="4" applyFont="1" applyFill="1" applyBorder="1" applyAlignment="1">
      <alignment horizontal="center" vertical="center" wrapText="1"/>
    </xf>
    <xf numFmtId="0" fontId="18" fillId="7" borderId="8" xfId="4" applyFont="1" applyFill="1" applyBorder="1" applyAlignment="1">
      <alignment horizontal="center" vertical="center" wrapText="1"/>
    </xf>
    <xf numFmtId="0" fontId="18" fillId="7" borderId="9" xfId="4" applyFont="1" applyFill="1" applyBorder="1" applyAlignment="1">
      <alignment horizontal="center" vertical="center" wrapText="1"/>
    </xf>
    <xf numFmtId="0" fontId="18" fillId="7" borderId="10" xfId="4" applyFont="1" applyFill="1" applyBorder="1" applyAlignment="1">
      <alignment horizontal="center" vertical="center" wrapText="1"/>
    </xf>
    <xf numFmtId="0" fontId="18" fillId="7" borderId="11" xfId="4" applyFont="1" applyFill="1" applyBorder="1" applyAlignment="1">
      <alignment horizontal="center" vertical="center" wrapText="1"/>
    </xf>
    <xf numFmtId="0" fontId="18" fillId="7" borderId="3" xfId="4" applyFont="1" applyFill="1" applyBorder="1" applyAlignment="1">
      <alignment horizontal="left" vertical="center" wrapText="1"/>
    </xf>
    <xf numFmtId="0" fontId="18" fillId="7" borderId="4" xfId="4" applyFont="1" applyFill="1" applyBorder="1" applyAlignment="1">
      <alignment horizontal="left" vertical="center" wrapText="1"/>
    </xf>
    <xf numFmtId="0" fontId="18" fillId="7" borderId="5" xfId="4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wrapText="1"/>
    </xf>
    <xf numFmtId="0" fontId="11" fillId="5" borderId="2" xfId="1" applyFont="1" applyFill="1" applyBorder="1" applyAlignment="1">
      <alignment horizontal="left" vertical="center" wrapText="1"/>
    </xf>
    <xf numFmtId="0" fontId="15" fillId="0" borderId="0" xfId="3" applyFont="1" applyBorder="1" applyAlignment="1">
      <alignment horizontal="center" vertical="center" wrapText="1"/>
    </xf>
    <xf numFmtId="0" fontId="18" fillId="7" borderId="3" xfId="3" applyFont="1" applyFill="1" applyBorder="1" applyAlignment="1">
      <alignment horizontal="left" vertical="center" wrapText="1"/>
    </xf>
    <xf numFmtId="0" fontId="18" fillId="7" borderId="4" xfId="3" applyFont="1" applyFill="1" applyBorder="1" applyAlignment="1">
      <alignment horizontal="left" vertical="center" wrapText="1"/>
    </xf>
    <xf numFmtId="0" fontId="18" fillId="7" borderId="5" xfId="3" applyFont="1" applyFill="1" applyBorder="1" applyAlignment="1">
      <alignment horizontal="left" vertical="center" wrapText="1"/>
    </xf>
    <xf numFmtId="0" fontId="18" fillId="7" borderId="6" xfId="3" applyFont="1" applyFill="1" applyBorder="1" applyAlignment="1">
      <alignment horizontal="center" vertical="center" wrapText="1"/>
    </xf>
    <xf numFmtId="0" fontId="18" fillId="7" borderId="7" xfId="3" applyFont="1" applyFill="1" applyBorder="1" applyAlignment="1">
      <alignment horizontal="center" vertical="center" wrapText="1"/>
    </xf>
    <xf numFmtId="0" fontId="18" fillId="7" borderId="8" xfId="3" applyFont="1" applyFill="1" applyBorder="1" applyAlignment="1">
      <alignment horizontal="center" vertical="center" wrapText="1"/>
    </xf>
    <xf numFmtId="0" fontId="18" fillId="7" borderId="9" xfId="3" applyFont="1" applyFill="1" applyBorder="1" applyAlignment="1">
      <alignment horizontal="center" vertical="center" wrapText="1"/>
    </xf>
    <xf numFmtId="0" fontId="18" fillId="7" borderId="10" xfId="3" applyFont="1" applyFill="1" applyBorder="1" applyAlignment="1">
      <alignment horizontal="center" vertical="center" wrapText="1"/>
    </xf>
    <xf numFmtId="0" fontId="18" fillId="7" borderId="11" xfId="3" applyFont="1" applyFill="1" applyBorder="1" applyAlignment="1">
      <alignment horizontal="center" vertical="center" wrapText="1"/>
    </xf>
    <xf numFmtId="0" fontId="18" fillId="7" borderId="37" xfId="3" applyFont="1" applyFill="1" applyBorder="1" applyAlignment="1">
      <alignment horizontal="center" vertical="center" wrapText="1"/>
    </xf>
    <xf numFmtId="0" fontId="18" fillId="7" borderId="38" xfId="3" applyFont="1" applyFill="1" applyBorder="1" applyAlignment="1">
      <alignment horizontal="center" vertical="center" wrapText="1"/>
    </xf>
    <xf numFmtId="0" fontId="18" fillId="7" borderId="39" xfId="3" applyFont="1" applyFill="1" applyBorder="1" applyAlignment="1">
      <alignment horizontal="center" vertical="center" wrapText="1"/>
    </xf>
    <xf numFmtId="0" fontId="18" fillId="7" borderId="36" xfId="3" applyFont="1" applyFill="1" applyBorder="1" applyAlignment="1">
      <alignment horizontal="center" vertical="center" wrapText="1"/>
    </xf>
    <xf numFmtId="0" fontId="18" fillId="7" borderId="35" xfId="3" applyFont="1" applyFill="1" applyBorder="1" applyAlignment="1">
      <alignment horizontal="center" vertical="center" wrapText="1"/>
    </xf>
    <xf numFmtId="0" fontId="18" fillId="7" borderId="33" xfId="3" applyFont="1" applyFill="1" applyBorder="1" applyAlignment="1">
      <alignment horizontal="center" vertical="center" wrapText="1"/>
    </xf>
    <xf numFmtId="0" fontId="18" fillId="7" borderId="34" xfId="3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</cellXfs>
  <cellStyles count="5">
    <cellStyle name="Normal" xfId="0" builtinId="0"/>
    <cellStyle name="Normal 2" xfId="3"/>
    <cellStyle name="Normal_Full1" xfId="4"/>
    <cellStyle name="Percentual 2" xfId="2"/>
    <cellStyle name="Títol 3" xfId="1" builtin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Gràfics!$M$154</c:f>
              <c:strCache>
                <c:ptCount val="1"/>
                <c:pt idx="0">
                  <c:v>Grau en Òptica i Optometria</c:v>
                </c:pt>
              </c:strCache>
            </c:strRef>
          </c:tx>
          <c:invertIfNegative val="0"/>
          <c:dLbls>
            <c:dLbl>
              <c:idx val="4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Gràfics!$K$155:$L$162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Gràfics!$M$155:$M$162</c:f>
              <c:numCache>
                <c:formatCode>###0.0%</c:formatCode>
                <c:ptCount val="8"/>
                <c:pt idx="0">
                  <c:v>0.63636363636363635</c:v>
                </c:pt>
                <c:pt idx="1">
                  <c:v>0.2</c:v>
                </c:pt>
                <c:pt idx="2">
                  <c:v>7.2727272727272724E-2</c:v>
                </c:pt>
                <c:pt idx="3">
                  <c:v>3.6363636363636362E-2</c:v>
                </c:pt>
                <c:pt idx="4">
                  <c:v>0</c:v>
                </c:pt>
                <c:pt idx="5">
                  <c:v>0.12727272727272726</c:v>
                </c:pt>
                <c:pt idx="6">
                  <c:v>5.4545454545454543E-2</c:v>
                </c:pt>
                <c:pt idx="7">
                  <c:v>5.4545454545454543E-2</c:v>
                </c:pt>
              </c:numCache>
            </c:numRef>
          </c:val>
        </c:ser>
        <c:ser>
          <c:idx val="1"/>
          <c:order val="1"/>
          <c:tx>
            <c:strRef>
              <c:f>Gràfics!$N$154</c:f>
              <c:strCache>
                <c:ptCount val="1"/>
                <c:pt idx="0">
                  <c:v>Grau en Òptica i Optometria, modalitat semipresencial</c:v>
                </c:pt>
              </c:strCache>
            </c:strRef>
          </c:tx>
          <c:invertIfNegative val="0"/>
          <c:dLbls>
            <c:dLbl>
              <c:idx val="1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Gràfics!$K$155:$L$162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Gràfics!$N$155:$N$162</c:f>
              <c:numCache>
                <c:formatCode>###0.0%</c:formatCode>
                <c:ptCount val="8"/>
                <c:pt idx="0">
                  <c:v>7.2727272727272724E-2</c:v>
                </c:pt>
                <c:pt idx="1">
                  <c:v>0</c:v>
                </c:pt>
                <c:pt idx="2">
                  <c:v>1.8181818181818181E-2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3.6363636363636362E-2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745920"/>
        <c:axId val="117753728"/>
        <c:axId val="0"/>
      </c:bar3DChart>
      <c:catAx>
        <c:axId val="117745920"/>
        <c:scaling>
          <c:orientation val="minMax"/>
        </c:scaling>
        <c:delete val="0"/>
        <c:axPos val="b"/>
        <c:majorTickMark val="out"/>
        <c:minorTickMark val="none"/>
        <c:tickLblPos val="nextTo"/>
        <c:crossAx val="117753728"/>
        <c:crosses val="autoZero"/>
        <c:auto val="1"/>
        <c:lblAlgn val="ctr"/>
        <c:lblOffset val="100"/>
        <c:noMultiLvlLbl val="0"/>
      </c:catAx>
      <c:valAx>
        <c:axId val="117753728"/>
        <c:scaling>
          <c:orientation val="minMax"/>
          <c:max val="1"/>
        </c:scaling>
        <c:delete val="1"/>
        <c:axPos val="l"/>
        <c:numFmt formatCode="###0.0%" sourceLinked="1"/>
        <c:majorTickMark val="out"/>
        <c:minorTickMark val="none"/>
        <c:tickLblPos val="nextTo"/>
        <c:crossAx val="11774592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Gràfics!$M$154</c:f>
              <c:strCache>
                <c:ptCount val="1"/>
                <c:pt idx="0">
                  <c:v>Grau en Òptica i Optometria</c:v>
                </c:pt>
              </c:strCache>
            </c:strRef>
          </c:tx>
          <c:invertIfNegative val="0"/>
          <c:dLbls>
            <c:dLbl>
              <c:idx val="4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Gràfics!$K$155:$L$162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Gràfics!$M$155:$M$162</c:f>
              <c:numCache>
                <c:formatCode>###0.0%</c:formatCode>
                <c:ptCount val="8"/>
                <c:pt idx="0">
                  <c:v>0.63636363636363635</c:v>
                </c:pt>
                <c:pt idx="1">
                  <c:v>0.2</c:v>
                </c:pt>
                <c:pt idx="2">
                  <c:v>7.2727272727272724E-2</c:v>
                </c:pt>
                <c:pt idx="3">
                  <c:v>3.6363636363636362E-2</c:v>
                </c:pt>
                <c:pt idx="4">
                  <c:v>0</c:v>
                </c:pt>
                <c:pt idx="5">
                  <c:v>0.12727272727272726</c:v>
                </c:pt>
                <c:pt idx="6">
                  <c:v>5.4545454545454543E-2</c:v>
                </c:pt>
                <c:pt idx="7">
                  <c:v>5.4545454545454543E-2</c:v>
                </c:pt>
              </c:numCache>
            </c:numRef>
          </c:val>
        </c:ser>
        <c:ser>
          <c:idx val="1"/>
          <c:order val="1"/>
          <c:tx>
            <c:strRef>
              <c:f>Gràfics!$N$154</c:f>
              <c:strCache>
                <c:ptCount val="1"/>
                <c:pt idx="0">
                  <c:v>Grau en Òptica i Optometria, modalitat semipresencial</c:v>
                </c:pt>
              </c:strCache>
            </c:strRef>
          </c:tx>
          <c:invertIfNegative val="0"/>
          <c:dLbls>
            <c:dLbl>
              <c:idx val="1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Gràfics!$K$155:$L$162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Gràfics!$N$155:$N$162</c:f>
              <c:numCache>
                <c:formatCode>###0.0%</c:formatCode>
                <c:ptCount val="8"/>
                <c:pt idx="0">
                  <c:v>7.2727272727272724E-2</c:v>
                </c:pt>
                <c:pt idx="1">
                  <c:v>0</c:v>
                </c:pt>
                <c:pt idx="2">
                  <c:v>1.8181818181818181E-2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3.6363636363636362E-2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1765248"/>
        <c:axId val="122508416"/>
        <c:axId val="0"/>
      </c:bar3DChart>
      <c:catAx>
        <c:axId val="121765248"/>
        <c:scaling>
          <c:orientation val="minMax"/>
        </c:scaling>
        <c:delete val="0"/>
        <c:axPos val="b"/>
        <c:majorTickMark val="out"/>
        <c:minorTickMark val="none"/>
        <c:tickLblPos val="nextTo"/>
        <c:crossAx val="122508416"/>
        <c:crosses val="autoZero"/>
        <c:auto val="1"/>
        <c:lblAlgn val="ctr"/>
        <c:lblOffset val="100"/>
        <c:noMultiLvlLbl val="0"/>
      </c:catAx>
      <c:valAx>
        <c:axId val="122508416"/>
        <c:scaling>
          <c:orientation val="minMax"/>
          <c:max val="1"/>
        </c:scaling>
        <c:delete val="1"/>
        <c:axPos val="l"/>
        <c:numFmt formatCode="###0.0%" sourceLinked="1"/>
        <c:majorTickMark val="out"/>
        <c:minorTickMark val="none"/>
        <c:tickLblPos val="nextTo"/>
        <c:crossAx val="12176524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2632786684228983E-2"/>
          <c:y val="0.12452826664734833"/>
          <c:w val="0.97712841657197425"/>
          <c:h val="0.640148951150272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[1]Gràfics!$AF$174</c:f>
              <c:strCache>
                <c:ptCount val="1"/>
                <c:pt idx="0">
                  <c:v>Grau en Òptica i Optometria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3.4453054593351802E-3"/>
                  <c:y val="-3.59388936933184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6.08133789433675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9.1220068415051314E-3"/>
                  <c:y val="7.2072051621748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4.561003420752565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6016723679209423E-3"/>
                  <c:y val="3.60360258108744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5.7421757655586412E-3"/>
                  <c:y val="-6.588721063640455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3.4453054593352613E-3"/>
                  <c:y val="-3.59388936933184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3.4453054593350952E-3"/>
                  <c:y val="-2.1563336215991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/>
              <a:lstStyle/>
              <a:p>
                <a:pPr>
                  <a:defRPr b="1">
                    <a:solidFill>
                      <a:schemeClr val="tx2"/>
                    </a:solidFill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[1]Gràfics!$AD$175:$AE$182</c:f>
              <c:multiLvlStrCache>
                <c:ptCount val="8"/>
                <c:lvl>
                  <c:pt idx="0">
                    <c:v>Crec que és l'única que ofereix aquests estudis </c:v>
                  </c:pt>
                  <c:pt idx="1">
                    <c:v>Per què és una universitat pública</c:v>
                  </c:pt>
                  <c:pt idx="2">
                    <c:v>     La família</c:v>
                  </c:pt>
                  <c:pt idx="3">
                    <c:v>     Estudiants o antics estudiants de la UPC</c:v>
                  </c:pt>
                  <c:pt idx="4">
                    <c:v>     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[1]Gràfics!$AF$175:$AF$182</c:f>
              <c:numCache>
                <c:formatCode>0.00%</c:formatCode>
                <c:ptCount val="8"/>
                <c:pt idx="0">
                  <c:v>0.72857142857142854</c:v>
                </c:pt>
                <c:pt idx="1">
                  <c:v>0.22857142857142856</c:v>
                </c:pt>
                <c:pt idx="2">
                  <c:v>8.5714285714285715E-2</c:v>
                </c:pt>
                <c:pt idx="3">
                  <c:v>8.5714285714285715E-2</c:v>
                </c:pt>
                <c:pt idx="4">
                  <c:v>1.4285714285714285E-2</c:v>
                </c:pt>
                <c:pt idx="5">
                  <c:v>0.12857142857142856</c:v>
                </c:pt>
                <c:pt idx="6">
                  <c:v>0.12857142857142856</c:v>
                </c:pt>
                <c:pt idx="7">
                  <c:v>1.4285714285714285E-2</c:v>
                </c:pt>
              </c:numCache>
            </c:numRef>
          </c:val>
        </c:ser>
        <c:ser>
          <c:idx val="1"/>
          <c:order val="1"/>
          <c:tx>
            <c:strRef>
              <c:f>[1]Gràfics!$AG$174</c:f>
              <c:strCache>
                <c:ptCount val="1"/>
                <c:pt idx="0">
                  <c:v>Grau en Òptica i Optometria, modalitat semipresencial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9.1220068415051314E-3"/>
                  <c:y val="7.2072051621748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4577504308257119E-3"/>
                  <c:y val="-2.829834149080191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layout>
                <c:manualLayout>
                  <c:x val="1.2162675788673508E-2"/>
                  <c:y val="6.606528412813662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elete val="1"/>
            </c:dLbl>
            <c:dLbl>
              <c:idx val="8"/>
              <c:delete val="1"/>
            </c:dLbl>
            <c:numFmt formatCode="0%" sourceLinked="0"/>
            <c:txPr>
              <a:bodyPr/>
              <a:lstStyle/>
              <a:p>
                <a:pPr>
                  <a:defRPr b="1">
                    <a:solidFill>
                      <a:schemeClr val="accent2"/>
                    </a:solidFill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[1]Gràfics!$AD$175:$AE$182</c:f>
              <c:multiLvlStrCache>
                <c:ptCount val="8"/>
                <c:lvl>
                  <c:pt idx="0">
                    <c:v>Crec que és l'única que ofereix aquests estudis </c:v>
                  </c:pt>
                  <c:pt idx="1">
                    <c:v>Per què és una universitat pública</c:v>
                  </c:pt>
                  <c:pt idx="2">
                    <c:v>     La família</c:v>
                  </c:pt>
                  <c:pt idx="3">
                    <c:v>     Estudiants o antics estudiants de la UPC</c:v>
                  </c:pt>
                  <c:pt idx="4">
                    <c:v>     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[1]Gràfics!$AG$175:$AG$182</c:f>
              <c:numCache>
                <c:formatCode>0.00%</c:formatCode>
                <c:ptCount val="8"/>
                <c:pt idx="0">
                  <c:v>0.375</c:v>
                </c:pt>
                <c:pt idx="1">
                  <c:v>0.375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0.125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[1]Gràfics!$AH$174</c:f>
              <c:strCache>
                <c:ptCount val="1"/>
                <c:pt idx="0">
                  <c:v>Màster en Optometria i Ciències de la Visió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9.122006841505131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6016723679208868E-3"/>
                  <c:y val="7.2072051621748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06423413150893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08133789433675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6.08133789433675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/>
              <a:lstStyle/>
              <a:p>
                <a:pPr>
                  <a:defRPr b="1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ca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multiLvlStrRef>
              <c:f>[1]Gràfics!$AD$175:$AE$182</c:f>
              <c:multiLvlStrCache>
                <c:ptCount val="8"/>
                <c:lvl>
                  <c:pt idx="0">
                    <c:v>Crec que és l'única que ofereix aquests estudis </c:v>
                  </c:pt>
                  <c:pt idx="1">
                    <c:v>Per què és una universitat pública</c:v>
                  </c:pt>
                  <c:pt idx="2">
                    <c:v>     La família</c:v>
                  </c:pt>
                  <c:pt idx="3">
                    <c:v>     Estudiants o antics estudiants de la UPC</c:v>
                  </c:pt>
                  <c:pt idx="4">
                    <c:v>     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[1]Gràfics!$AH$175:$AH$182</c:f>
              <c:numCache>
                <c:formatCode>0.00%</c:formatCode>
                <c:ptCount val="8"/>
                <c:pt idx="0">
                  <c:v>7.6923076923076927E-2</c:v>
                </c:pt>
                <c:pt idx="1">
                  <c:v>0</c:v>
                </c:pt>
                <c:pt idx="2">
                  <c:v>0</c:v>
                </c:pt>
                <c:pt idx="3">
                  <c:v>0.23076923076923078</c:v>
                </c:pt>
                <c:pt idx="4">
                  <c:v>0.15384615384615385</c:v>
                </c:pt>
                <c:pt idx="5">
                  <c:v>0.46153846153846156</c:v>
                </c:pt>
                <c:pt idx="6">
                  <c:v>0</c:v>
                </c:pt>
                <c:pt idx="7">
                  <c:v>7.6923076923076927E-2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2416384"/>
        <c:axId val="212417920"/>
        <c:axId val="0"/>
      </c:bar3DChart>
      <c:catAx>
        <c:axId val="21241638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ca-ES"/>
          </a:p>
        </c:txPr>
        <c:crossAx val="212417920"/>
        <c:crosses val="autoZero"/>
        <c:auto val="1"/>
        <c:lblAlgn val="ctr"/>
        <c:lblOffset val="100"/>
        <c:noMultiLvlLbl val="0"/>
      </c:catAx>
      <c:valAx>
        <c:axId val="212417920"/>
        <c:scaling>
          <c:orientation val="minMax"/>
        </c:scaling>
        <c:delete val="1"/>
        <c:axPos val="l"/>
        <c:numFmt formatCode="0%" sourceLinked="0"/>
        <c:majorTickMark val="out"/>
        <c:minorTickMark val="none"/>
        <c:tickLblPos val="none"/>
        <c:crossAx val="21241638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4.9999970072156022E-2"/>
          <c:y val="4.9770917352882457E-2"/>
          <c:w val="0.89999994014431206"/>
          <c:h val="0.1114286774635178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image" Target="../media/image6.png"/><Relationship Id="rId18" Type="http://schemas.openxmlformats.org/officeDocument/2006/relationships/chart" Target="../charts/chart3.xml"/><Relationship Id="rId3" Type="http://schemas.openxmlformats.org/officeDocument/2006/relationships/image" Target="../media/image13.png"/><Relationship Id="rId7" Type="http://schemas.openxmlformats.org/officeDocument/2006/relationships/image" Target="../media/image15.png"/><Relationship Id="rId12" Type="http://schemas.openxmlformats.org/officeDocument/2006/relationships/image" Target="../media/image17.png"/><Relationship Id="rId17" Type="http://schemas.openxmlformats.org/officeDocument/2006/relationships/image" Target="../media/image8.png"/><Relationship Id="rId2" Type="http://schemas.openxmlformats.org/officeDocument/2006/relationships/image" Target="../media/image1.png"/><Relationship Id="rId16" Type="http://schemas.openxmlformats.org/officeDocument/2006/relationships/image" Target="../media/image19.png"/><Relationship Id="rId1" Type="http://schemas.openxmlformats.org/officeDocument/2006/relationships/image" Target="../media/image12.png"/><Relationship Id="rId6" Type="http://schemas.openxmlformats.org/officeDocument/2006/relationships/image" Target="../media/image3.png"/><Relationship Id="rId11" Type="http://schemas.openxmlformats.org/officeDocument/2006/relationships/chart" Target="../charts/chart2.xml"/><Relationship Id="rId5" Type="http://schemas.openxmlformats.org/officeDocument/2006/relationships/image" Target="../media/image14.png"/><Relationship Id="rId15" Type="http://schemas.openxmlformats.org/officeDocument/2006/relationships/image" Target="../media/image7.png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image" Target="../media/image16.png"/><Relationship Id="rId14" Type="http://schemas.openxmlformats.org/officeDocument/2006/relationships/image" Target="../media/image1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116</xdr:row>
      <xdr:rowOff>95250</xdr:rowOff>
    </xdr:from>
    <xdr:to>
      <xdr:col>0</xdr:col>
      <xdr:colOff>590550</xdr:colOff>
      <xdr:row>116</xdr:row>
      <xdr:rowOff>95250</xdr:rowOff>
    </xdr:to>
    <xdr:cxnSp macro="">
      <xdr:nvCxnSpPr>
        <xdr:cNvPr id="3" name="Connector recte 2"/>
        <xdr:cNvCxnSpPr/>
      </xdr:nvCxnSpPr>
      <xdr:spPr>
        <a:xfrm flipH="1">
          <a:off x="238125" y="25736550"/>
          <a:ext cx="3524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228600</xdr:colOff>
      <xdr:row>116</xdr:row>
      <xdr:rowOff>95250</xdr:rowOff>
    </xdr:from>
    <xdr:to>
      <xdr:col>0</xdr:col>
      <xdr:colOff>228600</xdr:colOff>
      <xdr:row>121</xdr:row>
      <xdr:rowOff>104775</xdr:rowOff>
    </xdr:to>
    <xdr:cxnSp macro="">
      <xdr:nvCxnSpPr>
        <xdr:cNvPr id="5" name="Connector recte 4"/>
        <xdr:cNvCxnSpPr/>
      </xdr:nvCxnSpPr>
      <xdr:spPr>
        <a:xfrm>
          <a:off x="228600" y="25736550"/>
          <a:ext cx="0" cy="12096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228600</xdr:colOff>
      <xdr:row>121</xdr:row>
      <xdr:rowOff>104775</xdr:rowOff>
    </xdr:from>
    <xdr:to>
      <xdr:col>0</xdr:col>
      <xdr:colOff>600075</xdr:colOff>
      <xdr:row>121</xdr:row>
      <xdr:rowOff>104775</xdr:rowOff>
    </xdr:to>
    <xdr:cxnSp macro="">
      <xdr:nvCxnSpPr>
        <xdr:cNvPr id="7" name="Connector de fletxa recta 6"/>
        <xdr:cNvCxnSpPr/>
      </xdr:nvCxnSpPr>
      <xdr:spPr>
        <a:xfrm>
          <a:off x="228600" y="26946225"/>
          <a:ext cx="3714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10</xdr:col>
      <xdr:colOff>466725</xdr:colOff>
      <xdr:row>32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97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10</xdr:col>
      <xdr:colOff>466725</xdr:colOff>
      <xdr:row>60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7722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10</xdr:col>
      <xdr:colOff>466725</xdr:colOff>
      <xdr:row>88</xdr:row>
      <xdr:rowOff>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5347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10</xdr:col>
      <xdr:colOff>466725</xdr:colOff>
      <xdr:row>116</xdr:row>
      <xdr:rowOff>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2972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119</xdr:row>
      <xdr:rowOff>0</xdr:rowOff>
    </xdr:from>
    <xdr:to>
      <xdr:col>10</xdr:col>
      <xdr:colOff>466725</xdr:colOff>
      <xdr:row>144</xdr:row>
      <xdr:rowOff>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0597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174</xdr:row>
      <xdr:rowOff>0</xdr:rowOff>
    </xdr:from>
    <xdr:to>
      <xdr:col>10</xdr:col>
      <xdr:colOff>466725</xdr:colOff>
      <xdr:row>199</xdr:row>
      <xdr:rowOff>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8222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202</xdr:row>
      <xdr:rowOff>0</xdr:rowOff>
    </xdr:from>
    <xdr:to>
      <xdr:col>10</xdr:col>
      <xdr:colOff>466725</xdr:colOff>
      <xdr:row>227</xdr:row>
      <xdr:rowOff>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5847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230</xdr:row>
      <xdr:rowOff>0</xdr:rowOff>
    </xdr:from>
    <xdr:to>
      <xdr:col>10</xdr:col>
      <xdr:colOff>466725</xdr:colOff>
      <xdr:row>255</xdr:row>
      <xdr:rowOff>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53472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258</xdr:row>
      <xdr:rowOff>57150</xdr:rowOff>
    </xdr:from>
    <xdr:to>
      <xdr:col>10</xdr:col>
      <xdr:colOff>466725</xdr:colOff>
      <xdr:row>283</xdr:row>
      <xdr:rowOff>57150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988242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286</xdr:row>
      <xdr:rowOff>47625</xdr:rowOff>
    </xdr:from>
    <xdr:to>
      <xdr:col>10</xdr:col>
      <xdr:colOff>466725</xdr:colOff>
      <xdr:row>311</xdr:row>
      <xdr:rowOff>47625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52069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10</xdr:col>
      <xdr:colOff>466725</xdr:colOff>
      <xdr:row>340</xdr:row>
      <xdr:rowOff>0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96347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333375</xdr:colOff>
      <xdr:row>5</xdr:row>
      <xdr:rowOff>28575</xdr:rowOff>
    </xdr:from>
    <xdr:to>
      <xdr:col>7</xdr:col>
      <xdr:colOff>28575</xdr:colOff>
      <xdr:row>7</xdr:row>
      <xdr:rowOff>66675</xdr:rowOff>
    </xdr:to>
    <xdr:sp macro="" textlink="">
      <xdr:nvSpPr>
        <xdr:cNvPr id="13" name="QuadreDeText 12"/>
        <xdr:cNvSpPr txBox="1"/>
      </xdr:nvSpPr>
      <xdr:spPr>
        <a:xfrm>
          <a:off x="1552575" y="16573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2</xdr:col>
      <xdr:colOff>352425</xdr:colOff>
      <xdr:row>33</xdr:row>
      <xdr:rowOff>0</xdr:rowOff>
    </xdr:from>
    <xdr:to>
      <xdr:col>7</xdr:col>
      <xdr:colOff>47625</xdr:colOff>
      <xdr:row>35</xdr:row>
      <xdr:rowOff>38100</xdr:rowOff>
    </xdr:to>
    <xdr:sp macro="" textlink="">
      <xdr:nvSpPr>
        <xdr:cNvPr id="14" name="QuadreDeText 13"/>
        <xdr:cNvSpPr txBox="1"/>
      </xdr:nvSpPr>
      <xdr:spPr>
        <a:xfrm>
          <a:off x="1571625" y="69627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>
    <xdr:from>
      <xdr:col>2</xdr:col>
      <xdr:colOff>523875</xdr:colOff>
      <xdr:row>61</xdr:row>
      <xdr:rowOff>0</xdr:rowOff>
    </xdr:from>
    <xdr:to>
      <xdr:col>7</xdr:col>
      <xdr:colOff>219075</xdr:colOff>
      <xdr:row>63</xdr:row>
      <xdr:rowOff>38100</xdr:rowOff>
    </xdr:to>
    <xdr:sp macro="" textlink="">
      <xdr:nvSpPr>
        <xdr:cNvPr id="15" name="QuadreDeText 14"/>
        <xdr:cNvSpPr txBox="1"/>
      </xdr:nvSpPr>
      <xdr:spPr>
        <a:xfrm>
          <a:off x="1743075" y="122967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>
    <xdr:from>
      <xdr:col>1</xdr:col>
      <xdr:colOff>0</xdr:colOff>
      <xdr:row>88</xdr:row>
      <xdr:rowOff>0</xdr:rowOff>
    </xdr:from>
    <xdr:to>
      <xdr:col>10</xdr:col>
      <xdr:colOff>295275</xdr:colOff>
      <xdr:row>90</xdr:row>
      <xdr:rowOff>38100</xdr:rowOff>
    </xdr:to>
    <xdr:sp macro="" textlink="">
      <xdr:nvSpPr>
        <xdr:cNvPr id="16" name="QuadreDeText 15"/>
        <xdr:cNvSpPr txBox="1"/>
      </xdr:nvSpPr>
      <xdr:spPr>
        <a:xfrm>
          <a:off x="609600" y="17440275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>
    <xdr:from>
      <xdr:col>1</xdr:col>
      <xdr:colOff>0</xdr:colOff>
      <xdr:row>116</xdr:row>
      <xdr:rowOff>0</xdr:rowOff>
    </xdr:from>
    <xdr:to>
      <xdr:col>9</xdr:col>
      <xdr:colOff>95250</xdr:colOff>
      <xdr:row>118</xdr:row>
      <xdr:rowOff>38100</xdr:rowOff>
    </xdr:to>
    <xdr:sp macro="" textlink="">
      <xdr:nvSpPr>
        <xdr:cNvPr id="17" name="QuadreDeText 16"/>
        <xdr:cNvSpPr txBox="1"/>
      </xdr:nvSpPr>
      <xdr:spPr>
        <a:xfrm>
          <a:off x="609600" y="22774275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0</xdr:col>
      <xdr:colOff>590550</xdr:colOff>
      <xdr:row>143</xdr:row>
      <xdr:rowOff>95250</xdr:rowOff>
    </xdr:from>
    <xdr:to>
      <xdr:col>9</xdr:col>
      <xdr:colOff>342900</xdr:colOff>
      <xdr:row>148</xdr:row>
      <xdr:rowOff>66675</xdr:rowOff>
    </xdr:to>
    <xdr:sp macro="" textlink="">
      <xdr:nvSpPr>
        <xdr:cNvPr id="18" name="QuadreDeText 17"/>
        <xdr:cNvSpPr txBox="1"/>
      </xdr:nvSpPr>
      <xdr:spPr>
        <a:xfrm>
          <a:off x="590550" y="28013025"/>
          <a:ext cx="5238750" cy="9239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1</xdr:col>
      <xdr:colOff>0</xdr:colOff>
      <xdr:row>169</xdr:row>
      <xdr:rowOff>180975</xdr:rowOff>
    </xdr:from>
    <xdr:to>
      <xdr:col>8</xdr:col>
      <xdr:colOff>438150</xdr:colOff>
      <xdr:row>174</xdr:row>
      <xdr:rowOff>0</xdr:rowOff>
    </xdr:to>
    <xdr:sp macro="" textlink="">
      <xdr:nvSpPr>
        <xdr:cNvPr id="19" name="QuadreDeText 18"/>
        <xdr:cNvSpPr txBox="1"/>
      </xdr:nvSpPr>
      <xdr:spPr>
        <a:xfrm>
          <a:off x="609600" y="3114675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>
    <xdr:from>
      <xdr:col>1</xdr:col>
      <xdr:colOff>266700</xdr:colOff>
      <xdr:row>199</xdr:row>
      <xdr:rowOff>0</xdr:rowOff>
    </xdr:from>
    <xdr:to>
      <xdr:col>8</xdr:col>
      <xdr:colOff>247650</xdr:colOff>
      <xdr:row>202</xdr:row>
      <xdr:rowOff>85725</xdr:rowOff>
    </xdr:to>
    <xdr:sp macro="" textlink="">
      <xdr:nvSpPr>
        <xdr:cNvPr id="20" name="QuadreDeText 19"/>
        <xdr:cNvSpPr txBox="1"/>
      </xdr:nvSpPr>
      <xdr:spPr>
        <a:xfrm>
          <a:off x="876300" y="38585775"/>
          <a:ext cx="4248150" cy="6572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>
    <xdr:from>
      <xdr:col>1</xdr:col>
      <xdr:colOff>133350</xdr:colOff>
      <xdr:row>226</xdr:row>
      <xdr:rowOff>66675</xdr:rowOff>
    </xdr:from>
    <xdr:to>
      <xdr:col>8</xdr:col>
      <xdr:colOff>571500</xdr:colOff>
      <xdr:row>229</xdr:row>
      <xdr:rowOff>180975</xdr:rowOff>
    </xdr:to>
    <xdr:sp macro="" textlink="">
      <xdr:nvSpPr>
        <xdr:cNvPr id="21" name="QuadreDeText 20"/>
        <xdr:cNvSpPr txBox="1"/>
      </xdr:nvSpPr>
      <xdr:spPr>
        <a:xfrm>
          <a:off x="742950" y="43795950"/>
          <a:ext cx="4705350" cy="6858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>
    <xdr:from>
      <xdr:col>1</xdr:col>
      <xdr:colOff>0</xdr:colOff>
      <xdr:row>255</xdr:row>
      <xdr:rowOff>0</xdr:rowOff>
    </xdr:from>
    <xdr:to>
      <xdr:col>8</xdr:col>
      <xdr:colOff>438150</xdr:colOff>
      <xdr:row>258</xdr:row>
      <xdr:rowOff>85725</xdr:rowOff>
    </xdr:to>
    <xdr:sp macro="" textlink="">
      <xdr:nvSpPr>
        <xdr:cNvPr id="22" name="QuadreDeText 21"/>
        <xdr:cNvSpPr txBox="1"/>
      </xdr:nvSpPr>
      <xdr:spPr>
        <a:xfrm>
          <a:off x="609600" y="49253775"/>
          <a:ext cx="4705350" cy="6572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Disposes d'algun d'aquests</a:t>
          </a:r>
          <a:r>
            <a:rPr lang="ca-ES" sz="1800" b="1" baseline="0"/>
            <a:t> certificats d'anglès de nivell B2.2?</a:t>
          </a:r>
          <a:endParaRPr lang="ca-ES" sz="1100" b="1"/>
        </a:p>
      </xdr:txBody>
    </xdr:sp>
    <xdr:clientData/>
  </xdr:twoCellAnchor>
  <xdr:twoCellAnchor>
    <xdr:from>
      <xdr:col>1</xdr:col>
      <xdr:colOff>190500</xdr:colOff>
      <xdr:row>283</xdr:row>
      <xdr:rowOff>0</xdr:rowOff>
    </xdr:from>
    <xdr:to>
      <xdr:col>9</xdr:col>
      <xdr:colOff>19050</xdr:colOff>
      <xdr:row>286</xdr:row>
      <xdr:rowOff>85725</xdr:rowOff>
    </xdr:to>
    <xdr:sp macro="" textlink="">
      <xdr:nvSpPr>
        <xdr:cNvPr id="23" name="QuadreDeText 22"/>
        <xdr:cNvSpPr txBox="1"/>
      </xdr:nvSpPr>
      <xdr:spPr>
        <a:xfrm>
          <a:off x="800100" y="54587775"/>
          <a:ext cx="4705350" cy="6572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Tens algun</a:t>
          </a:r>
          <a:r>
            <a:rPr lang="ca-ES" sz="1800" b="1" baseline="0"/>
            <a:t> familiar o conegut que treballi en el món de l'òptica-optometria?</a:t>
          </a:r>
          <a:endParaRPr lang="ca-ES" sz="1100" b="1"/>
        </a:p>
      </xdr:txBody>
    </xdr:sp>
    <xdr:clientData/>
  </xdr:twoCellAnchor>
  <xdr:twoCellAnchor>
    <xdr:from>
      <xdr:col>1</xdr:col>
      <xdr:colOff>85725</xdr:colOff>
      <xdr:row>311</xdr:row>
      <xdr:rowOff>38100</xdr:rowOff>
    </xdr:from>
    <xdr:to>
      <xdr:col>8</xdr:col>
      <xdr:colOff>523875</xdr:colOff>
      <xdr:row>314</xdr:row>
      <xdr:rowOff>123825</xdr:rowOff>
    </xdr:to>
    <xdr:sp macro="" textlink="">
      <xdr:nvSpPr>
        <xdr:cNvPr id="25" name="QuadreDeText 24"/>
        <xdr:cNvSpPr txBox="1"/>
      </xdr:nvSpPr>
      <xdr:spPr>
        <a:xfrm>
          <a:off x="695325" y="59959875"/>
          <a:ext cx="4705350" cy="6572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Tens pensat</a:t>
          </a:r>
          <a:r>
            <a:rPr lang="ca-ES" sz="1800" b="1" baseline="0"/>
            <a:t> participar en un programa de mobilitat internacional al llarg de la carrera?</a:t>
          </a:r>
          <a:endParaRPr lang="ca-ES" sz="1100" b="1"/>
        </a:p>
      </xdr:txBody>
    </xdr:sp>
    <xdr:clientData/>
  </xdr:twoCellAnchor>
  <xdr:twoCellAnchor>
    <xdr:from>
      <xdr:col>1</xdr:col>
      <xdr:colOff>0</xdr:colOff>
      <xdr:row>147</xdr:row>
      <xdr:rowOff>114300</xdr:rowOff>
    </xdr:from>
    <xdr:to>
      <xdr:col>13</xdr:col>
      <xdr:colOff>447675</xdr:colOff>
      <xdr:row>170</xdr:row>
      <xdr:rowOff>28575</xdr:rowOff>
    </xdr:to>
    <xdr:graphicFrame macro="">
      <xdr:nvGraphicFramePr>
        <xdr:cNvPr id="27" name="Gràfic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9</xdr:col>
      <xdr:colOff>504825</xdr:colOff>
      <xdr:row>32</xdr:row>
      <xdr:rowOff>38100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7165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19</xdr:col>
      <xdr:colOff>466725</xdr:colOff>
      <xdr:row>32</xdr:row>
      <xdr:rowOff>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7716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361950</xdr:colOff>
      <xdr:row>5</xdr:row>
      <xdr:rowOff>9525</xdr:rowOff>
    </xdr:from>
    <xdr:to>
      <xdr:col>6</xdr:col>
      <xdr:colOff>57150</xdr:colOff>
      <xdr:row>7</xdr:row>
      <xdr:rowOff>47625</xdr:rowOff>
    </xdr:to>
    <xdr:sp macro="" textlink="">
      <xdr:nvSpPr>
        <xdr:cNvPr id="4" name="QuadreDeText 3"/>
        <xdr:cNvSpPr txBox="1"/>
      </xdr:nvSpPr>
      <xdr:spPr>
        <a:xfrm>
          <a:off x="971550" y="14001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11</xdr:col>
      <xdr:colOff>323850</xdr:colOff>
      <xdr:row>5</xdr:row>
      <xdr:rowOff>0</xdr:rowOff>
    </xdr:from>
    <xdr:to>
      <xdr:col>16</xdr:col>
      <xdr:colOff>19050</xdr:colOff>
      <xdr:row>7</xdr:row>
      <xdr:rowOff>38100</xdr:rowOff>
    </xdr:to>
    <xdr:sp macro="" textlink="">
      <xdr:nvSpPr>
        <xdr:cNvPr id="5" name="QuadreDeText 4"/>
        <xdr:cNvSpPr txBox="1"/>
      </xdr:nvSpPr>
      <xdr:spPr>
        <a:xfrm>
          <a:off x="7029450" y="13906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9</xdr:col>
      <xdr:colOff>504825</xdr:colOff>
      <xdr:row>59</xdr:row>
      <xdr:rowOff>38100</xdr:rowOff>
    </xdr:to>
    <xdr:pic>
      <xdr:nvPicPr>
        <xdr:cNvPr id="6" name="Imatg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91515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19</xdr:col>
      <xdr:colOff>466725</xdr:colOff>
      <xdr:row>59</xdr:row>
      <xdr:rowOff>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69151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247650</xdr:colOff>
      <xdr:row>32</xdr:row>
      <xdr:rowOff>76200</xdr:rowOff>
    </xdr:from>
    <xdr:to>
      <xdr:col>5</xdr:col>
      <xdr:colOff>552450</xdr:colOff>
      <xdr:row>34</xdr:row>
      <xdr:rowOff>114300</xdr:rowOff>
    </xdr:to>
    <xdr:sp macro="" textlink="">
      <xdr:nvSpPr>
        <xdr:cNvPr id="8" name="QuadreDeText 7"/>
        <xdr:cNvSpPr txBox="1"/>
      </xdr:nvSpPr>
      <xdr:spPr>
        <a:xfrm>
          <a:off x="857250" y="66103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>
    <xdr:from>
      <xdr:col>11</xdr:col>
      <xdr:colOff>180975</xdr:colOff>
      <xdr:row>32</xdr:row>
      <xdr:rowOff>0</xdr:rowOff>
    </xdr:from>
    <xdr:to>
      <xdr:col>15</xdr:col>
      <xdr:colOff>485775</xdr:colOff>
      <xdr:row>34</xdr:row>
      <xdr:rowOff>38100</xdr:rowOff>
    </xdr:to>
    <xdr:sp macro="" textlink="">
      <xdr:nvSpPr>
        <xdr:cNvPr id="9" name="QuadreDeText 8"/>
        <xdr:cNvSpPr txBox="1"/>
      </xdr:nvSpPr>
      <xdr:spPr>
        <a:xfrm>
          <a:off x="6886575" y="65341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9</xdr:col>
      <xdr:colOff>504825</xdr:colOff>
      <xdr:row>86</xdr:row>
      <xdr:rowOff>38100</xdr:rowOff>
    </xdr:to>
    <xdr:pic>
      <xdr:nvPicPr>
        <xdr:cNvPr id="10" name="Imatge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205865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61</xdr:row>
      <xdr:rowOff>0</xdr:rowOff>
    </xdr:from>
    <xdr:to>
      <xdr:col>19</xdr:col>
      <xdr:colOff>466725</xdr:colOff>
      <xdr:row>86</xdr:row>
      <xdr:rowOff>0</xdr:rowOff>
    </xdr:to>
    <xdr:pic>
      <xdr:nvPicPr>
        <xdr:cNvPr id="1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20586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371475</xdr:colOff>
      <xdr:row>59</xdr:row>
      <xdr:rowOff>0</xdr:rowOff>
    </xdr:from>
    <xdr:to>
      <xdr:col>6</xdr:col>
      <xdr:colOff>66675</xdr:colOff>
      <xdr:row>61</xdr:row>
      <xdr:rowOff>38100</xdr:rowOff>
    </xdr:to>
    <xdr:sp macro="" textlink="">
      <xdr:nvSpPr>
        <xdr:cNvPr id="12" name="QuadreDeText 11"/>
        <xdr:cNvSpPr txBox="1"/>
      </xdr:nvSpPr>
      <xdr:spPr>
        <a:xfrm>
          <a:off x="981075" y="116776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>
    <xdr:from>
      <xdr:col>11</xdr:col>
      <xdr:colOff>171450</xdr:colOff>
      <xdr:row>59</xdr:row>
      <xdr:rowOff>0</xdr:rowOff>
    </xdr:from>
    <xdr:to>
      <xdr:col>15</xdr:col>
      <xdr:colOff>476250</xdr:colOff>
      <xdr:row>61</xdr:row>
      <xdr:rowOff>38100</xdr:rowOff>
    </xdr:to>
    <xdr:sp macro="" textlink="">
      <xdr:nvSpPr>
        <xdr:cNvPr id="13" name="QuadreDeText 12"/>
        <xdr:cNvSpPr txBox="1"/>
      </xdr:nvSpPr>
      <xdr:spPr>
        <a:xfrm>
          <a:off x="6877050" y="116776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9</xdr:col>
      <xdr:colOff>504825</xdr:colOff>
      <xdr:row>113</xdr:row>
      <xdr:rowOff>38100</xdr:rowOff>
    </xdr:to>
    <xdr:pic>
      <xdr:nvPicPr>
        <xdr:cNvPr id="14" name="Imatge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720215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88</xdr:row>
      <xdr:rowOff>0</xdr:rowOff>
    </xdr:from>
    <xdr:to>
      <xdr:col>19</xdr:col>
      <xdr:colOff>466725</xdr:colOff>
      <xdr:row>113</xdr:row>
      <xdr:rowOff>0</xdr:rowOff>
    </xdr:to>
    <xdr:pic>
      <xdr:nvPicPr>
        <xdr:cNvPr id="1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72021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86</xdr:row>
      <xdr:rowOff>0</xdr:rowOff>
    </xdr:from>
    <xdr:to>
      <xdr:col>10</xdr:col>
      <xdr:colOff>295275</xdr:colOff>
      <xdr:row>88</xdr:row>
      <xdr:rowOff>38100</xdr:rowOff>
    </xdr:to>
    <xdr:sp macro="" textlink="">
      <xdr:nvSpPr>
        <xdr:cNvPr id="16" name="QuadreDeText 15"/>
        <xdr:cNvSpPr txBox="1"/>
      </xdr:nvSpPr>
      <xdr:spPr>
        <a:xfrm>
          <a:off x="609600" y="16821150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>
    <xdr:from>
      <xdr:col>11</xdr:col>
      <xdr:colOff>0</xdr:colOff>
      <xdr:row>86</xdr:row>
      <xdr:rowOff>0</xdr:rowOff>
    </xdr:from>
    <xdr:to>
      <xdr:col>20</xdr:col>
      <xdr:colOff>295275</xdr:colOff>
      <xdr:row>88</xdr:row>
      <xdr:rowOff>38100</xdr:rowOff>
    </xdr:to>
    <xdr:sp macro="" textlink="">
      <xdr:nvSpPr>
        <xdr:cNvPr id="17" name="QuadreDeText 16"/>
        <xdr:cNvSpPr txBox="1"/>
      </xdr:nvSpPr>
      <xdr:spPr>
        <a:xfrm>
          <a:off x="6705600" y="16821150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115</xdr:row>
      <xdr:rowOff>0</xdr:rowOff>
    </xdr:from>
    <xdr:to>
      <xdr:col>9</xdr:col>
      <xdr:colOff>504825</xdr:colOff>
      <xdr:row>140</xdr:row>
      <xdr:rowOff>38100</xdr:rowOff>
    </xdr:to>
    <xdr:pic>
      <xdr:nvPicPr>
        <xdr:cNvPr id="18" name="Imatge 17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2234565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115</xdr:row>
      <xdr:rowOff>0</xdr:rowOff>
    </xdr:from>
    <xdr:to>
      <xdr:col>19</xdr:col>
      <xdr:colOff>466725</xdr:colOff>
      <xdr:row>140</xdr:row>
      <xdr:rowOff>0</xdr:rowOff>
    </xdr:to>
    <xdr:pic>
      <xdr:nvPicPr>
        <xdr:cNvPr id="1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23456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113</xdr:row>
      <xdr:rowOff>0</xdr:rowOff>
    </xdr:from>
    <xdr:to>
      <xdr:col>8</xdr:col>
      <xdr:colOff>95250</xdr:colOff>
      <xdr:row>115</xdr:row>
      <xdr:rowOff>38100</xdr:rowOff>
    </xdr:to>
    <xdr:sp macro="" textlink="">
      <xdr:nvSpPr>
        <xdr:cNvPr id="20" name="QuadreDeText 19"/>
        <xdr:cNvSpPr txBox="1"/>
      </xdr:nvSpPr>
      <xdr:spPr>
        <a:xfrm>
          <a:off x="0" y="21964650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113</xdr:row>
      <xdr:rowOff>0</xdr:rowOff>
    </xdr:from>
    <xdr:to>
      <xdr:col>18</xdr:col>
      <xdr:colOff>95250</xdr:colOff>
      <xdr:row>115</xdr:row>
      <xdr:rowOff>38100</xdr:rowOff>
    </xdr:to>
    <xdr:sp macro="" textlink="">
      <xdr:nvSpPr>
        <xdr:cNvPr id="22" name="QuadreDeText 21"/>
        <xdr:cNvSpPr txBox="1"/>
      </xdr:nvSpPr>
      <xdr:spPr>
        <a:xfrm>
          <a:off x="6096000" y="21964650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140</xdr:row>
      <xdr:rowOff>0</xdr:rowOff>
    </xdr:from>
    <xdr:to>
      <xdr:col>8</xdr:col>
      <xdr:colOff>361950</xdr:colOff>
      <xdr:row>144</xdr:row>
      <xdr:rowOff>161925</xdr:rowOff>
    </xdr:to>
    <xdr:sp macro="" textlink="">
      <xdr:nvSpPr>
        <xdr:cNvPr id="23" name="QuadreDeText 22"/>
        <xdr:cNvSpPr txBox="1"/>
      </xdr:nvSpPr>
      <xdr:spPr>
        <a:xfrm>
          <a:off x="0" y="27108150"/>
          <a:ext cx="5238750" cy="9239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140</xdr:row>
      <xdr:rowOff>0</xdr:rowOff>
    </xdr:from>
    <xdr:to>
      <xdr:col>18</xdr:col>
      <xdr:colOff>361950</xdr:colOff>
      <xdr:row>144</xdr:row>
      <xdr:rowOff>161925</xdr:rowOff>
    </xdr:to>
    <xdr:sp macro="" textlink="">
      <xdr:nvSpPr>
        <xdr:cNvPr id="24" name="QuadreDeText 23"/>
        <xdr:cNvSpPr txBox="1"/>
      </xdr:nvSpPr>
      <xdr:spPr>
        <a:xfrm>
          <a:off x="6096000" y="27108150"/>
          <a:ext cx="5238750" cy="9239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145</xdr:row>
      <xdr:rowOff>0</xdr:rowOff>
    </xdr:from>
    <xdr:to>
      <xdr:col>19</xdr:col>
      <xdr:colOff>465667</xdr:colOff>
      <xdr:row>168</xdr:row>
      <xdr:rowOff>63500</xdr:rowOff>
    </xdr:to>
    <xdr:graphicFrame macro="">
      <xdr:nvGraphicFramePr>
        <xdr:cNvPr id="25" name="Gràfic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0</xdr:colOff>
      <xdr:row>168</xdr:row>
      <xdr:rowOff>0</xdr:rowOff>
    </xdr:from>
    <xdr:to>
      <xdr:col>17</xdr:col>
      <xdr:colOff>438150</xdr:colOff>
      <xdr:row>172</xdr:row>
      <xdr:rowOff>9525</xdr:rowOff>
    </xdr:to>
    <xdr:sp macro="" textlink="">
      <xdr:nvSpPr>
        <xdr:cNvPr id="26" name="QuadreDeText 25"/>
        <xdr:cNvSpPr txBox="1"/>
      </xdr:nvSpPr>
      <xdr:spPr>
        <a:xfrm>
          <a:off x="6096000" y="3168015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168</xdr:row>
      <xdr:rowOff>0</xdr:rowOff>
    </xdr:from>
    <xdr:to>
      <xdr:col>7</xdr:col>
      <xdr:colOff>438150</xdr:colOff>
      <xdr:row>172</xdr:row>
      <xdr:rowOff>9525</xdr:rowOff>
    </xdr:to>
    <xdr:sp macro="" textlink="">
      <xdr:nvSpPr>
        <xdr:cNvPr id="27" name="QuadreDeText 26"/>
        <xdr:cNvSpPr txBox="1"/>
      </xdr:nvSpPr>
      <xdr:spPr>
        <a:xfrm>
          <a:off x="0" y="3168015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172</xdr:row>
      <xdr:rowOff>0</xdr:rowOff>
    </xdr:from>
    <xdr:to>
      <xdr:col>9</xdr:col>
      <xdr:colOff>504825</xdr:colOff>
      <xdr:row>197</xdr:row>
      <xdr:rowOff>38100</xdr:rowOff>
    </xdr:to>
    <xdr:pic>
      <xdr:nvPicPr>
        <xdr:cNvPr id="28" name="Imatge 2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3244215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172</xdr:row>
      <xdr:rowOff>0</xdr:rowOff>
    </xdr:from>
    <xdr:to>
      <xdr:col>19</xdr:col>
      <xdr:colOff>466725</xdr:colOff>
      <xdr:row>197</xdr:row>
      <xdr:rowOff>0</xdr:rowOff>
    </xdr:to>
    <xdr:pic>
      <xdr:nvPicPr>
        <xdr:cNvPr id="2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24421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199</xdr:row>
      <xdr:rowOff>0</xdr:rowOff>
    </xdr:from>
    <xdr:to>
      <xdr:col>9</xdr:col>
      <xdr:colOff>504825</xdr:colOff>
      <xdr:row>224</xdr:row>
      <xdr:rowOff>38100</xdr:rowOff>
    </xdr:to>
    <xdr:pic>
      <xdr:nvPicPr>
        <xdr:cNvPr id="30" name="Imatge 29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3758565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199</xdr:row>
      <xdr:rowOff>0</xdr:rowOff>
    </xdr:from>
    <xdr:to>
      <xdr:col>19</xdr:col>
      <xdr:colOff>466725</xdr:colOff>
      <xdr:row>224</xdr:row>
      <xdr:rowOff>0</xdr:rowOff>
    </xdr:to>
    <xdr:pic>
      <xdr:nvPicPr>
        <xdr:cNvPr id="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75856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197</xdr:row>
      <xdr:rowOff>0</xdr:rowOff>
    </xdr:from>
    <xdr:to>
      <xdr:col>7</xdr:col>
      <xdr:colOff>190500</xdr:colOff>
      <xdr:row>199</xdr:row>
      <xdr:rowOff>9525</xdr:rowOff>
    </xdr:to>
    <xdr:sp macro="" textlink="">
      <xdr:nvSpPr>
        <xdr:cNvPr id="32" name="QuadreDeText 31"/>
        <xdr:cNvSpPr txBox="1"/>
      </xdr:nvSpPr>
      <xdr:spPr>
        <a:xfrm>
          <a:off x="209550" y="37204650"/>
          <a:ext cx="4248150" cy="390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>
    <xdr:from>
      <xdr:col>10</xdr:col>
      <xdr:colOff>381000</xdr:colOff>
      <xdr:row>197</xdr:row>
      <xdr:rowOff>0</xdr:rowOff>
    </xdr:from>
    <xdr:to>
      <xdr:col>17</xdr:col>
      <xdr:colOff>361950</xdr:colOff>
      <xdr:row>199</xdr:row>
      <xdr:rowOff>9525</xdr:rowOff>
    </xdr:to>
    <xdr:sp macro="" textlink="">
      <xdr:nvSpPr>
        <xdr:cNvPr id="33" name="QuadreDeText 32"/>
        <xdr:cNvSpPr txBox="1"/>
      </xdr:nvSpPr>
      <xdr:spPr>
        <a:xfrm>
          <a:off x="6477000" y="37204650"/>
          <a:ext cx="4248150" cy="390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227</xdr:row>
      <xdr:rowOff>0</xdr:rowOff>
    </xdr:from>
    <xdr:to>
      <xdr:col>9</xdr:col>
      <xdr:colOff>504825</xdr:colOff>
      <xdr:row>252</xdr:row>
      <xdr:rowOff>38100</xdr:rowOff>
    </xdr:to>
    <xdr:pic>
      <xdr:nvPicPr>
        <xdr:cNvPr id="34" name="Imatge 33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4291965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227</xdr:row>
      <xdr:rowOff>0</xdr:rowOff>
    </xdr:from>
    <xdr:to>
      <xdr:col>19</xdr:col>
      <xdr:colOff>466725</xdr:colOff>
      <xdr:row>252</xdr:row>
      <xdr:rowOff>0</xdr:rowOff>
    </xdr:to>
    <xdr:pic>
      <xdr:nvPicPr>
        <xdr:cNvPr id="3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29196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304800</xdr:colOff>
      <xdr:row>224</xdr:row>
      <xdr:rowOff>9525</xdr:rowOff>
    </xdr:from>
    <xdr:to>
      <xdr:col>8</xdr:col>
      <xdr:colOff>133350</xdr:colOff>
      <xdr:row>226</xdr:row>
      <xdr:rowOff>95250</xdr:rowOff>
    </xdr:to>
    <xdr:sp macro="" textlink="">
      <xdr:nvSpPr>
        <xdr:cNvPr id="36" name="QuadreDeText 35"/>
        <xdr:cNvSpPr txBox="1"/>
      </xdr:nvSpPr>
      <xdr:spPr>
        <a:xfrm>
          <a:off x="304800" y="42357675"/>
          <a:ext cx="4705350" cy="4667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224</xdr:row>
      <xdr:rowOff>0</xdr:rowOff>
    </xdr:from>
    <xdr:to>
      <xdr:col>17</xdr:col>
      <xdr:colOff>438150</xdr:colOff>
      <xdr:row>226</xdr:row>
      <xdr:rowOff>85725</xdr:rowOff>
    </xdr:to>
    <xdr:sp macro="" textlink="">
      <xdr:nvSpPr>
        <xdr:cNvPr id="37" name="QuadreDeText 36"/>
        <xdr:cNvSpPr txBox="1"/>
      </xdr:nvSpPr>
      <xdr:spPr>
        <a:xfrm>
          <a:off x="6096000" y="42348150"/>
          <a:ext cx="4705350" cy="4667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>
    <xdr:from>
      <xdr:col>0</xdr:col>
      <xdr:colOff>84667</xdr:colOff>
      <xdr:row>144</xdr:row>
      <xdr:rowOff>158750</xdr:rowOff>
    </xdr:from>
    <xdr:to>
      <xdr:col>9</xdr:col>
      <xdr:colOff>402167</xdr:colOff>
      <xdr:row>167</xdr:row>
      <xdr:rowOff>169333</xdr:rowOff>
    </xdr:to>
    <xdr:graphicFrame macro="">
      <xdr:nvGraphicFramePr>
        <xdr:cNvPr id="38" name="Gràfic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PAQ/GPAQ-COMU/Enquestes/Enquestes%20Nous%20de%201r/2013-14/Resultats%20enquesta%20FOOT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OT"/>
      <sheetName val="Gràfics"/>
      <sheetName val="Comparació"/>
    </sheetNames>
    <sheetDataSet>
      <sheetData sheetId="0"/>
      <sheetData sheetId="1">
        <row r="174">
          <cell r="AF174" t="str">
            <v>Grau en Òptica i Optometria</v>
          </cell>
          <cell r="AG174" t="str">
            <v>Grau en Òptica i Optometria, modalitat semipresencial</v>
          </cell>
          <cell r="AH174" t="str">
            <v>Màster en Optometria i Ciències de la Visió</v>
          </cell>
        </row>
        <row r="175">
          <cell r="AE175" t="str">
            <v xml:space="preserve">Crec que és l'única que ofereix aquests estudis </v>
          </cell>
          <cell r="AF175">
            <v>0.72857142857142854</v>
          </cell>
          <cell r="AG175">
            <v>0.375</v>
          </cell>
          <cell r="AH175">
            <v>7.6923076923076927E-2</v>
          </cell>
        </row>
        <row r="176">
          <cell r="AE176" t="str">
            <v>Per què és una universitat pública</v>
          </cell>
          <cell r="AF176">
            <v>0.22857142857142856</v>
          </cell>
          <cell r="AG176">
            <v>0.375</v>
          </cell>
          <cell r="AH176">
            <v>0</v>
          </cell>
        </row>
        <row r="177">
          <cell r="AD177" t="str">
            <v>Me l'han recomanada:</v>
          </cell>
          <cell r="AE177" t="str">
            <v xml:space="preserve">     La família</v>
          </cell>
          <cell r="AF177">
            <v>8.5714285714285715E-2</v>
          </cell>
          <cell r="AG177">
            <v>0</v>
          </cell>
          <cell r="AH177">
            <v>0</v>
          </cell>
        </row>
        <row r="178">
          <cell r="AE178" t="str">
            <v xml:space="preserve">     Estudiants o antics estudiants de la UPC</v>
          </cell>
          <cell r="AF178">
            <v>8.5714285714285715E-2</v>
          </cell>
          <cell r="AG178">
            <v>0</v>
          </cell>
          <cell r="AH178">
            <v>0.23076923076923078</v>
          </cell>
        </row>
        <row r="179">
          <cell r="AE179" t="str">
            <v xml:space="preserve">     El professorat</v>
          </cell>
          <cell r="AF179">
            <v>1.4285714285714285E-2</v>
          </cell>
          <cell r="AG179">
            <v>0</v>
          </cell>
          <cell r="AH179">
            <v>0.15384615384615385</v>
          </cell>
        </row>
        <row r="180">
          <cell r="AE180" t="str">
            <v>Per la facilitat d'accés (proximitat, bona comunicació...)</v>
          </cell>
          <cell r="AF180">
            <v>0.12857142857142856</v>
          </cell>
          <cell r="AG180">
            <v>0</v>
          </cell>
          <cell r="AH180">
            <v>0.46153846153846156</v>
          </cell>
        </row>
        <row r="181">
          <cell r="AE181" t="str">
            <v>Per la nota d'accés als estudis</v>
          </cell>
          <cell r="AF181">
            <v>0.12857142857142856</v>
          </cell>
          <cell r="AG181">
            <v>0.125</v>
          </cell>
          <cell r="AH181">
            <v>0</v>
          </cell>
        </row>
        <row r="182">
          <cell r="AE182" t="str">
            <v>Altres</v>
          </cell>
          <cell r="AF182">
            <v>1.4285714285714285E-2</v>
          </cell>
          <cell r="AG182">
            <v>0</v>
          </cell>
          <cell r="AH182">
            <v>7.6923076923076927E-2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icin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icin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icin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5"/>
  <sheetViews>
    <sheetView showGridLines="0" tabSelected="1" workbookViewId="0"/>
  </sheetViews>
  <sheetFormatPr defaultRowHeight="15"/>
  <cols>
    <col min="1" max="1" width="5.28515625" customWidth="1"/>
    <col min="2" max="2" width="47" customWidth="1"/>
    <col min="3" max="3" width="9.7109375" bestFit="1" customWidth="1"/>
    <col min="4" max="4" width="10.85546875" customWidth="1"/>
    <col min="5" max="5" width="10.140625" customWidth="1"/>
    <col min="6" max="6" width="10" customWidth="1"/>
    <col min="7" max="7" width="10.140625" customWidth="1"/>
    <col min="8" max="8" width="11" customWidth="1"/>
    <col min="9" max="9" width="9.7109375" bestFit="1" customWidth="1"/>
    <col min="10" max="10" width="11" customWidth="1"/>
  </cols>
  <sheetData>
    <row r="1" spans="1: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55.5" customHeight="1">
      <c r="A2" s="1"/>
      <c r="B2" s="124" t="s">
        <v>55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32.25" customHeight="1">
      <c r="A4" s="1"/>
      <c r="B4" s="1"/>
      <c r="C4" s="1"/>
      <c r="D4" s="125" t="s">
        <v>45</v>
      </c>
      <c r="E4" s="125"/>
      <c r="F4" s="125"/>
      <c r="G4" s="125"/>
      <c r="H4" s="125"/>
      <c r="I4" s="125"/>
      <c r="J4" s="125"/>
      <c r="K4" s="125"/>
      <c r="L4" s="125"/>
      <c r="M4" s="4"/>
      <c r="N4" s="4"/>
      <c r="O4" s="5"/>
    </row>
    <row r="5" spans="1: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21">
      <c r="A6" s="1"/>
      <c r="B6" s="7" t="s"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8" spans="1:15" ht="15" customHeight="1" thickBot="1">
      <c r="B8" s="107" t="s">
        <v>1</v>
      </c>
      <c r="C8" s="107"/>
      <c r="D8" s="107"/>
      <c r="E8" s="107"/>
      <c r="F8" s="107"/>
      <c r="G8" s="107"/>
      <c r="H8" s="107"/>
      <c r="I8" s="9"/>
      <c r="J8" s="9"/>
    </row>
    <row r="9" spans="1:15" ht="15" customHeight="1" thickTop="1">
      <c r="B9" s="108"/>
      <c r="C9" s="111" t="s">
        <v>1</v>
      </c>
      <c r="D9" s="112"/>
      <c r="E9" s="112"/>
      <c r="F9" s="112"/>
      <c r="G9" s="112"/>
      <c r="H9" s="113"/>
      <c r="I9" s="9"/>
      <c r="J9" s="9"/>
    </row>
    <row r="10" spans="1:15" ht="15" customHeight="1">
      <c r="B10" s="109"/>
      <c r="C10" s="114" t="s">
        <v>56</v>
      </c>
      <c r="D10" s="115"/>
      <c r="E10" s="115" t="s">
        <v>57</v>
      </c>
      <c r="F10" s="115"/>
      <c r="G10" s="115" t="s">
        <v>13</v>
      </c>
      <c r="H10" s="116"/>
      <c r="I10" s="9"/>
      <c r="J10" s="9"/>
    </row>
    <row r="11" spans="1:15" ht="15" customHeight="1" thickBot="1">
      <c r="B11" s="110"/>
      <c r="C11" s="28" t="s">
        <v>6</v>
      </c>
      <c r="D11" s="29" t="s">
        <v>3</v>
      </c>
      <c r="E11" s="29" t="s">
        <v>6</v>
      </c>
      <c r="F11" s="29" t="s">
        <v>3</v>
      </c>
      <c r="G11" s="29" t="s">
        <v>6</v>
      </c>
      <c r="H11" s="30" t="s">
        <v>3</v>
      </c>
      <c r="I11" s="9"/>
      <c r="J11" s="9"/>
    </row>
    <row r="12" spans="1:15" ht="15" customHeight="1" thickTop="1">
      <c r="B12" s="10" t="s">
        <v>46</v>
      </c>
      <c r="C12" s="13">
        <v>36</v>
      </c>
      <c r="D12" s="14">
        <v>0.65454545454545454</v>
      </c>
      <c r="E12" s="15">
        <v>19</v>
      </c>
      <c r="F12" s="14">
        <v>0.34545454545454546</v>
      </c>
      <c r="G12" s="79">
        <v>55</v>
      </c>
      <c r="H12" s="80">
        <f>G12/61</f>
        <v>0.90163934426229508</v>
      </c>
      <c r="I12" s="9"/>
      <c r="J12" s="9"/>
    </row>
    <row r="13" spans="1:15" ht="15" customHeight="1">
      <c r="B13" s="11" t="s">
        <v>47</v>
      </c>
      <c r="C13" s="16">
        <v>5</v>
      </c>
      <c r="D13" s="17">
        <v>0.83333333333333326</v>
      </c>
      <c r="E13" s="18">
        <v>1</v>
      </c>
      <c r="F13" s="17">
        <v>0.16666666666666669</v>
      </c>
      <c r="G13" s="81">
        <v>6</v>
      </c>
      <c r="H13" s="82">
        <f t="shared" ref="H13:H14" si="0">G13/61</f>
        <v>9.8360655737704916E-2</v>
      </c>
      <c r="I13" s="9"/>
      <c r="J13" s="9"/>
    </row>
    <row r="14" spans="1:15" ht="15" customHeight="1" thickBot="1">
      <c r="B14" s="12" t="s">
        <v>13</v>
      </c>
      <c r="C14" s="19">
        <v>41</v>
      </c>
      <c r="D14" s="20">
        <v>0.67213114754098358</v>
      </c>
      <c r="E14" s="21">
        <v>20</v>
      </c>
      <c r="F14" s="20">
        <v>0.32786885245901637</v>
      </c>
      <c r="G14" s="83">
        <v>61</v>
      </c>
      <c r="H14" s="84">
        <f t="shared" si="0"/>
        <v>1</v>
      </c>
      <c r="I14" s="9"/>
      <c r="J14" s="9"/>
    </row>
    <row r="15" spans="1:15" ht="15" customHeight="1" thickTop="1"/>
    <row r="16" spans="1:15" ht="15" customHeight="1" thickBot="1">
      <c r="B16" s="107" t="s">
        <v>4</v>
      </c>
      <c r="C16" s="107"/>
      <c r="D16" s="107"/>
      <c r="E16" s="107"/>
      <c r="F16" s="107"/>
      <c r="G16" s="107"/>
      <c r="H16" s="107"/>
      <c r="I16" s="107"/>
      <c r="J16" s="107"/>
    </row>
    <row r="17" spans="2:10" ht="15" customHeight="1" thickTop="1">
      <c r="B17" s="108"/>
      <c r="C17" s="111" t="s">
        <v>4</v>
      </c>
      <c r="D17" s="112"/>
      <c r="E17" s="112"/>
      <c r="F17" s="112"/>
      <c r="G17" s="112"/>
      <c r="H17" s="112"/>
      <c r="I17" s="112"/>
      <c r="J17" s="113"/>
    </row>
    <row r="18" spans="2:10" ht="28.5" customHeight="1">
      <c r="B18" s="109"/>
      <c r="C18" s="114" t="s">
        <v>25</v>
      </c>
      <c r="D18" s="115"/>
      <c r="E18" s="115" t="s">
        <v>58</v>
      </c>
      <c r="F18" s="115"/>
      <c r="G18" s="115" t="s">
        <v>5</v>
      </c>
      <c r="H18" s="115"/>
      <c r="I18" s="115" t="s">
        <v>13</v>
      </c>
      <c r="J18" s="116"/>
    </row>
    <row r="19" spans="2:10" ht="15" customHeight="1" thickBot="1">
      <c r="B19" s="110"/>
      <c r="C19" s="28" t="s">
        <v>6</v>
      </c>
      <c r="D19" s="29" t="s">
        <v>3</v>
      </c>
      <c r="E19" s="29" t="s">
        <v>6</v>
      </c>
      <c r="F19" s="29" t="s">
        <v>3</v>
      </c>
      <c r="G19" s="29" t="s">
        <v>6</v>
      </c>
      <c r="H19" s="29" t="s">
        <v>3</v>
      </c>
      <c r="I19" s="29" t="s">
        <v>6</v>
      </c>
      <c r="J19" s="30" t="s">
        <v>3</v>
      </c>
    </row>
    <row r="20" spans="2:10" ht="15" customHeight="1" thickTop="1">
      <c r="B20" s="10" t="s">
        <v>46</v>
      </c>
      <c r="C20" s="13">
        <v>37</v>
      </c>
      <c r="D20" s="14">
        <v>0.67272727272727262</v>
      </c>
      <c r="E20" s="15">
        <v>16</v>
      </c>
      <c r="F20" s="14">
        <v>0.29090909090909089</v>
      </c>
      <c r="G20" s="15">
        <v>2</v>
      </c>
      <c r="H20" s="14">
        <v>3.6363636363636362E-2</v>
      </c>
      <c r="I20" s="79">
        <v>55</v>
      </c>
      <c r="J20" s="80">
        <f>I20/61</f>
        <v>0.90163934426229508</v>
      </c>
    </row>
    <row r="21" spans="2:10" ht="15" customHeight="1">
      <c r="B21" s="11" t="s">
        <v>47</v>
      </c>
      <c r="C21" s="16">
        <v>0</v>
      </c>
      <c r="D21" s="17">
        <v>0</v>
      </c>
      <c r="E21" s="18">
        <v>4</v>
      </c>
      <c r="F21" s="17">
        <v>0.66666666666666674</v>
      </c>
      <c r="G21" s="18">
        <v>2</v>
      </c>
      <c r="H21" s="17">
        <v>0.33333333333333337</v>
      </c>
      <c r="I21" s="81">
        <v>6</v>
      </c>
      <c r="J21" s="82">
        <f t="shared" ref="J21:J22" si="1">I21/61</f>
        <v>9.8360655737704916E-2</v>
      </c>
    </row>
    <row r="22" spans="2:10" ht="15" customHeight="1" thickBot="1">
      <c r="B22" s="12" t="s">
        <v>13</v>
      </c>
      <c r="C22" s="19">
        <v>37</v>
      </c>
      <c r="D22" s="20">
        <v>0.60655737704918034</v>
      </c>
      <c r="E22" s="21">
        <v>20</v>
      </c>
      <c r="F22" s="20">
        <v>0.32786885245901637</v>
      </c>
      <c r="G22" s="21">
        <v>4</v>
      </c>
      <c r="H22" s="20">
        <v>6.5573770491803282E-2</v>
      </c>
      <c r="I22" s="83">
        <v>61</v>
      </c>
      <c r="J22" s="84">
        <f t="shared" si="1"/>
        <v>1</v>
      </c>
    </row>
    <row r="23" spans="2:10" ht="15" customHeight="1" thickTop="1"/>
    <row r="24" spans="2:10" ht="15" customHeight="1" thickBot="1">
      <c r="B24" s="107" t="s">
        <v>26</v>
      </c>
      <c r="C24" s="107"/>
      <c r="D24" s="107"/>
      <c r="E24" s="107"/>
      <c r="F24" s="107"/>
      <c r="G24" s="107"/>
      <c r="H24" s="107"/>
    </row>
    <row r="25" spans="2:10" ht="41.25" customHeight="1" thickTop="1">
      <c r="B25" s="108"/>
      <c r="C25" s="111" t="s">
        <v>46</v>
      </c>
      <c r="D25" s="112"/>
      <c r="E25" s="112" t="s">
        <v>47</v>
      </c>
      <c r="F25" s="112"/>
      <c r="G25" s="112" t="s">
        <v>13</v>
      </c>
      <c r="H25" s="113"/>
    </row>
    <row r="26" spans="2:10" ht="15" customHeight="1" thickBot="1">
      <c r="B26" s="110"/>
      <c r="C26" s="28" t="s">
        <v>6</v>
      </c>
      <c r="D26" s="29" t="s">
        <v>3</v>
      </c>
      <c r="E26" s="29" t="s">
        <v>6</v>
      </c>
      <c r="F26" s="29" t="s">
        <v>3</v>
      </c>
      <c r="G26" s="29" t="s">
        <v>6</v>
      </c>
      <c r="H26" s="30" t="s">
        <v>3</v>
      </c>
    </row>
    <row r="27" spans="2:10" ht="15" customHeight="1" thickTop="1">
      <c r="B27" s="10" t="s">
        <v>5</v>
      </c>
      <c r="C27" s="13">
        <v>7</v>
      </c>
      <c r="D27" s="14">
        <f>C27/55</f>
        <v>0.12727272727272726</v>
      </c>
      <c r="E27" s="15">
        <v>4</v>
      </c>
      <c r="F27" s="14">
        <f>E27/6</f>
        <v>0.66666666666666663</v>
      </c>
      <c r="G27" s="79">
        <v>11</v>
      </c>
      <c r="H27" s="80">
        <f>G27/61</f>
        <v>0.18032786885245902</v>
      </c>
    </row>
    <row r="28" spans="2:10" ht="15" customHeight="1">
      <c r="B28" s="11" t="s">
        <v>59</v>
      </c>
      <c r="C28" s="16">
        <v>1</v>
      </c>
      <c r="D28" s="17">
        <f t="shared" ref="D28:D65" si="2">C28/55</f>
        <v>1.8181818181818181E-2</v>
      </c>
      <c r="E28" s="18">
        <v>0</v>
      </c>
      <c r="F28" s="17">
        <f t="shared" ref="F28:F65" si="3">E28/6</f>
        <v>0</v>
      </c>
      <c r="G28" s="81">
        <v>1</v>
      </c>
      <c r="H28" s="82">
        <f t="shared" ref="H28:H65" si="4">G28/61</f>
        <v>1.6393442622950821E-2</v>
      </c>
    </row>
    <row r="29" spans="2:10" ht="15" customHeight="1">
      <c r="B29" s="11" t="s">
        <v>60</v>
      </c>
      <c r="C29" s="16">
        <v>1</v>
      </c>
      <c r="D29" s="17">
        <f t="shared" si="2"/>
        <v>1.8181818181818181E-2</v>
      </c>
      <c r="E29" s="18">
        <v>0</v>
      </c>
      <c r="F29" s="17">
        <f t="shared" si="3"/>
        <v>0</v>
      </c>
      <c r="G29" s="81">
        <v>1</v>
      </c>
      <c r="H29" s="82">
        <f t="shared" si="4"/>
        <v>1.6393442622950821E-2</v>
      </c>
    </row>
    <row r="30" spans="2:10" ht="15" customHeight="1">
      <c r="B30" s="11" t="s">
        <v>61</v>
      </c>
      <c r="C30" s="16">
        <v>1</v>
      </c>
      <c r="D30" s="17">
        <f t="shared" si="2"/>
        <v>1.8181818181818181E-2</v>
      </c>
      <c r="E30" s="18">
        <v>0</v>
      </c>
      <c r="F30" s="17">
        <f t="shared" si="3"/>
        <v>0</v>
      </c>
      <c r="G30" s="81">
        <v>1</v>
      </c>
      <c r="H30" s="82">
        <f t="shared" si="4"/>
        <v>1.6393442622950821E-2</v>
      </c>
    </row>
    <row r="31" spans="2:10" ht="15" customHeight="1">
      <c r="B31" s="11" t="s">
        <v>62</v>
      </c>
      <c r="C31" s="16">
        <v>0</v>
      </c>
      <c r="D31" s="17">
        <f t="shared" si="2"/>
        <v>0</v>
      </c>
      <c r="E31" s="18">
        <v>1</v>
      </c>
      <c r="F31" s="17">
        <f t="shared" si="3"/>
        <v>0.16666666666666666</v>
      </c>
      <c r="G31" s="81">
        <v>1</v>
      </c>
      <c r="H31" s="82">
        <f t="shared" si="4"/>
        <v>1.6393442622950821E-2</v>
      </c>
    </row>
    <row r="32" spans="2:10" ht="15" customHeight="1">
      <c r="B32" s="11" t="s">
        <v>63</v>
      </c>
      <c r="C32" s="16">
        <v>10</v>
      </c>
      <c r="D32" s="17">
        <f t="shared" si="2"/>
        <v>0.18181818181818182</v>
      </c>
      <c r="E32" s="18">
        <v>1</v>
      </c>
      <c r="F32" s="17">
        <f t="shared" si="3"/>
        <v>0.16666666666666666</v>
      </c>
      <c r="G32" s="81">
        <v>11</v>
      </c>
      <c r="H32" s="82">
        <f t="shared" si="4"/>
        <v>0.18032786885245902</v>
      </c>
    </row>
    <row r="33" spans="2:8" ht="15" customHeight="1">
      <c r="B33" s="11" t="s">
        <v>64</v>
      </c>
      <c r="C33" s="16">
        <v>1</v>
      </c>
      <c r="D33" s="17">
        <f t="shared" si="2"/>
        <v>1.8181818181818181E-2</v>
      </c>
      <c r="E33" s="18">
        <v>0</v>
      </c>
      <c r="F33" s="17">
        <f t="shared" si="3"/>
        <v>0</v>
      </c>
      <c r="G33" s="81">
        <v>1</v>
      </c>
      <c r="H33" s="82">
        <f t="shared" si="4"/>
        <v>1.6393442622950821E-2</v>
      </c>
    </row>
    <row r="34" spans="2:8" ht="15" customHeight="1">
      <c r="B34" s="11" t="s">
        <v>65</v>
      </c>
      <c r="C34" s="16">
        <v>1</v>
      </c>
      <c r="D34" s="17">
        <f t="shared" si="2"/>
        <v>1.8181818181818181E-2</v>
      </c>
      <c r="E34" s="18">
        <v>0</v>
      </c>
      <c r="F34" s="17">
        <f t="shared" si="3"/>
        <v>0</v>
      </c>
      <c r="G34" s="81">
        <v>1</v>
      </c>
      <c r="H34" s="82">
        <f t="shared" si="4"/>
        <v>1.6393442622950821E-2</v>
      </c>
    </row>
    <row r="35" spans="2:8" ht="15" customHeight="1">
      <c r="B35" s="11" t="s">
        <v>66</v>
      </c>
      <c r="C35" s="16">
        <v>1</v>
      </c>
      <c r="D35" s="17">
        <f t="shared" si="2"/>
        <v>1.8181818181818181E-2</v>
      </c>
      <c r="E35" s="18">
        <v>0</v>
      </c>
      <c r="F35" s="17">
        <f t="shared" si="3"/>
        <v>0</v>
      </c>
      <c r="G35" s="81">
        <v>1</v>
      </c>
      <c r="H35" s="82">
        <f t="shared" si="4"/>
        <v>1.6393442622950821E-2</v>
      </c>
    </row>
    <row r="36" spans="2:8" ht="15" customHeight="1">
      <c r="B36" s="11" t="s">
        <v>67</v>
      </c>
      <c r="C36" s="16">
        <v>1</v>
      </c>
      <c r="D36" s="17">
        <f t="shared" si="2"/>
        <v>1.8181818181818181E-2</v>
      </c>
      <c r="E36" s="18">
        <v>0</v>
      </c>
      <c r="F36" s="17">
        <f t="shared" si="3"/>
        <v>0</v>
      </c>
      <c r="G36" s="81">
        <v>1</v>
      </c>
      <c r="H36" s="82">
        <f t="shared" si="4"/>
        <v>1.6393442622950821E-2</v>
      </c>
    </row>
    <row r="37" spans="2:8" ht="15" customHeight="1">
      <c r="B37" s="11" t="s">
        <v>68</v>
      </c>
      <c r="C37" s="16">
        <v>1</v>
      </c>
      <c r="D37" s="17">
        <f t="shared" si="2"/>
        <v>1.8181818181818181E-2</v>
      </c>
      <c r="E37" s="18">
        <v>0</v>
      </c>
      <c r="F37" s="17">
        <f t="shared" si="3"/>
        <v>0</v>
      </c>
      <c r="G37" s="81">
        <v>1</v>
      </c>
      <c r="H37" s="82">
        <f t="shared" si="4"/>
        <v>1.6393442622950821E-2</v>
      </c>
    </row>
    <row r="38" spans="2:8" ht="15" customHeight="1">
      <c r="B38" s="11" t="s">
        <v>69</v>
      </c>
      <c r="C38" s="16">
        <v>1</v>
      </c>
      <c r="D38" s="17">
        <f t="shared" si="2"/>
        <v>1.8181818181818181E-2</v>
      </c>
      <c r="E38" s="18">
        <v>0</v>
      </c>
      <c r="F38" s="17">
        <f t="shared" si="3"/>
        <v>0</v>
      </c>
      <c r="G38" s="81">
        <v>1</v>
      </c>
      <c r="H38" s="82">
        <f t="shared" si="4"/>
        <v>1.6393442622950821E-2</v>
      </c>
    </row>
    <row r="39" spans="2:8" ht="15" customHeight="1">
      <c r="B39" s="11" t="s">
        <v>70</v>
      </c>
      <c r="C39" s="16">
        <v>1</v>
      </c>
      <c r="D39" s="17">
        <f t="shared" si="2"/>
        <v>1.8181818181818181E-2</v>
      </c>
      <c r="E39" s="18">
        <v>0</v>
      </c>
      <c r="F39" s="17">
        <f t="shared" si="3"/>
        <v>0</v>
      </c>
      <c r="G39" s="81">
        <v>1</v>
      </c>
      <c r="H39" s="82">
        <f t="shared" si="4"/>
        <v>1.6393442622950821E-2</v>
      </c>
    </row>
    <row r="40" spans="2:8" ht="15" customHeight="1">
      <c r="B40" s="11" t="s">
        <v>71</v>
      </c>
      <c r="C40" s="16">
        <v>1</v>
      </c>
      <c r="D40" s="17">
        <f t="shared" si="2"/>
        <v>1.8181818181818181E-2</v>
      </c>
      <c r="E40" s="18">
        <v>0</v>
      </c>
      <c r="F40" s="17">
        <f t="shared" si="3"/>
        <v>0</v>
      </c>
      <c r="G40" s="81">
        <v>1</v>
      </c>
      <c r="H40" s="82">
        <f t="shared" si="4"/>
        <v>1.6393442622950821E-2</v>
      </c>
    </row>
    <row r="41" spans="2:8" ht="15" customHeight="1">
      <c r="B41" s="11" t="s">
        <v>72</v>
      </c>
      <c r="C41" s="16">
        <v>1</v>
      </c>
      <c r="D41" s="17">
        <f t="shared" si="2"/>
        <v>1.8181818181818181E-2</v>
      </c>
      <c r="E41" s="18">
        <v>0</v>
      </c>
      <c r="F41" s="17">
        <f t="shared" si="3"/>
        <v>0</v>
      </c>
      <c r="G41" s="81">
        <v>1</v>
      </c>
      <c r="H41" s="82">
        <f t="shared" si="4"/>
        <v>1.6393442622950821E-2</v>
      </c>
    </row>
    <row r="42" spans="2:8" ht="15" customHeight="1">
      <c r="B42" s="11" t="s">
        <v>73</v>
      </c>
      <c r="C42" s="16">
        <v>1</v>
      </c>
      <c r="D42" s="17">
        <f t="shared" si="2"/>
        <v>1.8181818181818181E-2</v>
      </c>
      <c r="E42" s="18">
        <v>0</v>
      </c>
      <c r="F42" s="17">
        <f t="shared" si="3"/>
        <v>0</v>
      </c>
      <c r="G42" s="81">
        <v>1</v>
      </c>
      <c r="H42" s="82">
        <f t="shared" si="4"/>
        <v>1.6393442622950821E-2</v>
      </c>
    </row>
    <row r="43" spans="2:8" ht="15" customHeight="1">
      <c r="B43" s="11" t="s">
        <v>74</v>
      </c>
      <c r="C43" s="16">
        <v>1</v>
      </c>
      <c r="D43" s="17">
        <f t="shared" si="2"/>
        <v>1.8181818181818181E-2</v>
      </c>
      <c r="E43" s="18">
        <v>0</v>
      </c>
      <c r="F43" s="17">
        <f t="shared" si="3"/>
        <v>0</v>
      </c>
      <c r="G43" s="81">
        <v>1</v>
      </c>
      <c r="H43" s="82">
        <f t="shared" si="4"/>
        <v>1.6393442622950821E-2</v>
      </c>
    </row>
    <row r="44" spans="2:8" ht="15" customHeight="1">
      <c r="B44" s="11" t="s">
        <v>75</v>
      </c>
      <c r="C44" s="16">
        <v>1</v>
      </c>
      <c r="D44" s="17">
        <f t="shared" si="2"/>
        <v>1.8181818181818181E-2</v>
      </c>
      <c r="E44" s="18">
        <v>0</v>
      </c>
      <c r="F44" s="17">
        <f t="shared" si="3"/>
        <v>0</v>
      </c>
      <c r="G44" s="81">
        <v>1</v>
      </c>
      <c r="H44" s="82">
        <f t="shared" si="4"/>
        <v>1.6393442622950821E-2</v>
      </c>
    </row>
    <row r="45" spans="2:8" ht="15" customHeight="1">
      <c r="B45" s="11" t="s">
        <v>76</v>
      </c>
      <c r="C45" s="16">
        <v>1</v>
      </c>
      <c r="D45" s="17">
        <f t="shared" si="2"/>
        <v>1.8181818181818181E-2</v>
      </c>
      <c r="E45" s="18">
        <v>0</v>
      </c>
      <c r="F45" s="17">
        <f t="shared" si="3"/>
        <v>0</v>
      </c>
      <c r="G45" s="81">
        <v>1</v>
      </c>
      <c r="H45" s="82">
        <f t="shared" si="4"/>
        <v>1.6393442622950821E-2</v>
      </c>
    </row>
    <row r="46" spans="2:8" ht="15" customHeight="1">
      <c r="B46" s="11" t="s">
        <v>77</v>
      </c>
      <c r="C46" s="16">
        <v>2</v>
      </c>
      <c r="D46" s="17">
        <f t="shared" si="2"/>
        <v>3.6363636363636362E-2</v>
      </c>
      <c r="E46" s="18">
        <v>0</v>
      </c>
      <c r="F46" s="17">
        <f t="shared" si="3"/>
        <v>0</v>
      </c>
      <c r="G46" s="81">
        <v>2</v>
      </c>
      <c r="H46" s="82">
        <f t="shared" si="4"/>
        <v>3.2786885245901641E-2</v>
      </c>
    </row>
    <row r="47" spans="2:8" ht="15" customHeight="1">
      <c r="B47" s="11" t="s">
        <v>78</v>
      </c>
      <c r="C47" s="16">
        <v>1</v>
      </c>
      <c r="D47" s="17">
        <f t="shared" si="2"/>
        <v>1.8181818181818181E-2</v>
      </c>
      <c r="E47" s="18">
        <v>0</v>
      </c>
      <c r="F47" s="17">
        <f t="shared" si="3"/>
        <v>0</v>
      </c>
      <c r="G47" s="81">
        <v>1</v>
      </c>
      <c r="H47" s="82">
        <f t="shared" si="4"/>
        <v>1.6393442622950821E-2</v>
      </c>
    </row>
    <row r="48" spans="2:8" ht="15" customHeight="1">
      <c r="B48" s="11" t="s">
        <v>79</v>
      </c>
      <c r="C48" s="16">
        <v>1</v>
      </c>
      <c r="D48" s="17">
        <f t="shared" si="2"/>
        <v>1.8181818181818181E-2</v>
      </c>
      <c r="E48" s="18">
        <v>0</v>
      </c>
      <c r="F48" s="17">
        <f t="shared" si="3"/>
        <v>0</v>
      </c>
      <c r="G48" s="81">
        <v>1</v>
      </c>
      <c r="H48" s="82">
        <f t="shared" si="4"/>
        <v>1.6393442622950821E-2</v>
      </c>
    </row>
    <row r="49" spans="2:8" ht="15" customHeight="1">
      <c r="B49" s="11" t="s">
        <v>80</v>
      </c>
      <c r="C49" s="16">
        <v>1</v>
      </c>
      <c r="D49" s="17">
        <f t="shared" si="2"/>
        <v>1.8181818181818181E-2</v>
      </c>
      <c r="E49" s="18">
        <v>0</v>
      </c>
      <c r="F49" s="17">
        <f t="shared" si="3"/>
        <v>0</v>
      </c>
      <c r="G49" s="81">
        <v>1</v>
      </c>
      <c r="H49" s="82">
        <f t="shared" si="4"/>
        <v>1.6393442622950821E-2</v>
      </c>
    </row>
    <row r="50" spans="2:8" ht="15" customHeight="1">
      <c r="B50" s="11" t="s">
        <v>81</v>
      </c>
      <c r="C50" s="16">
        <v>1</v>
      </c>
      <c r="D50" s="17">
        <f t="shared" si="2"/>
        <v>1.8181818181818181E-2</v>
      </c>
      <c r="E50" s="18">
        <v>0</v>
      </c>
      <c r="F50" s="17">
        <f t="shared" si="3"/>
        <v>0</v>
      </c>
      <c r="G50" s="81">
        <v>1</v>
      </c>
      <c r="H50" s="82">
        <f t="shared" si="4"/>
        <v>1.6393442622950821E-2</v>
      </c>
    </row>
    <row r="51" spans="2:8" ht="15" customHeight="1">
      <c r="B51" s="11" t="s">
        <v>82</v>
      </c>
      <c r="C51" s="16">
        <v>1</v>
      </c>
      <c r="D51" s="17">
        <f t="shared" si="2"/>
        <v>1.8181818181818181E-2</v>
      </c>
      <c r="E51" s="18">
        <v>0</v>
      </c>
      <c r="F51" s="17">
        <f t="shared" si="3"/>
        <v>0</v>
      </c>
      <c r="G51" s="81">
        <v>1</v>
      </c>
      <c r="H51" s="82">
        <f t="shared" si="4"/>
        <v>1.6393442622950821E-2</v>
      </c>
    </row>
    <row r="52" spans="2:8" ht="15" customHeight="1">
      <c r="B52" s="11" t="s">
        <v>83</v>
      </c>
      <c r="C52" s="16">
        <v>1</v>
      </c>
      <c r="D52" s="17">
        <f t="shared" si="2"/>
        <v>1.8181818181818181E-2</v>
      </c>
      <c r="E52" s="18">
        <v>0</v>
      </c>
      <c r="F52" s="17">
        <f t="shared" si="3"/>
        <v>0</v>
      </c>
      <c r="G52" s="81">
        <v>1</v>
      </c>
      <c r="H52" s="82">
        <f t="shared" si="4"/>
        <v>1.6393442622950821E-2</v>
      </c>
    </row>
    <row r="53" spans="2:8" ht="15" customHeight="1">
      <c r="B53" s="11" t="s">
        <v>84</v>
      </c>
      <c r="C53" s="16">
        <v>1</v>
      </c>
      <c r="D53" s="17">
        <f t="shared" si="2"/>
        <v>1.8181818181818181E-2</v>
      </c>
      <c r="E53" s="18">
        <v>0</v>
      </c>
      <c r="F53" s="17">
        <f t="shared" si="3"/>
        <v>0</v>
      </c>
      <c r="G53" s="81">
        <v>1</v>
      </c>
      <c r="H53" s="82">
        <f t="shared" si="4"/>
        <v>1.6393442622950821E-2</v>
      </c>
    </row>
    <row r="54" spans="2:8" ht="15" customHeight="1">
      <c r="B54" s="11" t="s">
        <v>85</v>
      </c>
      <c r="C54" s="16">
        <v>1</v>
      </c>
      <c r="D54" s="17">
        <f t="shared" si="2"/>
        <v>1.8181818181818181E-2</v>
      </c>
      <c r="E54" s="18">
        <v>0</v>
      </c>
      <c r="F54" s="17">
        <f t="shared" si="3"/>
        <v>0</v>
      </c>
      <c r="G54" s="81">
        <v>1</v>
      </c>
      <c r="H54" s="82">
        <f t="shared" si="4"/>
        <v>1.6393442622950821E-2</v>
      </c>
    </row>
    <row r="55" spans="2:8" ht="15" customHeight="1">
      <c r="B55" s="11" t="s">
        <v>86</v>
      </c>
      <c r="C55" s="16">
        <v>2</v>
      </c>
      <c r="D55" s="17">
        <f t="shared" si="2"/>
        <v>3.6363636363636362E-2</v>
      </c>
      <c r="E55" s="18">
        <v>0</v>
      </c>
      <c r="F55" s="17">
        <f t="shared" si="3"/>
        <v>0</v>
      </c>
      <c r="G55" s="81">
        <v>2</v>
      </c>
      <c r="H55" s="82">
        <f t="shared" si="4"/>
        <v>3.2786885245901641E-2</v>
      </c>
    </row>
    <row r="56" spans="2:8" ht="15" customHeight="1">
      <c r="B56" s="11" t="s">
        <v>87</v>
      </c>
      <c r="C56" s="16">
        <v>1</v>
      </c>
      <c r="D56" s="17">
        <f t="shared" si="2"/>
        <v>1.8181818181818181E-2</v>
      </c>
      <c r="E56" s="18">
        <v>0</v>
      </c>
      <c r="F56" s="17">
        <f t="shared" si="3"/>
        <v>0</v>
      </c>
      <c r="G56" s="81">
        <v>1</v>
      </c>
      <c r="H56" s="82">
        <f t="shared" si="4"/>
        <v>1.6393442622950821E-2</v>
      </c>
    </row>
    <row r="57" spans="2:8" ht="15" customHeight="1">
      <c r="B57" s="11" t="s">
        <v>88</v>
      </c>
      <c r="C57" s="16">
        <v>1</v>
      </c>
      <c r="D57" s="17">
        <f t="shared" si="2"/>
        <v>1.8181818181818181E-2</v>
      </c>
      <c r="E57" s="18">
        <v>0</v>
      </c>
      <c r="F57" s="17">
        <f t="shared" si="3"/>
        <v>0</v>
      </c>
      <c r="G57" s="81">
        <v>1</v>
      </c>
      <c r="H57" s="82">
        <f t="shared" si="4"/>
        <v>1.6393442622950821E-2</v>
      </c>
    </row>
    <row r="58" spans="2:8" ht="15" customHeight="1">
      <c r="B58" s="11" t="s">
        <v>89</v>
      </c>
      <c r="C58" s="16">
        <v>1</v>
      </c>
      <c r="D58" s="17">
        <f t="shared" si="2"/>
        <v>1.8181818181818181E-2</v>
      </c>
      <c r="E58" s="18">
        <v>0</v>
      </c>
      <c r="F58" s="17">
        <f t="shared" si="3"/>
        <v>0</v>
      </c>
      <c r="G58" s="81">
        <v>1</v>
      </c>
      <c r="H58" s="82">
        <f t="shared" si="4"/>
        <v>1.6393442622950821E-2</v>
      </c>
    </row>
    <row r="59" spans="2:8" ht="15" customHeight="1">
      <c r="B59" s="11" t="s">
        <v>90</v>
      </c>
      <c r="C59" s="16">
        <v>2</v>
      </c>
      <c r="D59" s="17">
        <f t="shared" si="2"/>
        <v>3.6363636363636362E-2</v>
      </c>
      <c r="E59" s="18">
        <v>0</v>
      </c>
      <c r="F59" s="17">
        <f t="shared" si="3"/>
        <v>0</v>
      </c>
      <c r="G59" s="81">
        <v>2</v>
      </c>
      <c r="H59" s="82">
        <f t="shared" si="4"/>
        <v>3.2786885245901641E-2</v>
      </c>
    </row>
    <row r="60" spans="2:8" ht="15" customHeight="1">
      <c r="B60" s="11" t="s">
        <v>91</v>
      </c>
      <c r="C60" s="16">
        <v>1</v>
      </c>
      <c r="D60" s="17">
        <f t="shared" si="2"/>
        <v>1.8181818181818181E-2</v>
      </c>
      <c r="E60" s="18">
        <v>0</v>
      </c>
      <c r="F60" s="17">
        <f t="shared" si="3"/>
        <v>0</v>
      </c>
      <c r="G60" s="81">
        <v>1</v>
      </c>
      <c r="H60" s="82">
        <f t="shared" si="4"/>
        <v>1.6393442622950821E-2</v>
      </c>
    </row>
    <row r="61" spans="2:8" ht="15" customHeight="1">
      <c r="B61" s="11" t="s">
        <v>92</v>
      </c>
      <c r="C61" s="16">
        <v>1</v>
      </c>
      <c r="D61" s="17">
        <f t="shared" si="2"/>
        <v>1.8181818181818181E-2</v>
      </c>
      <c r="E61" s="18">
        <v>0</v>
      </c>
      <c r="F61" s="17">
        <f t="shared" si="3"/>
        <v>0</v>
      </c>
      <c r="G61" s="81">
        <v>1</v>
      </c>
      <c r="H61" s="82">
        <f t="shared" si="4"/>
        <v>1.6393442622950821E-2</v>
      </c>
    </row>
    <row r="62" spans="2:8" ht="15" customHeight="1">
      <c r="B62" s="11" t="s">
        <v>93</v>
      </c>
      <c r="C62" s="16">
        <v>1</v>
      </c>
      <c r="D62" s="17">
        <f t="shared" si="2"/>
        <v>1.8181818181818181E-2</v>
      </c>
      <c r="E62" s="18">
        <v>0</v>
      </c>
      <c r="F62" s="17">
        <f t="shared" si="3"/>
        <v>0</v>
      </c>
      <c r="G62" s="81">
        <v>1</v>
      </c>
      <c r="H62" s="82">
        <f t="shared" si="4"/>
        <v>1.6393442622950821E-2</v>
      </c>
    </row>
    <row r="63" spans="2:8" ht="15" customHeight="1">
      <c r="B63" s="11" t="s">
        <v>94</v>
      </c>
      <c r="C63" s="16">
        <v>1</v>
      </c>
      <c r="D63" s="17">
        <f t="shared" si="2"/>
        <v>1.8181818181818181E-2</v>
      </c>
      <c r="E63" s="18">
        <v>0</v>
      </c>
      <c r="F63" s="17">
        <f t="shared" si="3"/>
        <v>0</v>
      </c>
      <c r="G63" s="81">
        <v>1</v>
      </c>
      <c r="H63" s="82">
        <f t="shared" si="4"/>
        <v>1.6393442622950821E-2</v>
      </c>
    </row>
    <row r="64" spans="2:8" ht="15" customHeight="1">
      <c r="B64" s="11" t="s">
        <v>95</v>
      </c>
      <c r="C64" s="16">
        <v>1</v>
      </c>
      <c r="D64" s="17">
        <f t="shared" si="2"/>
        <v>1.8181818181818181E-2</v>
      </c>
      <c r="E64" s="18">
        <v>0</v>
      </c>
      <c r="F64" s="17">
        <f t="shared" si="3"/>
        <v>0</v>
      </c>
      <c r="G64" s="81">
        <v>1</v>
      </c>
      <c r="H64" s="82">
        <f t="shared" si="4"/>
        <v>1.6393442622950821E-2</v>
      </c>
    </row>
    <row r="65" spans="2:10" ht="15" customHeight="1" thickBot="1">
      <c r="B65" s="12" t="s">
        <v>13</v>
      </c>
      <c r="C65" s="87">
        <v>55</v>
      </c>
      <c r="D65" s="88">
        <f t="shared" si="2"/>
        <v>1</v>
      </c>
      <c r="E65" s="83">
        <v>6</v>
      </c>
      <c r="F65" s="88">
        <f t="shared" si="3"/>
        <v>1</v>
      </c>
      <c r="G65" s="83">
        <v>61</v>
      </c>
      <c r="H65" s="84">
        <f t="shared" si="4"/>
        <v>1</v>
      </c>
    </row>
    <row r="66" spans="2:10" ht="15" customHeight="1" thickTop="1"/>
    <row r="67" spans="2:10" ht="15" customHeight="1" thickBot="1">
      <c r="B67" s="107" t="s">
        <v>44</v>
      </c>
      <c r="C67" s="107"/>
      <c r="D67" s="107"/>
      <c r="E67" s="107"/>
      <c r="F67" s="107"/>
      <c r="G67" s="107"/>
      <c r="H67" s="9"/>
    </row>
    <row r="68" spans="2:10" ht="15" customHeight="1" thickTop="1">
      <c r="B68" s="111" t="s">
        <v>2</v>
      </c>
      <c r="C68" s="112"/>
      <c r="D68" s="112"/>
      <c r="E68" s="112"/>
      <c r="F68" s="112"/>
      <c r="G68" s="113"/>
      <c r="H68" s="9"/>
    </row>
    <row r="69" spans="2:10" ht="38.25" customHeight="1">
      <c r="B69" s="114" t="s">
        <v>46</v>
      </c>
      <c r="C69" s="115"/>
      <c r="D69" s="115" t="s">
        <v>47</v>
      </c>
      <c r="E69" s="115"/>
      <c r="F69" s="115" t="s">
        <v>13</v>
      </c>
      <c r="G69" s="116"/>
      <c r="H69" s="9"/>
    </row>
    <row r="70" spans="2:10" ht="15" customHeight="1" thickBot="1">
      <c r="B70" s="28" t="s">
        <v>6</v>
      </c>
      <c r="C70" s="29" t="s">
        <v>3</v>
      </c>
      <c r="D70" s="29" t="s">
        <v>6</v>
      </c>
      <c r="E70" s="29" t="s">
        <v>3</v>
      </c>
      <c r="F70" s="29" t="s">
        <v>6</v>
      </c>
      <c r="G70" s="30" t="s">
        <v>3</v>
      </c>
      <c r="H70" s="9"/>
    </row>
    <row r="71" spans="2:10" ht="15" customHeight="1" thickTop="1" thickBot="1">
      <c r="B71" s="22">
        <v>55</v>
      </c>
      <c r="C71" s="23">
        <v>0.90163934426229497</v>
      </c>
      <c r="D71" s="24">
        <v>6</v>
      </c>
      <c r="E71" s="23">
        <v>9.8360655737704916E-2</v>
      </c>
      <c r="F71" s="85">
        <v>61</v>
      </c>
      <c r="G71" s="86">
        <v>1</v>
      </c>
      <c r="H71" s="9"/>
    </row>
    <row r="72" spans="2:10" ht="15" customHeight="1" thickTop="1">
      <c r="B72" s="31"/>
      <c r="C72" s="32"/>
      <c r="D72" s="31"/>
      <c r="E72" s="32"/>
      <c r="F72" s="31"/>
      <c r="G72" s="32"/>
      <c r="H72" s="9"/>
    </row>
    <row r="73" spans="2:10" ht="27.75" customHeight="1">
      <c r="B73" s="106" t="s">
        <v>27</v>
      </c>
      <c r="C73" s="106"/>
      <c r="D73" s="106"/>
      <c r="E73" s="106"/>
      <c r="F73" s="106"/>
      <c r="G73" s="106"/>
      <c r="H73" s="7"/>
      <c r="I73" s="7"/>
      <c r="J73" s="7"/>
    </row>
    <row r="74" spans="2:10" ht="15" customHeight="1" thickBot="1"/>
    <row r="75" spans="2:10" ht="15" customHeight="1" thickTop="1">
      <c r="B75" s="34"/>
      <c r="C75" s="117" t="s">
        <v>2</v>
      </c>
      <c r="D75" s="118"/>
      <c r="E75" s="118"/>
      <c r="F75" s="118"/>
      <c r="G75" s="118"/>
      <c r="H75" s="119"/>
    </row>
    <row r="76" spans="2:10" ht="41.25" customHeight="1">
      <c r="B76" s="35"/>
      <c r="C76" s="120" t="s">
        <v>46</v>
      </c>
      <c r="D76" s="121"/>
      <c r="E76" s="122" t="s">
        <v>47</v>
      </c>
      <c r="F76" s="121"/>
      <c r="G76" s="122" t="s">
        <v>13</v>
      </c>
      <c r="H76" s="123"/>
    </row>
    <row r="77" spans="2:10" ht="15" customHeight="1" thickBot="1">
      <c r="B77" s="36"/>
      <c r="C77" s="28" t="s">
        <v>6</v>
      </c>
      <c r="D77" s="29" t="s">
        <v>3</v>
      </c>
      <c r="E77" s="29" t="s">
        <v>6</v>
      </c>
      <c r="F77" s="29" t="s">
        <v>3</v>
      </c>
      <c r="G77" s="29" t="s">
        <v>6</v>
      </c>
      <c r="H77" s="30" t="s">
        <v>3</v>
      </c>
    </row>
    <row r="78" spans="2:10" ht="15" customHeight="1" thickTop="1">
      <c r="B78" s="25" t="s">
        <v>7</v>
      </c>
      <c r="C78" s="13">
        <v>40</v>
      </c>
      <c r="D78" s="14">
        <f>C78/55</f>
        <v>0.72727272727272729</v>
      </c>
      <c r="E78" s="15">
        <v>2</v>
      </c>
      <c r="F78" s="14">
        <f>E78/6</f>
        <v>0.33333333333333331</v>
      </c>
      <c r="G78" s="79">
        <v>42</v>
      </c>
      <c r="H78" s="80">
        <f>G78/61</f>
        <v>0.68852459016393441</v>
      </c>
    </row>
    <row r="79" spans="2:10" ht="15" customHeight="1">
      <c r="B79" s="26" t="s">
        <v>8</v>
      </c>
      <c r="C79" s="16">
        <v>18</v>
      </c>
      <c r="D79" s="17">
        <f t="shared" ref="D79:D83" si="5">C79/55</f>
        <v>0.32727272727272727</v>
      </c>
      <c r="E79" s="18">
        <v>1</v>
      </c>
      <c r="F79" s="17">
        <f t="shared" ref="F79:F83" si="6">E79/6</f>
        <v>0.16666666666666666</v>
      </c>
      <c r="G79" s="81">
        <v>19</v>
      </c>
      <c r="H79" s="82">
        <f t="shared" ref="H79:H83" si="7">G79/61</f>
        <v>0.31147540983606559</v>
      </c>
    </row>
    <row r="80" spans="2:10" ht="15" customHeight="1">
      <c r="B80" s="26" t="s">
        <v>96</v>
      </c>
      <c r="C80" s="16">
        <v>3</v>
      </c>
      <c r="D80" s="17">
        <f t="shared" si="5"/>
        <v>5.4545454545454543E-2</v>
      </c>
      <c r="E80" s="18">
        <v>0</v>
      </c>
      <c r="F80" s="17">
        <f t="shared" si="6"/>
        <v>0</v>
      </c>
      <c r="G80" s="81">
        <v>3</v>
      </c>
      <c r="H80" s="82">
        <f t="shared" si="7"/>
        <v>4.9180327868852458E-2</v>
      </c>
    </row>
    <row r="81" spans="2:10" ht="26.25" customHeight="1">
      <c r="B81" s="26" t="s">
        <v>97</v>
      </c>
      <c r="C81" s="16">
        <v>2</v>
      </c>
      <c r="D81" s="17">
        <f t="shared" si="5"/>
        <v>3.6363636363636362E-2</v>
      </c>
      <c r="E81" s="18">
        <v>1</v>
      </c>
      <c r="F81" s="17">
        <f t="shared" si="6"/>
        <v>0.16666666666666666</v>
      </c>
      <c r="G81" s="81">
        <v>3</v>
      </c>
      <c r="H81" s="82">
        <f t="shared" si="7"/>
        <v>4.9180327868852458E-2</v>
      </c>
    </row>
    <row r="82" spans="2:10" ht="15" customHeight="1">
      <c r="B82" s="26" t="s">
        <v>98</v>
      </c>
      <c r="C82" s="16">
        <v>1</v>
      </c>
      <c r="D82" s="17">
        <f t="shared" si="5"/>
        <v>1.8181818181818181E-2</v>
      </c>
      <c r="E82" s="18">
        <v>0</v>
      </c>
      <c r="F82" s="17">
        <f t="shared" si="6"/>
        <v>0</v>
      </c>
      <c r="G82" s="81">
        <v>1</v>
      </c>
      <c r="H82" s="82">
        <f t="shared" si="7"/>
        <v>1.6393442622950821E-2</v>
      </c>
    </row>
    <row r="83" spans="2:10" ht="15" customHeight="1" thickBot="1">
      <c r="B83" s="27" t="s">
        <v>5</v>
      </c>
      <c r="C83" s="19">
        <v>4</v>
      </c>
      <c r="D83" s="20">
        <f t="shared" si="5"/>
        <v>7.2727272727272724E-2</v>
      </c>
      <c r="E83" s="21">
        <v>2</v>
      </c>
      <c r="F83" s="20">
        <f t="shared" si="6"/>
        <v>0.33333333333333331</v>
      </c>
      <c r="G83" s="83">
        <v>6</v>
      </c>
      <c r="H83" s="84">
        <f t="shared" si="7"/>
        <v>9.8360655737704916E-2</v>
      </c>
    </row>
    <row r="84" spans="2:10" ht="15" customHeight="1" thickTop="1">
      <c r="B84" s="33"/>
      <c r="C84" s="33"/>
      <c r="D84" s="31"/>
      <c r="E84" s="32"/>
      <c r="F84" s="31"/>
      <c r="G84" s="32"/>
      <c r="H84" s="31"/>
      <c r="I84" s="32"/>
    </row>
    <row r="85" spans="2:10" ht="30.75" customHeight="1">
      <c r="B85" s="106" t="s">
        <v>28</v>
      </c>
      <c r="C85" s="106"/>
      <c r="D85" s="106"/>
      <c r="E85" s="106"/>
      <c r="F85" s="106"/>
      <c r="G85" s="106"/>
      <c r="H85" s="106"/>
      <c r="I85" s="106"/>
      <c r="J85" s="106"/>
    </row>
    <row r="86" spans="2:10" ht="15" customHeight="1" thickBot="1"/>
    <row r="87" spans="2:10" ht="15" customHeight="1" thickTop="1">
      <c r="B87" s="34"/>
      <c r="C87" s="111" t="s">
        <v>2</v>
      </c>
      <c r="D87" s="112"/>
      <c r="E87" s="112"/>
      <c r="F87" s="112"/>
      <c r="G87" s="112"/>
      <c r="H87" s="113"/>
    </row>
    <row r="88" spans="2:10" ht="43.5" customHeight="1">
      <c r="B88" s="35"/>
      <c r="C88" s="114" t="s">
        <v>46</v>
      </c>
      <c r="D88" s="115"/>
      <c r="E88" s="115" t="s">
        <v>47</v>
      </c>
      <c r="F88" s="115"/>
      <c r="G88" s="115" t="s">
        <v>13</v>
      </c>
      <c r="H88" s="116"/>
    </row>
    <row r="89" spans="2:10" ht="15" customHeight="1" thickBot="1">
      <c r="B89" s="36"/>
      <c r="C89" s="28" t="s">
        <v>6</v>
      </c>
      <c r="D89" s="29" t="s">
        <v>3</v>
      </c>
      <c r="E89" s="29" t="s">
        <v>6</v>
      </c>
      <c r="F89" s="29" t="s">
        <v>3</v>
      </c>
      <c r="G89" s="29" t="s">
        <v>6</v>
      </c>
      <c r="H89" s="30" t="s">
        <v>3</v>
      </c>
    </row>
    <row r="90" spans="2:10" ht="15" customHeight="1" thickTop="1">
      <c r="B90" s="25" t="s">
        <v>9</v>
      </c>
      <c r="C90" s="13">
        <v>6</v>
      </c>
      <c r="D90" s="14">
        <f>C90/55</f>
        <v>0.10909090909090909</v>
      </c>
      <c r="E90" s="15">
        <v>3</v>
      </c>
      <c r="F90" s="14">
        <f>E90/6</f>
        <v>0.5</v>
      </c>
      <c r="G90" s="79">
        <v>9</v>
      </c>
      <c r="H90" s="80">
        <f>G90/61</f>
        <v>0.14754098360655737</v>
      </c>
    </row>
    <row r="91" spans="2:10" ht="15" customHeight="1">
      <c r="B91" s="26" t="s">
        <v>20</v>
      </c>
      <c r="C91" s="16">
        <v>16</v>
      </c>
      <c r="D91" s="17">
        <f t="shared" ref="D91:D94" si="8">C91/55</f>
        <v>0.29090909090909089</v>
      </c>
      <c r="E91" s="18">
        <v>1</v>
      </c>
      <c r="F91" s="17">
        <f t="shared" ref="F91:F94" si="9">E91/6</f>
        <v>0.16666666666666666</v>
      </c>
      <c r="G91" s="81">
        <v>17</v>
      </c>
      <c r="H91" s="82">
        <f t="shared" ref="H91:H94" si="10">G91/61</f>
        <v>0.27868852459016391</v>
      </c>
    </row>
    <row r="92" spans="2:10" ht="15" customHeight="1">
      <c r="B92" s="26" t="s">
        <v>29</v>
      </c>
      <c r="C92" s="16">
        <v>1</v>
      </c>
      <c r="D92" s="17">
        <f t="shared" si="8"/>
        <v>1.8181818181818181E-2</v>
      </c>
      <c r="E92" s="18">
        <v>0</v>
      </c>
      <c r="F92" s="17">
        <f t="shared" si="9"/>
        <v>0</v>
      </c>
      <c r="G92" s="81">
        <v>1</v>
      </c>
      <c r="H92" s="82">
        <f t="shared" si="10"/>
        <v>1.6393442622950821E-2</v>
      </c>
    </row>
    <row r="93" spans="2:10" ht="15" customHeight="1">
      <c r="B93" s="26" t="s">
        <v>99</v>
      </c>
      <c r="C93" s="16">
        <v>33</v>
      </c>
      <c r="D93" s="17">
        <f t="shared" si="8"/>
        <v>0.6</v>
      </c>
      <c r="E93" s="18">
        <v>2</v>
      </c>
      <c r="F93" s="17">
        <f t="shared" si="9"/>
        <v>0.33333333333333331</v>
      </c>
      <c r="G93" s="81">
        <v>35</v>
      </c>
      <c r="H93" s="82">
        <f t="shared" si="10"/>
        <v>0.57377049180327866</v>
      </c>
    </row>
    <row r="94" spans="2:10" ht="15" customHeight="1" thickBot="1">
      <c r="B94" s="27" t="s">
        <v>5</v>
      </c>
      <c r="C94" s="19">
        <v>2</v>
      </c>
      <c r="D94" s="20">
        <f t="shared" si="8"/>
        <v>3.6363636363636362E-2</v>
      </c>
      <c r="E94" s="21">
        <v>0</v>
      </c>
      <c r="F94" s="20">
        <f t="shared" si="9"/>
        <v>0</v>
      </c>
      <c r="G94" s="83">
        <v>2</v>
      </c>
      <c r="H94" s="84">
        <f t="shared" si="10"/>
        <v>3.2786885245901641E-2</v>
      </c>
    </row>
    <row r="95" spans="2:10" ht="15" customHeight="1" thickTop="1">
      <c r="B95" s="33"/>
      <c r="C95" s="31"/>
      <c r="D95" s="32"/>
      <c r="E95" s="31"/>
      <c r="F95" s="32"/>
      <c r="G95" s="31"/>
      <c r="H95" s="32"/>
    </row>
    <row r="96" spans="2:10" ht="28.5" customHeight="1">
      <c r="B96" s="106" t="s">
        <v>30</v>
      </c>
      <c r="C96" s="106"/>
      <c r="D96" s="106"/>
      <c r="E96" s="106"/>
      <c r="F96" s="106"/>
      <c r="G96" s="106"/>
      <c r="H96" s="106"/>
      <c r="I96" s="106"/>
      <c r="J96" s="106"/>
    </row>
    <row r="97" spans="2:10" ht="15" customHeight="1" thickBot="1"/>
    <row r="98" spans="2:10" ht="15" customHeight="1" thickTop="1">
      <c r="B98" s="34"/>
      <c r="C98" s="111" t="s">
        <v>2</v>
      </c>
      <c r="D98" s="112"/>
      <c r="E98" s="112"/>
      <c r="F98" s="112"/>
      <c r="G98" s="112"/>
      <c r="H98" s="113"/>
    </row>
    <row r="99" spans="2:10" ht="44.25" customHeight="1">
      <c r="B99" s="35"/>
      <c r="C99" s="114" t="s">
        <v>46</v>
      </c>
      <c r="D99" s="115"/>
      <c r="E99" s="115" t="s">
        <v>47</v>
      </c>
      <c r="F99" s="115"/>
      <c r="G99" s="115" t="s">
        <v>13</v>
      </c>
      <c r="H99" s="116"/>
    </row>
    <row r="100" spans="2:10" ht="15" customHeight="1" thickBot="1">
      <c r="B100" s="36"/>
      <c r="C100" s="28" t="s">
        <v>6</v>
      </c>
      <c r="D100" s="29" t="s">
        <v>3</v>
      </c>
      <c r="E100" s="29" t="s">
        <v>6</v>
      </c>
      <c r="F100" s="29" t="s">
        <v>3</v>
      </c>
      <c r="G100" s="29" t="s">
        <v>6</v>
      </c>
      <c r="H100" s="30" t="s">
        <v>3</v>
      </c>
    </row>
    <row r="101" spans="2:10" ht="15" customHeight="1" thickTop="1">
      <c r="B101" s="25" t="s">
        <v>100</v>
      </c>
      <c r="C101" s="13">
        <v>35</v>
      </c>
      <c r="D101" s="14">
        <f>C101/55</f>
        <v>0.63636363636363635</v>
      </c>
      <c r="E101" s="15">
        <v>4</v>
      </c>
      <c r="F101" s="14">
        <f>E101/55</f>
        <v>7.2727272727272724E-2</v>
      </c>
      <c r="G101" s="79">
        <v>39</v>
      </c>
      <c r="H101" s="80">
        <f>G101/61</f>
        <v>0.63934426229508201</v>
      </c>
    </row>
    <row r="102" spans="2:10" ht="15" customHeight="1">
      <c r="B102" s="26" t="s">
        <v>31</v>
      </c>
      <c r="C102" s="16">
        <v>11</v>
      </c>
      <c r="D102" s="17">
        <f t="shared" ref="D102:D108" si="11">C102/55</f>
        <v>0.2</v>
      </c>
      <c r="E102" s="18">
        <v>0</v>
      </c>
      <c r="F102" s="17">
        <f t="shared" ref="F102:F108" si="12">E102/55</f>
        <v>0</v>
      </c>
      <c r="G102" s="81">
        <v>11</v>
      </c>
      <c r="H102" s="82">
        <f t="shared" ref="H102:H108" si="13">G102/61</f>
        <v>0.18032786885245902</v>
      </c>
    </row>
    <row r="103" spans="2:10" ht="15" customHeight="1">
      <c r="B103" s="26" t="s">
        <v>101</v>
      </c>
      <c r="C103" s="16">
        <v>4</v>
      </c>
      <c r="D103" s="17">
        <f t="shared" si="11"/>
        <v>7.2727272727272724E-2</v>
      </c>
      <c r="E103" s="18">
        <v>1</v>
      </c>
      <c r="F103" s="17">
        <f t="shared" si="12"/>
        <v>1.8181818181818181E-2</v>
      </c>
      <c r="G103" s="81">
        <v>5</v>
      </c>
      <c r="H103" s="82">
        <f t="shared" si="13"/>
        <v>8.1967213114754092E-2</v>
      </c>
    </row>
    <row r="104" spans="2:10" ht="26.25" customHeight="1">
      <c r="B104" s="26" t="s">
        <v>102</v>
      </c>
      <c r="C104" s="16">
        <v>2</v>
      </c>
      <c r="D104" s="17">
        <f t="shared" si="11"/>
        <v>3.6363636363636362E-2</v>
      </c>
      <c r="E104" s="18">
        <v>0</v>
      </c>
      <c r="F104" s="17">
        <f t="shared" si="12"/>
        <v>0</v>
      </c>
      <c r="G104" s="81">
        <v>2</v>
      </c>
      <c r="H104" s="82">
        <f t="shared" si="13"/>
        <v>3.2786885245901641E-2</v>
      </c>
    </row>
    <row r="105" spans="2:10" ht="15" customHeight="1">
      <c r="B105" s="26" t="s">
        <v>103</v>
      </c>
      <c r="C105" s="16">
        <v>0</v>
      </c>
      <c r="D105" s="17">
        <f t="shared" si="11"/>
        <v>0</v>
      </c>
      <c r="E105" s="18">
        <v>0</v>
      </c>
      <c r="F105" s="17">
        <f t="shared" si="12"/>
        <v>0</v>
      </c>
      <c r="G105" s="81">
        <v>0</v>
      </c>
      <c r="H105" s="82">
        <f t="shared" si="13"/>
        <v>0</v>
      </c>
    </row>
    <row r="106" spans="2:10" ht="15" customHeight="1">
      <c r="B106" s="26" t="s">
        <v>104</v>
      </c>
      <c r="C106" s="16">
        <v>7</v>
      </c>
      <c r="D106" s="17">
        <f t="shared" si="11"/>
        <v>0.12727272727272726</v>
      </c>
      <c r="E106" s="18">
        <v>0</v>
      </c>
      <c r="F106" s="17">
        <f t="shared" si="12"/>
        <v>0</v>
      </c>
      <c r="G106" s="81">
        <v>7</v>
      </c>
      <c r="H106" s="82">
        <f t="shared" si="13"/>
        <v>0.11475409836065574</v>
      </c>
    </row>
    <row r="107" spans="2:10" ht="15" customHeight="1">
      <c r="B107" s="26" t="s">
        <v>10</v>
      </c>
      <c r="C107" s="16">
        <v>3</v>
      </c>
      <c r="D107" s="17">
        <f t="shared" si="11"/>
        <v>5.4545454545454543E-2</v>
      </c>
      <c r="E107" s="18">
        <v>0</v>
      </c>
      <c r="F107" s="17">
        <f t="shared" si="12"/>
        <v>0</v>
      </c>
      <c r="G107" s="81">
        <v>3</v>
      </c>
      <c r="H107" s="82">
        <f t="shared" si="13"/>
        <v>4.9180327868852458E-2</v>
      </c>
    </row>
    <row r="108" spans="2:10" ht="15" customHeight="1" thickBot="1">
      <c r="B108" s="27" t="s">
        <v>5</v>
      </c>
      <c r="C108" s="19">
        <v>3</v>
      </c>
      <c r="D108" s="20">
        <f t="shared" si="11"/>
        <v>5.4545454545454543E-2</v>
      </c>
      <c r="E108" s="21">
        <v>2</v>
      </c>
      <c r="F108" s="20">
        <f t="shared" si="12"/>
        <v>3.6363636363636362E-2</v>
      </c>
      <c r="G108" s="83">
        <v>5</v>
      </c>
      <c r="H108" s="84">
        <f t="shared" si="13"/>
        <v>8.1967213114754092E-2</v>
      </c>
    </row>
    <row r="109" spans="2:10" ht="15" customHeight="1" thickTop="1">
      <c r="B109" s="33"/>
      <c r="C109" s="31"/>
      <c r="D109" s="32"/>
      <c r="E109" s="31"/>
      <c r="F109" s="32"/>
      <c r="G109" s="31"/>
      <c r="H109" s="32"/>
    </row>
    <row r="110" spans="2:10" ht="15" customHeight="1">
      <c r="B110" s="106" t="s">
        <v>11</v>
      </c>
      <c r="C110" s="106"/>
      <c r="D110" s="106"/>
      <c r="E110" s="106"/>
      <c r="F110" s="106"/>
      <c r="G110" s="106"/>
      <c r="H110" s="106"/>
      <c r="I110" s="106"/>
      <c r="J110" s="106"/>
    </row>
    <row r="111" spans="2:10" ht="15" customHeight="1">
      <c r="B111" s="6"/>
      <c r="C111" s="6"/>
      <c r="D111" s="6"/>
      <c r="E111" s="6"/>
      <c r="F111" s="6"/>
      <c r="G111" s="6"/>
      <c r="H111" s="6"/>
      <c r="I111" s="6"/>
      <c r="J111" s="6"/>
    </row>
    <row r="112" spans="2:10" ht="15" customHeight="1">
      <c r="B112" s="105" t="s">
        <v>32</v>
      </c>
      <c r="C112" s="105"/>
      <c r="D112" s="105"/>
      <c r="E112" s="105"/>
      <c r="F112" s="105"/>
      <c r="G112" s="105"/>
      <c r="H112" s="105"/>
      <c r="I112" s="105"/>
      <c r="J112" s="105"/>
    </row>
    <row r="113" spans="2:10" ht="15" customHeight="1" thickBot="1"/>
    <row r="114" spans="2:10" ht="15" customHeight="1" thickTop="1">
      <c r="B114" s="37"/>
      <c r="C114" s="111" t="s">
        <v>2</v>
      </c>
      <c r="D114" s="112"/>
      <c r="E114" s="112"/>
      <c r="F114" s="112"/>
      <c r="G114" s="112"/>
      <c r="H114" s="112"/>
      <c r="I114" s="112"/>
      <c r="J114" s="113"/>
    </row>
    <row r="115" spans="2:10" ht="41.25" customHeight="1">
      <c r="B115" s="38"/>
      <c r="C115" s="114" t="s">
        <v>46</v>
      </c>
      <c r="D115" s="115"/>
      <c r="E115" s="115" t="s">
        <v>47</v>
      </c>
      <c r="F115" s="115"/>
      <c r="G115" s="115" t="s">
        <v>48</v>
      </c>
      <c r="H115" s="115"/>
      <c r="I115" s="115" t="s">
        <v>13</v>
      </c>
      <c r="J115" s="116"/>
    </row>
    <row r="116" spans="2:10" ht="15" customHeight="1" thickBot="1">
      <c r="B116" s="39"/>
      <c r="C116" s="28" t="s">
        <v>6</v>
      </c>
      <c r="D116" s="29" t="s">
        <v>3</v>
      </c>
      <c r="E116" s="29" t="s">
        <v>6</v>
      </c>
      <c r="F116" s="29" t="s">
        <v>3</v>
      </c>
      <c r="G116" s="29" t="s">
        <v>6</v>
      </c>
      <c r="H116" s="29" t="s">
        <v>3</v>
      </c>
      <c r="I116" s="29" t="s">
        <v>6</v>
      </c>
      <c r="J116" s="30" t="s">
        <v>3</v>
      </c>
    </row>
    <row r="117" spans="2:10" ht="15" customHeight="1" thickTop="1">
      <c r="B117" s="10" t="s">
        <v>33</v>
      </c>
      <c r="C117" s="13">
        <v>18</v>
      </c>
      <c r="D117" s="14">
        <v>0.32727272727272727</v>
      </c>
      <c r="E117" s="15">
        <v>0</v>
      </c>
      <c r="F117" s="14">
        <v>0</v>
      </c>
      <c r="G117" s="15">
        <v>0</v>
      </c>
      <c r="H117" s="14">
        <v>0</v>
      </c>
      <c r="I117" s="79">
        <v>18</v>
      </c>
      <c r="J117" s="80">
        <v>0.29508196721311475</v>
      </c>
    </row>
    <row r="118" spans="2:10" ht="15" customHeight="1" thickBot="1">
      <c r="B118" s="12" t="s">
        <v>34</v>
      </c>
      <c r="C118" s="19">
        <v>37</v>
      </c>
      <c r="D118" s="20">
        <v>0.67272727272727262</v>
      </c>
      <c r="E118" s="21">
        <v>6</v>
      </c>
      <c r="F118" s="20">
        <v>1</v>
      </c>
      <c r="G118" s="21">
        <v>0</v>
      </c>
      <c r="H118" s="20">
        <v>0</v>
      </c>
      <c r="I118" s="83">
        <v>43</v>
      </c>
      <c r="J118" s="84">
        <v>0.70491803278688525</v>
      </c>
    </row>
    <row r="119" spans="2:10" ht="15" customHeight="1" thickTop="1" thickBot="1"/>
    <row r="120" spans="2:10" ht="15" customHeight="1" thickTop="1">
      <c r="B120" s="34"/>
      <c r="C120" s="111" t="s">
        <v>2</v>
      </c>
      <c r="D120" s="112"/>
      <c r="E120" s="112"/>
      <c r="F120" s="113"/>
      <c r="G120" s="9"/>
      <c r="H120" s="9"/>
      <c r="I120" s="9"/>
      <c r="J120" s="9"/>
    </row>
    <row r="121" spans="2:10" ht="34.5" customHeight="1">
      <c r="B121" s="35"/>
      <c r="C121" s="114" t="s">
        <v>46</v>
      </c>
      <c r="D121" s="115"/>
      <c r="E121" s="115" t="s">
        <v>13</v>
      </c>
      <c r="F121" s="116"/>
      <c r="G121" s="9"/>
      <c r="H121" s="9"/>
      <c r="I121" s="9"/>
      <c r="J121" s="9"/>
    </row>
    <row r="122" spans="2:10" ht="15" customHeight="1" thickBot="1">
      <c r="B122" s="40" t="s">
        <v>35</v>
      </c>
      <c r="C122" s="28" t="s">
        <v>6</v>
      </c>
      <c r="D122" s="29" t="s">
        <v>3</v>
      </c>
      <c r="E122" s="29" t="s">
        <v>6</v>
      </c>
      <c r="F122" s="30" t="s">
        <v>3</v>
      </c>
      <c r="G122" s="9"/>
      <c r="H122" s="9"/>
      <c r="I122" s="9"/>
      <c r="J122" s="9"/>
    </row>
    <row r="123" spans="2:10" ht="25.5" customHeight="1" thickTop="1">
      <c r="B123" s="25" t="s">
        <v>36</v>
      </c>
      <c r="C123" s="13">
        <v>2</v>
      </c>
      <c r="D123" s="14">
        <f>C123/18</f>
        <v>0.1111111111111111</v>
      </c>
      <c r="E123" s="79">
        <v>2</v>
      </c>
      <c r="F123" s="80">
        <f>E123/18</f>
        <v>0.1111111111111111</v>
      </c>
      <c r="G123" s="9"/>
      <c r="H123" s="9"/>
      <c r="I123" s="9"/>
      <c r="J123" s="9"/>
    </row>
    <row r="124" spans="2:10" ht="25.5" customHeight="1">
      <c r="B124" s="26" t="s">
        <v>37</v>
      </c>
      <c r="C124" s="16">
        <v>0</v>
      </c>
      <c r="D124" s="17">
        <f t="shared" ref="D124:F131" si="14">C124/18</f>
        <v>0</v>
      </c>
      <c r="E124" s="81">
        <v>0</v>
      </c>
      <c r="F124" s="82">
        <f t="shared" si="14"/>
        <v>0</v>
      </c>
      <c r="G124" s="9"/>
      <c r="H124" s="9"/>
      <c r="I124" s="9"/>
      <c r="J124" s="9"/>
    </row>
    <row r="125" spans="2:10" ht="25.5" customHeight="1">
      <c r="B125" s="26" t="s">
        <v>38</v>
      </c>
      <c r="C125" s="16">
        <v>0</v>
      </c>
      <c r="D125" s="17">
        <f t="shared" si="14"/>
        <v>0</v>
      </c>
      <c r="E125" s="81">
        <v>0</v>
      </c>
      <c r="F125" s="82">
        <f t="shared" si="14"/>
        <v>0</v>
      </c>
      <c r="G125" s="9"/>
      <c r="H125" s="9"/>
      <c r="I125" s="9"/>
      <c r="J125" s="9"/>
    </row>
    <row r="126" spans="2:10" ht="25.5" customHeight="1">
      <c r="B126" s="26" t="s">
        <v>39</v>
      </c>
      <c r="C126" s="16">
        <v>0</v>
      </c>
      <c r="D126" s="17">
        <f t="shared" si="14"/>
        <v>0</v>
      </c>
      <c r="E126" s="81">
        <v>0</v>
      </c>
      <c r="F126" s="82">
        <f t="shared" si="14"/>
        <v>0</v>
      </c>
      <c r="G126" s="9"/>
      <c r="H126" s="9"/>
      <c r="I126" s="9"/>
      <c r="J126" s="9"/>
    </row>
    <row r="127" spans="2:10" ht="25.5" customHeight="1">
      <c r="B127" s="26" t="s">
        <v>40</v>
      </c>
      <c r="C127" s="16">
        <v>12</v>
      </c>
      <c r="D127" s="17">
        <f t="shared" si="14"/>
        <v>0.66666666666666663</v>
      </c>
      <c r="E127" s="81">
        <v>12</v>
      </c>
      <c r="F127" s="82">
        <f t="shared" si="14"/>
        <v>0.66666666666666663</v>
      </c>
      <c r="G127" s="9"/>
      <c r="H127" s="9"/>
      <c r="I127" s="9"/>
      <c r="J127" s="9"/>
    </row>
    <row r="128" spans="2:10" ht="25.5" customHeight="1">
      <c r="B128" s="26" t="s">
        <v>105</v>
      </c>
      <c r="C128" s="16">
        <v>0</v>
      </c>
      <c r="D128" s="17">
        <f t="shared" si="14"/>
        <v>0</v>
      </c>
      <c r="E128" s="81">
        <v>0</v>
      </c>
      <c r="F128" s="82">
        <f t="shared" si="14"/>
        <v>0</v>
      </c>
      <c r="G128" s="9"/>
      <c r="H128" s="9"/>
      <c r="I128" s="9"/>
      <c r="J128" s="9"/>
    </row>
    <row r="129" spans="2:10" ht="25.5" customHeight="1">
      <c r="B129" s="26" t="s">
        <v>12</v>
      </c>
      <c r="C129" s="16">
        <v>6</v>
      </c>
      <c r="D129" s="17">
        <f t="shared" si="14"/>
        <v>0.33333333333333331</v>
      </c>
      <c r="E129" s="81">
        <v>6</v>
      </c>
      <c r="F129" s="82">
        <f t="shared" si="14"/>
        <v>0.33333333333333331</v>
      </c>
      <c r="G129" s="9"/>
      <c r="H129" s="9"/>
      <c r="I129" s="9"/>
      <c r="J129" s="9"/>
    </row>
    <row r="130" spans="2:10" ht="25.5" customHeight="1">
      <c r="B130" s="26" t="s">
        <v>41</v>
      </c>
      <c r="C130" s="16">
        <v>0</v>
      </c>
      <c r="D130" s="17">
        <f t="shared" si="14"/>
        <v>0</v>
      </c>
      <c r="E130" s="81">
        <v>0</v>
      </c>
      <c r="F130" s="82">
        <f t="shared" si="14"/>
        <v>0</v>
      </c>
      <c r="G130" s="9"/>
      <c r="H130" s="9"/>
    </row>
    <row r="131" spans="2:10" ht="15" customHeight="1" thickBot="1">
      <c r="B131" s="27" t="s">
        <v>5</v>
      </c>
      <c r="C131" s="19">
        <v>2</v>
      </c>
      <c r="D131" s="20">
        <f t="shared" si="14"/>
        <v>0.1111111111111111</v>
      </c>
      <c r="E131" s="83">
        <v>2</v>
      </c>
      <c r="F131" s="84">
        <f t="shared" si="14"/>
        <v>0.1111111111111111</v>
      </c>
      <c r="G131" s="9"/>
      <c r="H131" s="9"/>
    </row>
    <row r="132" spans="2:10" ht="15" customHeight="1" thickTop="1">
      <c r="B132" s="33"/>
      <c r="C132" s="31"/>
      <c r="D132" s="32"/>
      <c r="E132" s="31"/>
      <c r="F132" s="32"/>
      <c r="G132" s="9"/>
      <c r="H132" s="9"/>
    </row>
    <row r="133" spans="2:10" ht="33" customHeight="1">
      <c r="B133" s="105" t="s">
        <v>42</v>
      </c>
      <c r="C133" s="105"/>
      <c r="D133" s="105"/>
      <c r="E133" s="105"/>
      <c r="F133" s="105"/>
      <c r="G133" s="105"/>
      <c r="H133" s="105"/>
      <c r="I133" s="105"/>
      <c r="J133" s="105"/>
    </row>
    <row r="134" spans="2:10" ht="15" customHeight="1" thickBot="1"/>
    <row r="135" spans="2:10" ht="15" customHeight="1" thickTop="1">
      <c r="B135" s="34"/>
      <c r="C135" s="111" t="s">
        <v>2</v>
      </c>
      <c r="D135" s="112"/>
      <c r="E135" s="112"/>
      <c r="F135" s="112"/>
      <c r="G135" s="112"/>
      <c r="H135" s="113"/>
    </row>
    <row r="136" spans="2:10" ht="42" customHeight="1">
      <c r="B136" s="35"/>
      <c r="C136" s="114" t="s">
        <v>46</v>
      </c>
      <c r="D136" s="115"/>
      <c r="E136" s="115" t="s">
        <v>47</v>
      </c>
      <c r="F136" s="115"/>
      <c r="G136" s="115" t="s">
        <v>13</v>
      </c>
      <c r="H136" s="116"/>
    </row>
    <row r="137" spans="2:10" ht="15" customHeight="1" thickBot="1">
      <c r="B137" s="36"/>
      <c r="C137" s="28" t="s">
        <v>6</v>
      </c>
      <c r="D137" s="29" t="s">
        <v>3</v>
      </c>
      <c r="E137" s="29" t="s">
        <v>6</v>
      </c>
      <c r="F137" s="29" t="s">
        <v>3</v>
      </c>
      <c r="G137" s="29" t="s">
        <v>6</v>
      </c>
      <c r="H137" s="30" t="s">
        <v>3</v>
      </c>
    </row>
    <row r="138" spans="2:10" ht="15" customHeight="1" thickTop="1">
      <c r="B138" s="25" t="s">
        <v>14</v>
      </c>
      <c r="C138" s="13">
        <v>49</v>
      </c>
      <c r="D138" s="14">
        <f>C138/55</f>
        <v>0.89090909090909087</v>
      </c>
      <c r="E138" s="15">
        <v>5</v>
      </c>
      <c r="F138" s="14">
        <f>E138/6</f>
        <v>0.83333333333333337</v>
      </c>
      <c r="G138" s="79">
        <v>54</v>
      </c>
      <c r="H138" s="80">
        <f>G138/61</f>
        <v>0.88524590163934425</v>
      </c>
    </row>
    <row r="139" spans="2:10" ht="15" customHeight="1">
      <c r="B139" s="26" t="s">
        <v>15</v>
      </c>
      <c r="C139" s="16">
        <v>11</v>
      </c>
      <c r="D139" s="17">
        <f t="shared" ref="D139:D146" si="15">C139/55</f>
        <v>0.2</v>
      </c>
      <c r="E139" s="18">
        <v>2</v>
      </c>
      <c r="F139" s="17">
        <f t="shared" ref="F139:F146" si="16">E139/6</f>
        <v>0.33333333333333331</v>
      </c>
      <c r="G139" s="81">
        <v>13</v>
      </c>
      <c r="H139" s="82">
        <f t="shared" ref="H139:H146" si="17">G139/61</f>
        <v>0.21311475409836064</v>
      </c>
    </row>
    <row r="140" spans="2:10" ht="15" customHeight="1">
      <c r="B140" s="26" t="s">
        <v>21</v>
      </c>
      <c r="C140" s="16">
        <v>3</v>
      </c>
      <c r="D140" s="17">
        <f t="shared" si="15"/>
        <v>5.4545454545454543E-2</v>
      </c>
      <c r="E140" s="18">
        <v>0</v>
      </c>
      <c r="F140" s="17">
        <f t="shared" si="16"/>
        <v>0</v>
      </c>
      <c r="G140" s="81">
        <v>3</v>
      </c>
      <c r="H140" s="82">
        <f t="shared" si="17"/>
        <v>4.9180327868852458E-2</v>
      </c>
    </row>
    <row r="141" spans="2:10" ht="15" customHeight="1">
      <c r="B141" s="26" t="s">
        <v>5</v>
      </c>
      <c r="C141" s="16">
        <v>3</v>
      </c>
      <c r="D141" s="17">
        <f t="shared" si="15"/>
        <v>5.4545454545454543E-2</v>
      </c>
      <c r="E141" s="18">
        <v>0</v>
      </c>
      <c r="F141" s="17">
        <f t="shared" si="16"/>
        <v>0</v>
      </c>
      <c r="G141" s="81">
        <v>3</v>
      </c>
      <c r="H141" s="82">
        <f t="shared" si="17"/>
        <v>4.9180327868852458E-2</v>
      </c>
    </row>
    <row r="142" spans="2:10" ht="15" customHeight="1">
      <c r="B142" s="26" t="s">
        <v>106</v>
      </c>
      <c r="C142" s="16">
        <v>1</v>
      </c>
      <c r="D142" s="17">
        <f t="shared" si="15"/>
        <v>1.8181818181818181E-2</v>
      </c>
      <c r="E142" s="18">
        <v>0</v>
      </c>
      <c r="F142" s="17">
        <f t="shared" si="16"/>
        <v>0</v>
      </c>
      <c r="G142" s="81">
        <v>1</v>
      </c>
      <c r="H142" s="82">
        <f t="shared" si="17"/>
        <v>1.6393442622950821E-2</v>
      </c>
    </row>
    <row r="143" spans="2:10" ht="15" customHeight="1">
      <c r="B143" s="26" t="s">
        <v>16</v>
      </c>
      <c r="C143" s="16">
        <v>7</v>
      </c>
      <c r="D143" s="17">
        <f t="shared" si="15"/>
        <v>0.12727272727272726</v>
      </c>
      <c r="E143" s="18">
        <v>0</v>
      </c>
      <c r="F143" s="17">
        <f t="shared" si="16"/>
        <v>0</v>
      </c>
      <c r="G143" s="81">
        <v>7</v>
      </c>
      <c r="H143" s="82">
        <f t="shared" si="17"/>
        <v>0.11475409836065574</v>
      </c>
    </row>
    <row r="144" spans="2:10" ht="15" customHeight="1">
      <c r="B144" s="26" t="s">
        <v>17</v>
      </c>
      <c r="C144" s="16">
        <v>4</v>
      </c>
      <c r="D144" s="17">
        <f t="shared" si="15"/>
        <v>7.2727272727272724E-2</v>
      </c>
      <c r="E144" s="18">
        <v>0</v>
      </c>
      <c r="F144" s="17">
        <f t="shared" si="16"/>
        <v>0</v>
      </c>
      <c r="G144" s="81">
        <v>4</v>
      </c>
      <c r="H144" s="82">
        <f t="shared" si="17"/>
        <v>6.5573770491803282E-2</v>
      </c>
    </row>
    <row r="145" spans="2:11" ht="15" customHeight="1">
      <c r="B145" s="26" t="s">
        <v>18</v>
      </c>
      <c r="C145" s="16">
        <v>5</v>
      </c>
      <c r="D145" s="17">
        <f t="shared" si="15"/>
        <v>9.0909090909090912E-2</v>
      </c>
      <c r="E145" s="18">
        <v>0</v>
      </c>
      <c r="F145" s="17">
        <f t="shared" si="16"/>
        <v>0</v>
      </c>
      <c r="G145" s="81">
        <v>5</v>
      </c>
      <c r="H145" s="82">
        <f t="shared" si="17"/>
        <v>8.1967213114754092E-2</v>
      </c>
    </row>
    <row r="146" spans="2:11" ht="15" customHeight="1" thickBot="1">
      <c r="B146" s="27" t="s">
        <v>19</v>
      </c>
      <c r="C146" s="19">
        <v>5</v>
      </c>
      <c r="D146" s="20">
        <f t="shared" si="15"/>
        <v>9.0909090909090912E-2</v>
      </c>
      <c r="E146" s="21">
        <v>0</v>
      </c>
      <c r="F146" s="20">
        <f t="shared" si="16"/>
        <v>0</v>
      </c>
      <c r="G146" s="83">
        <v>5</v>
      </c>
      <c r="H146" s="84">
        <f t="shared" si="17"/>
        <v>8.1967213114754092E-2</v>
      </c>
    </row>
    <row r="147" spans="2:11" ht="15" customHeight="1" thickTop="1">
      <c r="B147" s="33"/>
      <c r="C147" s="31"/>
      <c r="D147" s="32"/>
      <c r="E147" s="31"/>
      <c r="F147" s="32"/>
      <c r="G147" s="31"/>
      <c r="H147" s="32"/>
    </row>
    <row r="148" spans="2:11" ht="45.75" customHeight="1">
      <c r="B148" s="105" t="s">
        <v>49</v>
      </c>
      <c r="C148" s="105"/>
      <c r="D148" s="105"/>
      <c r="E148" s="105"/>
      <c r="F148" s="105"/>
      <c r="G148" s="105"/>
      <c r="H148" s="105"/>
      <c r="I148" s="105"/>
      <c r="J148" s="105"/>
    </row>
    <row r="149" spans="2:11" ht="15" customHeight="1" thickBot="1"/>
    <row r="150" spans="2:11" ht="15" customHeight="1" thickTop="1">
      <c r="B150" s="61"/>
      <c r="C150" s="92" t="s">
        <v>2</v>
      </c>
      <c r="D150" s="93"/>
      <c r="E150" s="93"/>
      <c r="F150" s="93"/>
      <c r="G150" s="93"/>
      <c r="H150" s="94"/>
      <c r="K150" s="41"/>
    </row>
    <row r="151" spans="2:11" ht="37.5" customHeight="1">
      <c r="B151" s="63"/>
      <c r="C151" s="99" t="s">
        <v>46</v>
      </c>
      <c r="D151" s="100"/>
      <c r="E151" s="100" t="s">
        <v>47</v>
      </c>
      <c r="F151" s="100"/>
      <c r="G151" s="100" t="s">
        <v>13</v>
      </c>
      <c r="H151" s="101"/>
      <c r="I151" s="41"/>
    </row>
    <row r="152" spans="2:11" ht="15" customHeight="1" thickBot="1">
      <c r="B152" s="65"/>
      <c r="C152" s="58" t="s">
        <v>6</v>
      </c>
      <c r="D152" s="59" t="s">
        <v>3</v>
      </c>
      <c r="E152" s="59" t="s">
        <v>6</v>
      </c>
      <c r="F152" s="59" t="s">
        <v>3</v>
      </c>
      <c r="G152" s="59" t="s">
        <v>6</v>
      </c>
      <c r="H152" s="60" t="s">
        <v>3</v>
      </c>
      <c r="I152" s="41"/>
    </row>
    <row r="153" spans="2:11" ht="15" customHeight="1" thickTop="1">
      <c r="B153" s="42" t="s">
        <v>107</v>
      </c>
      <c r="C153" s="44">
        <v>1</v>
      </c>
      <c r="D153" s="45">
        <f>C153/55</f>
        <v>1.8181818181818181E-2</v>
      </c>
      <c r="E153" s="46">
        <v>0</v>
      </c>
      <c r="F153" s="45">
        <f>E153/6</f>
        <v>0</v>
      </c>
      <c r="G153" s="73">
        <v>1</v>
      </c>
      <c r="H153" s="74">
        <f>G153/61</f>
        <v>1.6393442622950821E-2</v>
      </c>
      <c r="I153" s="41"/>
    </row>
    <row r="154" spans="2:11" ht="15" customHeight="1">
      <c r="B154" s="47" t="s">
        <v>50</v>
      </c>
      <c r="C154" s="48">
        <v>0</v>
      </c>
      <c r="D154" s="49">
        <f t="shared" ref="D154:D158" si="18">C154/55</f>
        <v>0</v>
      </c>
      <c r="E154" s="50">
        <v>1</v>
      </c>
      <c r="F154" s="49">
        <f t="shared" ref="F154:F158" si="19">E154/6</f>
        <v>0.16666666666666666</v>
      </c>
      <c r="G154" s="77">
        <v>1</v>
      </c>
      <c r="H154" s="78">
        <f t="shared" ref="H154:H158" si="20">G154/61</f>
        <v>1.6393442622950821E-2</v>
      </c>
      <c r="I154" s="41"/>
    </row>
    <row r="155" spans="2:11" ht="15" customHeight="1">
      <c r="B155" s="47" t="s">
        <v>51</v>
      </c>
      <c r="C155" s="48">
        <v>3</v>
      </c>
      <c r="D155" s="49">
        <f t="shared" si="18"/>
        <v>5.4545454545454543E-2</v>
      </c>
      <c r="E155" s="50">
        <v>0</v>
      </c>
      <c r="F155" s="49">
        <f t="shared" si="19"/>
        <v>0</v>
      </c>
      <c r="G155" s="77">
        <v>3</v>
      </c>
      <c r="H155" s="78">
        <f t="shared" si="20"/>
        <v>4.9180327868852458E-2</v>
      </c>
      <c r="I155" s="41"/>
    </row>
    <row r="156" spans="2:11" ht="15" customHeight="1">
      <c r="B156" s="47" t="s">
        <v>52</v>
      </c>
      <c r="C156" s="48">
        <v>46</v>
      </c>
      <c r="D156" s="49">
        <f t="shared" si="18"/>
        <v>0.83636363636363631</v>
      </c>
      <c r="E156" s="50">
        <v>4</v>
      </c>
      <c r="F156" s="49">
        <f t="shared" si="19"/>
        <v>0.66666666666666663</v>
      </c>
      <c r="G156" s="77">
        <v>50</v>
      </c>
      <c r="H156" s="78">
        <f t="shared" si="20"/>
        <v>0.81967213114754101</v>
      </c>
      <c r="I156" s="41"/>
    </row>
    <row r="157" spans="2:11" ht="15" customHeight="1">
      <c r="B157" s="47" t="s">
        <v>108</v>
      </c>
      <c r="C157" s="48">
        <v>0</v>
      </c>
      <c r="D157" s="49">
        <f t="shared" si="18"/>
        <v>0</v>
      </c>
      <c r="E157" s="50">
        <v>0</v>
      </c>
      <c r="F157" s="49">
        <f t="shared" si="19"/>
        <v>0</v>
      </c>
      <c r="G157" s="77">
        <v>0</v>
      </c>
      <c r="H157" s="78">
        <f t="shared" si="20"/>
        <v>0</v>
      </c>
      <c r="I157" s="41"/>
    </row>
    <row r="158" spans="2:11" ht="15" customHeight="1" thickBot="1">
      <c r="B158" s="51" t="s">
        <v>5</v>
      </c>
      <c r="C158" s="53">
        <v>5</v>
      </c>
      <c r="D158" s="54">
        <f t="shared" si="18"/>
        <v>9.0909090909090912E-2</v>
      </c>
      <c r="E158" s="55">
        <v>1</v>
      </c>
      <c r="F158" s="54">
        <f t="shared" si="19"/>
        <v>0.16666666666666666</v>
      </c>
      <c r="G158" s="75">
        <v>6</v>
      </c>
      <c r="H158" s="76">
        <f t="shared" si="20"/>
        <v>9.8360655737704916E-2</v>
      </c>
      <c r="I158" s="41"/>
    </row>
    <row r="159" spans="2:11" ht="15" customHeight="1" thickTop="1">
      <c r="B159" s="67"/>
      <c r="C159" s="68"/>
      <c r="D159" s="69"/>
      <c r="E159" s="68"/>
      <c r="F159" s="69"/>
      <c r="G159" s="68"/>
      <c r="H159" s="69"/>
      <c r="I159" s="41"/>
    </row>
    <row r="160" spans="2:11" s="71" customFormat="1" ht="25.5" customHeight="1">
      <c r="B160" s="95" t="s">
        <v>109</v>
      </c>
      <c r="C160" s="95"/>
      <c r="D160" s="95"/>
      <c r="E160" s="95"/>
      <c r="F160" s="95"/>
      <c r="G160" s="95"/>
      <c r="H160" s="95"/>
      <c r="I160" s="95"/>
      <c r="J160" s="95"/>
    </row>
    <row r="161" spans="2:12" ht="3.75" customHeight="1" thickBot="1"/>
    <row r="162" spans="2:12" ht="15" customHeight="1" thickTop="1">
      <c r="B162" s="102"/>
      <c r="C162" s="96" t="s">
        <v>2</v>
      </c>
      <c r="D162" s="97"/>
      <c r="E162" s="97"/>
      <c r="F162" s="97"/>
      <c r="G162" s="97"/>
      <c r="H162" s="97"/>
      <c r="I162" s="97"/>
      <c r="J162" s="98"/>
      <c r="K162" s="41"/>
      <c r="L162" s="41"/>
    </row>
    <row r="163" spans="2:12" ht="38.25" customHeight="1">
      <c r="B163" s="103"/>
      <c r="C163" s="99" t="s">
        <v>46</v>
      </c>
      <c r="D163" s="100"/>
      <c r="E163" s="100" t="s">
        <v>47</v>
      </c>
      <c r="F163" s="100"/>
      <c r="G163" s="100" t="s">
        <v>48</v>
      </c>
      <c r="H163" s="100"/>
      <c r="I163" s="100" t="s">
        <v>13</v>
      </c>
      <c r="J163" s="101"/>
      <c r="K163" s="41"/>
      <c r="L163" s="41"/>
    </row>
    <row r="164" spans="2:12" ht="15" customHeight="1" thickBot="1">
      <c r="B164" s="104"/>
      <c r="C164" s="58" t="s">
        <v>6</v>
      </c>
      <c r="D164" s="59" t="s">
        <v>3</v>
      </c>
      <c r="E164" s="59" t="s">
        <v>6</v>
      </c>
      <c r="F164" s="59" t="s">
        <v>3</v>
      </c>
      <c r="G164" s="59" t="s">
        <v>6</v>
      </c>
      <c r="H164" s="59" t="s">
        <v>3</v>
      </c>
      <c r="I164" s="59" t="s">
        <v>6</v>
      </c>
      <c r="J164" s="60" t="s">
        <v>3</v>
      </c>
      <c r="K164" s="41"/>
      <c r="L164" s="41"/>
    </row>
    <row r="165" spans="2:12" ht="15" customHeight="1" thickTop="1">
      <c r="B165" s="56" t="s">
        <v>33</v>
      </c>
      <c r="C165" s="44">
        <v>23</v>
      </c>
      <c r="D165" s="45">
        <v>0.41818181818181821</v>
      </c>
      <c r="E165" s="46">
        <v>3</v>
      </c>
      <c r="F165" s="45">
        <v>0.5</v>
      </c>
      <c r="G165" s="46">
        <v>0</v>
      </c>
      <c r="H165" s="45">
        <v>0</v>
      </c>
      <c r="I165" s="73">
        <v>26</v>
      </c>
      <c r="J165" s="74">
        <v>0.42622950819672134</v>
      </c>
      <c r="K165" s="41"/>
      <c r="L165" s="41"/>
    </row>
    <row r="166" spans="2:12" ht="15" customHeight="1" thickBot="1">
      <c r="B166" s="57" t="s">
        <v>34</v>
      </c>
      <c r="C166" s="53">
        <v>32</v>
      </c>
      <c r="D166" s="54">
        <v>0.58181818181818179</v>
      </c>
      <c r="E166" s="55">
        <v>3</v>
      </c>
      <c r="F166" s="54">
        <v>0.5</v>
      </c>
      <c r="G166" s="55">
        <v>0</v>
      </c>
      <c r="H166" s="54">
        <v>0</v>
      </c>
      <c r="I166" s="75">
        <v>35</v>
      </c>
      <c r="J166" s="76">
        <v>0.57377049180327866</v>
      </c>
      <c r="K166" s="41"/>
      <c r="L166" s="41"/>
    </row>
    <row r="167" spans="2:12" ht="15" customHeight="1" thickTop="1">
      <c r="B167" s="67"/>
      <c r="C167" s="68"/>
      <c r="D167" s="69"/>
      <c r="E167" s="68"/>
      <c r="F167" s="69"/>
      <c r="G167" s="68"/>
      <c r="H167" s="69"/>
      <c r="I167" s="68"/>
      <c r="J167" s="69"/>
      <c r="K167" s="41"/>
      <c r="L167" s="41"/>
    </row>
    <row r="168" spans="2:12" s="70" customFormat="1" ht="24" customHeight="1" thickBot="1">
      <c r="B168" s="95" t="s">
        <v>110</v>
      </c>
      <c r="C168" s="95"/>
      <c r="D168" s="95"/>
      <c r="E168" s="95"/>
      <c r="F168" s="95"/>
      <c r="G168" s="95"/>
      <c r="H168" s="95"/>
      <c r="I168" s="95"/>
      <c r="J168" s="95"/>
      <c r="K168" s="72"/>
      <c r="L168" s="72"/>
    </row>
    <row r="169" spans="2:12" ht="15" hidden="1" customHeight="1" thickBot="1"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</row>
    <row r="170" spans="2:12" ht="15" customHeight="1" thickTop="1">
      <c r="B170" s="62"/>
      <c r="C170" s="96" t="s">
        <v>2</v>
      </c>
      <c r="D170" s="97"/>
      <c r="E170" s="97"/>
      <c r="F170" s="97"/>
      <c r="G170" s="97"/>
      <c r="H170" s="97"/>
      <c r="I170" s="97"/>
      <c r="J170" s="98"/>
      <c r="K170" s="41"/>
    </row>
    <row r="171" spans="2:12" ht="33" customHeight="1">
      <c r="B171" s="64"/>
      <c r="C171" s="99" t="s">
        <v>46</v>
      </c>
      <c r="D171" s="100"/>
      <c r="E171" s="100" t="s">
        <v>47</v>
      </c>
      <c r="F171" s="100"/>
      <c r="G171" s="100" t="s">
        <v>48</v>
      </c>
      <c r="H171" s="100"/>
      <c r="I171" s="100" t="s">
        <v>13</v>
      </c>
      <c r="J171" s="101"/>
      <c r="K171" s="41"/>
    </row>
    <row r="172" spans="2:12" ht="15" customHeight="1" thickBot="1">
      <c r="B172" s="66"/>
      <c r="C172" s="58" t="s">
        <v>6</v>
      </c>
      <c r="D172" s="59" t="s">
        <v>3</v>
      </c>
      <c r="E172" s="59" t="s">
        <v>6</v>
      </c>
      <c r="F172" s="59" t="s">
        <v>3</v>
      </c>
      <c r="G172" s="59" t="s">
        <v>6</v>
      </c>
      <c r="H172" s="59" t="s">
        <v>3</v>
      </c>
      <c r="I172" s="59" t="s">
        <v>6</v>
      </c>
      <c r="J172" s="60" t="s">
        <v>3</v>
      </c>
      <c r="K172" s="41"/>
    </row>
    <row r="173" spans="2:12" ht="15" customHeight="1" thickTop="1">
      <c r="B173" s="43" t="s">
        <v>33</v>
      </c>
      <c r="C173" s="44">
        <v>39</v>
      </c>
      <c r="D173" s="45">
        <v>0.70909090909090911</v>
      </c>
      <c r="E173" s="46">
        <v>0</v>
      </c>
      <c r="F173" s="45">
        <v>0</v>
      </c>
      <c r="G173" s="46">
        <v>0</v>
      </c>
      <c r="H173" s="45">
        <v>0</v>
      </c>
      <c r="I173" s="73">
        <v>39</v>
      </c>
      <c r="J173" s="74">
        <v>0.63934426229508201</v>
      </c>
      <c r="K173" s="41"/>
    </row>
    <row r="174" spans="2:12" ht="15" customHeight="1" thickBot="1">
      <c r="B174" s="52" t="s">
        <v>34</v>
      </c>
      <c r="C174" s="53">
        <v>16</v>
      </c>
      <c r="D174" s="54">
        <v>0.29090909090909089</v>
      </c>
      <c r="E174" s="55">
        <v>6</v>
      </c>
      <c r="F174" s="54">
        <v>1</v>
      </c>
      <c r="G174" s="55">
        <v>0</v>
      </c>
      <c r="H174" s="54">
        <v>0</v>
      </c>
      <c r="I174" s="75">
        <v>22</v>
      </c>
      <c r="J174" s="76">
        <v>0.36065573770491804</v>
      </c>
      <c r="K174" s="41"/>
    </row>
    <row r="175" spans="2:12" ht="15" customHeight="1" thickTop="1"/>
    <row r="176" spans="2:12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</sheetData>
  <mergeCells count="74">
    <mergeCell ref="B2:O2"/>
    <mergeCell ref="D4:L4"/>
    <mergeCell ref="C120:F120"/>
    <mergeCell ref="I115:J115"/>
    <mergeCell ref="C121:D121"/>
    <mergeCell ref="E121:F121"/>
    <mergeCell ref="C135:H135"/>
    <mergeCell ref="C136:D136"/>
    <mergeCell ref="E136:F136"/>
    <mergeCell ref="G136:H136"/>
    <mergeCell ref="B133:J133"/>
    <mergeCell ref="C76:D76"/>
    <mergeCell ref="E76:F76"/>
    <mergeCell ref="G76:H76"/>
    <mergeCell ref="B73:G73"/>
    <mergeCell ref="C98:H98"/>
    <mergeCell ref="C87:H87"/>
    <mergeCell ref="C88:D88"/>
    <mergeCell ref="E88:F88"/>
    <mergeCell ref="G88:H88"/>
    <mergeCell ref="B68:G68"/>
    <mergeCell ref="B69:C69"/>
    <mergeCell ref="D69:E69"/>
    <mergeCell ref="F69:G69"/>
    <mergeCell ref="C75:H75"/>
    <mergeCell ref="B67:G67"/>
    <mergeCell ref="B16:J16"/>
    <mergeCell ref="B17:B19"/>
    <mergeCell ref="C17:J17"/>
    <mergeCell ref="C18:D18"/>
    <mergeCell ref="E18:F18"/>
    <mergeCell ref="G18:H18"/>
    <mergeCell ref="I18:J18"/>
    <mergeCell ref="B24:H24"/>
    <mergeCell ref="B25:B26"/>
    <mergeCell ref="C25:D25"/>
    <mergeCell ref="E25:F25"/>
    <mergeCell ref="G25:H25"/>
    <mergeCell ref="B8:H8"/>
    <mergeCell ref="B9:B11"/>
    <mergeCell ref="C9:H9"/>
    <mergeCell ref="C10:D10"/>
    <mergeCell ref="E10:F10"/>
    <mergeCell ref="G10:H10"/>
    <mergeCell ref="B148:J148"/>
    <mergeCell ref="C151:D151"/>
    <mergeCell ref="E151:F151"/>
    <mergeCell ref="G151:H151"/>
    <mergeCell ref="B85:G85"/>
    <mergeCell ref="H85:J85"/>
    <mergeCell ref="B96:J96"/>
    <mergeCell ref="B110:J110"/>
    <mergeCell ref="B112:J112"/>
    <mergeCell ref="C99:D99"/>
    <mergeCell ref="E99:F99"/>
    <mergeCell ref="G99:H99"/>
    <mergeCell ref="C114:J114"/>
    <mergeCell ref="C115:D115"/>
    <mergeCell ref="E115:F115"/>
    <mergeCell ref="G115:H115"/>
    <mergeCell ref="C150:H150"/>
    <mergeCell ref="B160:J160"/>
    <mergeCell ref="B168:J168"/>
    <mergeCell ref="C170:J170"/>
    <mergeCell ref="C171:D171"/>
    <mergeCell ref="E171:F171"/>
    <mergeCell ref="G171:H171"/>
    <mergeCell ref="I171:J171"/>
    <mergeCell ref="B162:B164"/>
    <mergeCell ref="C162:J162"/>
    <mergeCell ref="C163:D163"/>
    <mergeCell ref="E163:F163"/>
    <mergeCell ref="G163:H163"/>
    <mergeCell ref="I163:J16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2"/>
  <sheetViews>
    <sheetView showGridLines="0" workbookViewId="0"/>
  </sheetViews>
  <sheetFormatPr defaultRowHeight="15"/>
  <cols>
    <col min="1" max="1" width="3.7109375" customWidth="1"/>
  </cols>
  <sheetData>
    <row r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48.75" customHeight="1">
      <c r="A2" s="2"/>
      <c r="B2" s="124" t="s">
        <v>55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9"/>
      <c r="P2" s="129"/>
      <c r="Q2" s="129"/>
      <c r="R2" s="129"/>
      <c r="S2" s="129"/>
      <c r="T2" s="129"/>
      <c r="U2" s="129"/>
      <c r="V2" s="129"/>
    </row>
    <row r="3" spans="1:2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34.5" customHeight="1">
      <c r="A4" s="2"/>
      <c r="B4" s="2"/>
      <c r="C4" s="2"/>
      <c r="D4" s="125" t="s">
        <v>45</v>
      </c>
      <c r="E4" s="125"/>
      <c r="F4" s="125"/>
      <c r="G4" s="125"/>
      <c r="H4" s="125"/>
      <c r="I4" s="125"/>
      <c r="J4" s="125"/>
      <c r="K4" s="125"/>
      <c r="L4" s="125"/>
      <c r="M4" s="125"/>
      <c r="N4" s="128"/>
      <c r="O4" s="128"/>
      <c r="P4" s="128"/>
      <c r="Q4" s="128"/>
      <c r="R4" s="128"/>
      <c r="S4" s="128"/>
      <c r="T4" s="128"/>
      <c r="U4" s="128"/>
      <c r="V4" s="2"/>
    </row>
    <row r="6" spans="1:22" ht="15" customHeight="1"/>
    <row r="7" spans="1:22" ht="15" customHeight="1"/>
    <row r="8" spans="1:22" ht="15" customHeight="1"/>
    <row r="9" spans="1:22" ht="15" customHeight="1"/>
    <row r="10" spans="1:22" ht="15" customHeight="1"/>
    <row r="11" spans="1:22" ht="15" customHeight="1"/>
    <row r="12" spans="1:22" ht="15" customHeight="1"/>
    <row r="13" spans="1:22" ht="15" customHeight="1"/>
    <row r="14" spans="1:22" ht="15" customHeight="1"/>
    <row r="15" spans="1:22" ht="15" customHeight="1"/>
    <row r="16" spans="1:22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spans="10:16" ht="15" customHeight="1"/>
    <row r="146" spans="10:16" ht="15" customHeight="1"/>
    <row r="147" spans="10:16" ht="15" customHeight="1"/>
    <row r="148" spans="10:16" ht="15" customHeight="1"/>
    <row r="149" spans="10:16" ht="15" customHeight="1"/>
    <row r="150" spans="10:16" ht="15" customHeight="1">
      <c r="J150" s="89"/>
      <c r="K150" s="89"/>
      <c r="L150" s="89"/>
      <c r="M150" s="89"/>
      <c r="N150" s="89"/>
      <c r="O150" s="89"/>
      <c r="P150" s="89"/>
    </row>
    <row r="151" spans="10:16" ht="15" customHeight="1">
      <c r="J151" s="89"/>
      <c r="K151" s="89"/>
      <c r="L151" s="89"/>
      <c r="M151" s="89"/>
      <c r="N151" s="89"/>
      <c r="O151" s="89"/>
      <c r="P151" s="89"/>
    </row>
    <row r="152" spans="10:16" ht="15" customHeight="1">
      <c r="J152" s="89"/>
      <c r="K152" s="89"/>
      <c r="L152" s="89"/>
      <c r="M152" s="89" t="s">
        <v>2</v>
      </c>
      <c r="N152" s="89"/>
      <c r="O152" s="89"/>
      <c r="P152" s="89"/>
    </row>
    <row r="153" spans="10:16" ht="15" customHeight="1">
      <c r="J153" s="89"/>
      <c r="K153" s="89"/>
      <c r="L153" s="89"/>
      <c r="M153" s="89"/>
      <c r="N153" s="89"/>
      <c r="O153" s="89"/>
      <c r="P153" s="89"/>
    </row>
    <row r="154" spans="10:16" ht="15" customHeight="1">
      <c r="J154" s="89"/>
      <c r="K154" s="89"/>
      <c r="L154" s="89"/>
      <c r="M154" s="89" t="s">
        <v>46</v>
      </c>
      <c r="N154" s="89" t="s">
        <v>47</v>
      </c>
      <c r="O154" s="89"/>
      <c r="P154" s="89"/>
    </row>
    <row r="155" spans="10:16" ht="15" customHeight="1">
      <c r="J155" s="89"/>
      <c r="K155" s="126"/>
      <c r="L155" s="90" t="s">
        <v>100</v>
      </c>
      <c r="M155" s="91">
        <v>0.63636363636363635</v>
      </c>
      <c r="N155" s="91">
        <v>7.2727272727272724E-2</v>
      </c>
      <c r="O155" s="89"/>
      <c r="P155" s="89"/>
    </row>
    <row r="156" spans="10:16" ht="15" customHeight="1">
      <c r="J156" s="89"/>
      <c r="K156" s="126"/>
      <c r="L156" s="90" t="s">
        <v>31</v>
      </c>
      <c r="M156" s="91">
        <v>0.2</v>
      </c>
      <c r="N156" s="91">
        <v>0</v>
      </c>
      <c r="O156" s="89"/>
      <c r="P156" s="89"/>
    </row>
    <row r="157" spans="10:16" ht="15" customHeight="1">
      <c r="J157" s="89"/>
      <c r="K157" s="126" t="s">
        <v>53</v>
      </c>
      <c r="L157" s="90" t="s">
        <v>22</v>
      </c>
      <c r="M157" s="91">
        <v>7.2727272727272724E-2</v>
      </c>
      <c r="N157" s="91">
        <v>1.8181818181818181E-2</v>
      </c>
      <c r="O157" s="89"/>
      <c r="P157" s="89"/>
    </row>
    <row r="158" spans="10:16" ht="15" customHeight="1">
      <c r="J158" s="89"/>
      <c r="K158" s="126"/>
      <c r="L158" s="90" t="s">
        <v>43</v>
      </c>
      <c r="M158" s="91">
        <v>3.6363636363636362E-2</v>
      </c>
      <c r="N158" s="91">
        <v>0</v>
      </c>
      <c r="O158" s="89"/>
      <c r="P158" s="89"/>
    </row>
    <row r="159" spans="10:16" ht="15" customHeight="1">
      <c r="J159" s="89"/>
      <c r="K159" s="126"/>
      <c r="L159" s="90" t="s">
        <v>23</v>
      </c>
      <c r="M159" s="91">
        <v>0</v>
      </c>
      <c r="N159" s="91">
        <v>0</v>
      </c>
      <c r="O159" s="89"/>
      <c r="P159" s="89"/>
    </row>
    <row r="160" spans="10:16" ht="15" customHeight="1">
      <c r="J160" s="89"/>
      <c r="K160" s="126"/>
      <c r="L160" s="90" t="s">
        <v>104</v>
      </c>
      <c r="M160" s="91">
        <v>0.12727272727272726</v>
      </c>
      <c r="N160" s="91">
        <v>0</v>
      </c>
      <c r="O160" s="89"/>
      <c r="P160" s="89"/>
    </row>
    <row r="161" spans="10:16" ht="15" customHeight="1">
      <c r="J161" s="89"/>
      <c r="K161" s="126"/>
      <c r="L161" s="90" t="s">
        <v>10</v>
      </c>
      <c r="M161" s="91">
        <v>5.4545454545454543E-2</v>
      </c>
      <c r="N161" s="91">
        <v>0</v>
      </c>
      <c r="O161" s="89"/>
      <c r="P161" s="89"/>
    </row>
    <row r="162" spans="10:16" ht="15" customHeight="1">
      <c r="J162" s="89"/>
      <c r="K162" s="126"/>
      <c r="L162" s="90" t="s">
        <v>5</v>
      </c>
      <c r="M162" s="91">
        <v>5.4545454545454543E-2</v>
      </c>
      <c r="N162" s="91">
        <v>3.6363636363636362E-2</v>
      </c>
      <c r="O162" s="89"/>
      <c r="P162" s="89"/>
    </row>
    <row r="163" spans="10:16" ht="15" customHeight="1">
      <c r="J163" s="89"/>
      <c r="K163" s="89"/>
      <c r="L163" s="89"/>
      <c r="M163" s="89"/>
      <c r="N163" s="89"/>
      <c r="O163" s="89"/>
      <c r="P163" s="89"/>
    </row>
    <row r="164" spans="10:16" ht="15" customHeight="1">
      <c r="J164" s="89"/>
      <c r="K164" s="89"/>
      <c r="L164" s="89"/>
      <c r="M164" s="89"/>
      <c r="N164" s="89"/>
      <c r="O164" s="89"/>
      <c r="P164" s="89"/>
    </row>
    <row r="165" spans="10:16" ht="15" customHeight="1"/>
    <row r="166" spans="10:16" ht="15" customHeight="1"/>
    <row r="167" spans="10:16" ht="15" customHeight="1"/>
    <row r="168" spans="10:16" ht="15" customHeight="1"/>
    <row r="169" spans="10:16" ht="15" customHeight="1"/>
    <row r="170" spans="10:16" ht="15" customHeight="1"/>
    <row r="171" spans="10:16" ht="15" customHeight="1"/>
    <row r="172" spans="10:16" ht="15" customHeight="1"/>
    <row r="173" spans="10:16" ht="15" customHeight="1"/>
    <row r="174" spans="10:16" ht="15" customHeight="1"/>
    <row r="175" spans="10:16" ht="15" customHeight="1"/>
    <row r="176" spans="10:1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</sheetData>
  <mergeCells count="4">
    <mergeCell ref="K157:K162"/>
    <mergeCell ref="K155:K156"/>
    <mergeCell ref="D4:M4"/>
    <mergeCell ref="B2:N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showGridLines="0" zoomScale="90" zoomScaleNormal="90" workbookViewId="0">
      <pane ySplit="4" topLeftCell="A5" activePane="bottomLeft" state="frozen"/>
      <selection pane="bottomLeft"/>
    </sheetView>
  </sheetViews>
  <sheetFormatPr defaultRowHeight="15"/>
  <sheetData>
    <row r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30.75" customHeight="1">
      <c r="A2" s="2"/>
      <c r="B2" s="127" t="s">
        <v>24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</row>
    <row r="3" spans="1:1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33.75" customHeight="1">
      <c r="A4" s="125" t="s">
        <v>54</v>
      </c>
      <c r="B4" s="125"/>
      <c r="C4" s="125"/>
      <c r="D4" s="125"/>
      <c r="E4" s="125"/>
      <c r="F4" s="125"/>
      <c r="G4" s="125"/>
      <c r="H4" s="125"/>
      <c r="I4" s="125"/>
      <c r="J4" s="2"/>
      <c r="K4" s="125" t="s">
        <v>111</v>
      </c>
      <c r="L4" s="125"/>
      <c r="M4" s="125"/>
      <c r="N4" s="125"/>
      <c r="O4" s="125"/>
      <c r="P4" s="125"/>
      <c r="Q4" s="125"/>
      <c r="R4" s="125"/>
      <c r="S4" s="125"/>
    </row>
  </sheetData>
  <mergeCells count="3">
    <mergeCell ref="B2:R2"/>
    <mergeCell ref="A4:I4"/>
    <mergeCell ref="K4:S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FOOT</vt:lpstr>
      <vt:lpstr>Gràfics</vt:lpstr>
      <vt:lpstr>Comparativa</vt:lpstr>
    </vt:vector>
  </TitlesOfParts>
  <Company>UPCnet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UPC</cp:lastModifiedBy>
  <dcterms:created xsi:type="dcterms:W3CDTF">2011-09-12T11:47:46Z</dcterms:created>
  <dcterms:modified xsi:type="dcterms:W3CDTF">2014-12-09T10:55:55Z</dcterms:modified>
</cp:coreProperties>
</file>