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Fitxa tècnica" sheetId="1" r:id="rId1"/>
    <sheet name="Index " sheetId="2" r:id="rId2"/>
    <sheet name="Resum" sheetId="3" r:id="rId3"/>
    <sheet name="Taules" sheetId="4" r:id="rId4"/>
    <sheet name="Comparativa" sheetId="5" r:id="rId5"/>
  </sheets>
  <definedNames/>
  <calcPr fullCalcOnLoad="1"/>
</workbook>
</file>

<file path=xl/sharedStrings.xml><?xml version="1.0" encoding="utf-8"?>
<sst xmlns="http://schemas.openxmlformats.org/spreadsheetml/2006/main" count="734" uniqueCount="265">
  <si>
    <t/>
  </si>
  <si>
    <t>POBLACIÓ, MOSTRA I GÈNERE</t>
  </si>
  <si>
    <t>Sexe</t>
  </si>
  <si>
    <t>Dona</t>
  </si>
  <si>
    <t>Home</t>
  </si>
  <si>
    <t>Total</t>
  </si>
  <si>
    <t>Respostes</t>
  </si>
  <si>
    <t>%</t>
  </si>
  <si>
    <t>Enginyeria d'obres públiques</t>
  </si>
  <si>
    <t>ENGINYERIA DE CAMINS, CANALS I PORTS</t>
  </si>
  <si>
    <t>ENGINYERIA GEOLÒGICA</t>
  </si>
  <si>
    <t>ENGINYERIA TÈCNICA EN OBRES PÚBLIQUES</t>
  </si>
  <si>
    <t>ESTATUS D'INSERCIÓ</t>
  </si>
  <si>
    <t>Situació laboral actual</t>
  </si>
  <si>
    <t>Treballo</t>
  </si>
  <si>
    <t>No treballo però he treballat després dels estudis</t>
  </si>
  <si>
    <t>No he treballat mai després dels estudis</t>
  </si>
  <si>
    <t>ANTECEDENTS LABORALS</t>
  </si>
  <si>
    <t>Feina durant la carrera i relació de la feina amb els estudis</t>
  </si>
  <si>
    <t>No, era estudiant a temps complet o amb alguna feina intermitent</t>
  </si>
  <si>
    <t>Sí, estudi i treball a temps parcial relacionat amb els estudis</t>
  </si>
  <si>
    <t>Sí, estudi i treball a temps parcial no relacionat amb els estudis</t>
  </si>
  <si>
    <t>Sí, estudi i treball a temps complet relacionat amb els estudis</t>
  </si>
  <si>
    <t>Sí, estudi i treball a temps complet no relacionat amb els estudis</t>
  </si>
  <si>
    <t>VIA D'ACCÉS</t>
  </si>
  <si>
    <t>Via d’accés a la primera feina</t>
  </si>
  <si>
    <t>Contactes (personals, familiars...)</t>
  </si>
  <si>
    <t>Anuncis de premsa</t>
  </si>
  <si>
    <t>Oposició/concurs públic</t>
  </si>
  <si>
    <t>Servei d’Ocupació de Catalunya (SOC) / INEM</t>
  </si>
  <si>
    <t>Borses de treball institucional (Dept. Ensenyament, Salut)/Borses de col·legis professionals</t>
  </si>
  <si>
    <t>Creació d’empresa o despatx propi</t>
  </si>
  <si>
    <t>Pràctiques d’estudis</t>
  </si>
  <si>
    <t>Serveis de la universitat (borsa de treball, observatori...)</t>
  </si>
  <si>
    <t>ETT (empresa de treball temporal)</t>
  </si>
  <si>
    <t>Empreses de selecció</t>
  </si>
  <si>
    <t>Internet</t>
  </si>
  <si>
    <t>Altres</t>
  </si>
  <si>
    <t>REQUISITS PER LA FEINA ACTUAL</t>
  </si>
  <si>
    <t>Nivell d’estudis requerit per accedir a la darrera feina</t>
  </si>
  <si>
    <t>La vostra titulació específica</t>
  </si>
  <si>
    <t>Només ser titulat universitari</t>
  </si>
  <si>
    <t>No calia titulació universitària</t>
  </si>
  <si>
    <t>TREBALL PROPI DE LA TITULACIÓ</t>
  </si>
  <si>
    <t>Les funcions són les pròpies del nivell de titulació específica?</t>
  </si>
  <si>
    <t>No</t>
  </si>
  <si>
    <t>Sí</t>
  </si>
  <si>
    <t>CAL SER TITULAT UNIVERSITARI</t>
  </si>
  <si>
    <t>Les funcions requereixen formació universitària?</t>
  </si>
  <si>
    <t>TIPUS DE CONTRACTE</t>
  </si>
  <si>
    <t>Tipus de contracte</t>
  </si>
  <si>
    <t>Fix / Indefinit</t>
  </si>
  <si>
    <t>Autónom</t>
  </si>
  <si>
    <t>Temporal</t>
  </si>
  <si>
    <t>Becaris</t>
  </si>
  <si>
    <t>No contracte</t>
  </si>
  <si>
    <t>AUTÒNOM</t>
  </si>
  <si>
    <t>Tipus autònom</t>
  </si>
  <si>
    <t>Compte propi</t>
  </si>
  <si>
    <t>Compte alié</t>
  </si>
  <si>
    <t>TIPUS DE JORNADA LABORAL</t>
  </si>
  <si>
    <t>Jornada de treball a temps complet</t>
  </si>
  <si>
    <t>DURADA DEL CONTRACTE</t>
  </si>
  <si>
    <t>Durada del contracte</t>
  </si>
  <si>
    <t>Menys de sis mesos</t>
  </si>
  <si>
    <t>Entre sis mesos i un any</t>
  </si>
  <si>
    <t>Més d'un any</t>
  </si>
  <si>
    <t>ÀMBIT I UBICACIÓ</t>
  </si>
  <si>
    <t>Àmbit de l’empresa</t>
  </si>
  <si>
    <t>Lloc de feina</t>
  </si>
  <si>
    <t>Públic</t>
  </si>
  <si>
    <t>Privat</t>
  </si>
  <si>
    <t>Barcelona</t>
  </si>
  <si>
    <t>Tarragona</t>
  </si>
  <si>
    <t>Girona</t>
  </si>
  <si>
    <t>Lleida</t>
  </si>
  <si>
    <t>Resta de comunitats autònomes</t>
  </si>
  <si>
    <t>Europa</t>
  </si>
  <si>
    <t>Resta del món</t>
  </si>
  <si>
    <t>GUANYS</t>
  </si>
  <si>
    <t>Guanys anuals bruts</t>
  </si>
  <si>
    <t>Menys de 9.000 €</t>
  </si>
  <si>
    <t>Entre 9.000 i 12.000 €</t>
  </si>
  <si>
    <t>Entre 12.001 i 15.000 €</t>
  </si>
  <si>
    <t>Entre 15.001 i 18.000 €</t>
  </si>
  <si>
    <t>Entre 18.001 i 24.000 €</t>
  </si>
  <si>
    <t>Entre 24.001 i 30.000</t>
  </si>
  <si>
    <t>Entre 30.001 i 40.000 €</t>
  </si>
  <si>
    <t>Més de 40.000 € (IL17: entre 40.000 i 50.000 €)</t>
  </si>
  <si>
    <t>Més de 50.000 €</t>
  </si>
  <si>
    <t>FUNCIONS DESENVOLUPADES</t>
  </si>
  <si>
    <t>Funcions de direcció: pròpia empresa, direcció, producció, financera, etc.</t>
  </si>
  <si>
    <t>Funcions de comerç i distribució</t>
  </si>
  <si>
    <t>Funcions d’ensenyament</t>
  </si>
  <si>
    <t>Funcions d’R+D</t>
  </si>
  <si>
    <t>Funcions d’assistència mèdica i social</t>
  </si>
  <si>
    <t>Funcions de disseny</t>
  </si>
  <si>
    <t>Funcions tècniques</t>
  </si>
  <si>
    <t>Altres funcions qualificades</t>
  </si>
  <si>
    <t>Altres funcions no qualificades</t>
  </si>
  <si>
    <t xml:space="preserve"> Sí</t>
  </si>
  <si>
    <t>SATISFACCIÓ AMB LA FEINA ACTUAL</t>
  </si>
  <si>
    <t>Satisfacció amb el contingut de la feina</t>
  </si>
  <si>
    <t>Satisfacció amb les perspectives de millora</t>
  </si>
  <si>
    <t>Satisfacció amb el nivell de retribució</t>
  </si>
  <si>
    <t>Satisfacció amb la utilitat dels coneixements</t>
  </si>
  <si>
    <t>Satisfacció general amb la feina on treballes</t>
  </si>
  <si>
    <t>Mitjana</t>
  </si>
  <si>
    <t>Desv.</t>
  </si>
  <si>
    <t>ACADÈMIQUES</t>
  </si>
  <si>
    <t>Formació teòrica: Nivell</t>
  </si>
  <si>
    <t>Formació teòrica: Utilitat</t>
  </si>
  <si>
    <t>Formació pràctica: Nivell</t>
  </si>
  <si>
    <t>Formació pràctica: Utilitat</t>
  </si>
  <si>
    <t>Desv</t>
  </si>
  <si>
    <t>GRADUATS NO OCUPATS</t>
  </si>
  <si>
    <t>Aturat</t>
  </si>
  <si>
    <t>TEMPS DE RECERCA DE FEINA</t>
  </si>
  <si>
    <t>Temps que fa que busques feina</t>
  </si>
  <si>
    <t>Menys de 6 mesos</t>
  </si>
  <si>
    <t>Entre 6 mesos i 1 any</t>
  </si>
  <si>
    <t>Entre 1 i 2 anys</t>
  </si>
  <si>
    <t>Més de 2 anys</t>
  </si>
  <si>
    <t>No cerco feina (només IL2001)</t>
  </si>
  <si>
    <t>REBUIG D'OFERTES</t>
  </si>
  <si>
    <t>Núm. rebuig feines simplificat</t>
  </si>
  <si>
    <t>Cap</t>
  </si>
  <si>
    <t>Entre 1 i 3</t>
  </si>
  <si>
    <t>Més de 3</t>
  </si>
  <si>
    <t>DIFICULTATS PER TROBAR FEINA</t>
  </si>
  <si>
    <t>Mancances en la formació rebuda</t>
  </si>
  <si>
    <t>Activitats personals que impedeixen treballar (seguir estudiant, família, etc.)</t>
  </si>
  <si>
    <t>Manca de pràctica professional</t>
  </si>
  <si>
    <t>Tenir una feina que m’agradi</t>
  </si>
  <si>
    <t>Manca de coneixements del mercat laboral</t>
  </si>
  <si>
    <t>Tenir un nivell retributiu adequat</t>
  </si>
  <si>
    <t>Manca d’idiomes</t>
  </si>
  <si>
    <t>Manca de coneixements d’informàtica</t>
  </si>
  <si>
    <t>Manca d’altres coneixements</t>
  </si>
  <si>
    <t>SATISFACCIÓ CARRERA/UNIVERSITAT</t>
  </si>
  <si>
    <t>Repetiries la carrera?</t>
  </si>
  <si>
    <t>Repetiries la universitat?</t>
  </si>
  <si>
    <t xml:space="preserve"> No</t>
  </si>
  <si>
    <t>FORMACIÓ CONTINUADA</t>
  </si>
  <si>
    <t>Continuació dels estudis</t>
  </si>
  <si>
    <t>Mateixa universitat</t>
  </si>
  <si>
    <t>Sí, cursos especialitzats</t>
  </si>
  <si>
    <t>Sí, una llicenciatura</t>
  </si>
  <si>
    <t>Sí, postgrau o màster</t>
  </si>
  <si>
    <t>Sí, doctorat</t>
  </si>
  <si>
    <t>Sí, altres</t>
  </si>
  <si>
    <t>MOBILITAT</t>
  </si>
  <si>
    <t>Mobilitat</t>
  </si>
  <si>
    <t>Sí, durant els estudis</t>
  </si>
  <si>
    <t>Sí, laboralment</t>
  </si>
  <si>
    <t>Sí, per estudis i feina</t>
  </si>
  <si>
    <t>NOTA EXPEDIENT ACADÈMIC</t>
  </si>
  <si>
    <t>Rendiment acadèmic a la universitat</t>
  </si>
  <si>
    <t>Aprovat</t>
  </si>
  <si>
    <t>Notable</t>
  </si>
  <si>
    <t>Excel·lent</t>
  </si>
  <si>
    <t>Matrícula d’honor</t>
  </si>
  <si>
    <t>NIVELL D'ESTUDIS MÉS ELEVATS QUE ELS PARES</t>
  </si>
  <si>
    <t>Nivell d'estudis més elevat dels dos pares</t>
  </si>
  <si>
    <t>Els dos estudis primaris/sense estudis</t>
  </si>
  <si>
    <t>Un dels dos té estudis mitjans</t>
  </si>
  <si>
    <t>Els dos tenen estudis mitjans</t>
  </si>
  <si>
    <t>Un dels dos té estudis superiors</t>
  </si>
  <si>
    <t>Els dos tenen estudis superiors</t>
  </si>
  <si>
    <t>ÍNDEX</t>
  </si>
  <si>
    <t xml:space="preserve">        </t>
  </si>
  <si>
    <t>1. PERFIL ENSENYAMENT</t>
  </si>
  <si>
    <t xml:space="preserve"> - Població, mostra i gènere</t>
  </si>
  <si>
    <t xml:space="preserve"> - Estatus inserció </t>
  </si>
  <si>
    <t xml:space="preserve"> - Antecedents laborals</t>
  </si>
  <si>
    <t>2. OCUPATS</t>
  </si>
  <si>
    <t xml:space="preserve">    (Nota: inclou graduats en situació laboral ocupats i els que estan a l'atur però que tenen experiència)</t>
  </si>
  <si>
    <t xml:space="preserve">    2.1 Dades de la primera inserció</t>
  </si>
  <si>
    <t xml:space="preserve"> - Via accés</t>
  </si>
  <si>
    <t xml:space="preserve">    2.2 Situació laboral </t>
  </si>
  <si>
    <t xml:space="preserve"> - Requisits per la feina actual</t>
  </si>
  <si>
    <t xml:space="preserve"> - Tipus de contracte</t>
  </si>
  <si>
    <t xml:space="preserve"> - Tipus jornada laboral</t>
  </si>
  <si>
    <t xml:space="preserve"> - Durada contracte</t>
  </si>
  <si>
    <t xml:space="preserve"> - Àmbit i ubicació</t>
  </si>
  <si>
    <t xml:space="preserve"> - Guanys</t>
  </si>
  <si>
    <t xml:space="preserve"> - Funcions desenvolupades</t>
  </si>
  <si>
    <t xml:space="preserve">    2.4 Satisfacció amb la feina actual</t>
  </si>
  <si>
    <t xml:space="preserve">    2.5 Nivell i adequació de les competències </t>
  </si>
  <si>
    <t xml:space="preserve"> - Acadèmiques</t>
  </si>
  <si>
    <t>3. GRADUATS NO OCUPATS</t>
  </si>
  <si>
    <t xml:space="preserve">            (Nota: inclou graduats que no treballen actualment, però busquen feina i els que no han treballat mai)</t>
  </si>
  <si>
    <t xml:space="preserve">    3.1 Aturats</t>
  </si>
  <si>
    <t xml:space="preserve"> - Temps recerca de feina</t>
  </si>
  <si>
    <t xml:space="preserve"> - Rebuig d'ofertes</t>
  </si>
  <si>
    <t xml:space="preserve"> - Dificultats per trobar feina</t>
  </si>
  <si>
    <t>4. SATISFACCIÓ, FORMACIÓ CONTINUADA I MOBILITAT</t>
  </si>
  <si>
    <t xml:space="preserve"> - Satisfacció: carrera i universitat</t>
  </si>
  <si>
    <t xml:space="preserve"> - Formació continuada</t>
  </si>
  <si>
    <t xml:space="preserve"> - Mobilitat</t>
  </si>
  <si>
    <t>5. RENDIMENT ACADÈMIC I ESTATUS SOCIOECONÒMIC</t>
  </si>
  <si>
    <t xml:space="preserve"> - Nota expedient acadèmic</t>
  </si>
  <si>
    <t xml:space="preserve"> - Nivell estudis pares</t>
  </si>
  <si>
    <t>ESCOLA TÈCNICA SUPERIOR D'ENGINYERS DE CAMINS, CANALS I PORTS DE BARCELONA</t>
  </si>
  <si>
    <t>FITXA TÈCNICA</t>
  </si>
  <si>
    <t>EDICIÓ 2017</t>
  </si>
  <si>
    <t>Població</t>
  </si>
  <si>
    <t>Mostra:</t>
  </si>
  <si>
    <t>finalitzar les entrevistes un cop assolida la mostra fixada.</t>
  </si>
  <si>
    <t xml:space="preserve">Mètode de realització: </t>
  </si>
  <si>
    <t xml:space="preserve">L'enquesta es va realitzar mitjançant trucades telefòniques. </t>
  </si>
  <si>
    <t xml:space="preserve">Període de realització: </t>
  </si>
  <si>
    <t xml:space="preserve">Nom del Centre:  </t>
  </si>
  <si>
    <t xml:space="preserve">Titulacions: </t>
  </si>
  <si>
    <t>Grau</t>
  </si>
  <si>
    <t>Cicle</t>
  </si>
  <si>
    <t>CARACTERÍSTIQUES TÈCNIQUES</t>
  </si>
  <si>
    <t>Mostra</t>
  </si>
  <si>
    <t>% Resp.</t>
  </si>
  <si>
    <t>Err.Mostral</t>
  </si>
  <si>
    <t>2. OCUPATS *</t>
  </si>
  <si>
    <t xml:space="preserve">* Només contesten els graduats que treballen actualment o que han treballat </t>
  </si>
  <si>
    <t xml:space="preserve">2.1 DADES DE LA PRIMERA INSERCIÓ </t>
  </si>
  <si>
    <t xml:space="preserve">2.2 SITUACIÓ LABORAL </t>
  </si>
  <si>
    <t>2.3 SATISFACCIÓ AMB LA FEINA ACTUAL</t>
  </si>
  <si>
    <t>No contesten els becaris, els sense contracte i els que no treballen actualment.</t>
  </si>
  <si>
    <t>2.4 NIVELL I ADEQUACIÓ DE LES COMPETÈNCIES</t>
  </si>
  <si>
    <t xml:space="preserve">El Nivell de les competències contesten tots els graduats. La Utilitat de les competències només contesten els que treballen actualment o han treballat. </t>
  </si>
  <si>
    <t>3. GRADUATS NO OCUPATS*</t>
  </si>
  <si>
    <t>* (Nota: inclou graduats que no treballen actualment i els que no han treballat mai)</t>
  </si>
  <si>
    <t>3.1 ATURATS</t>
  </si>
  <si>
    <t xml:space="preserve">Només responen els aturats que busquen feina. </t>
  </si>
  <si>
    <t>Escala d'1 (molt baix) a 7 (molt alt)</t>
  </si>
  <si>
    <t>Escala d'1 (gens satisfet) a 7 (molt satisfet)</t>
  </si>
  <si>
    <t>Només contesten el graduats amb contracte temporal</t>
  </si>
  <si>
    <t>No contesten els becaris</t>
  </si>
  <si>
    <t>Només contesten els autònoms</t>
  </si>
  <si>
    <t>Any edició de l'estudi d'inserció laboral</t>
  </si>
  <si>
    <t>2008</t>
  </si>
  <si>
    <t>2011</t>
  </si>
  <si>
    <t>2014</t>
  </si>
  <si>
    <t>2017</t>
  </si>
  <si>
    <t>% per fila</t>
  </si>
  <si>
    <t>ENGINYERIA TÈCNICA EN OBRES PÚBLIQUES, ESPECIALITAT EN CONSTRUCCIONS CIVILS</t>
  </si>
  <si>
    <t>ENGINYERIA TÈCNICA EN OBRES PÚBLIQUES, ESPECIALITAT EN HIDROLOGIA</t>
  </si>
  <si>
    <t>ENGINYERIA TÈCNICA EN OBRES PÚBLIQUES, ESPECIALITAT EN TRANSPORTS I SERVEIS URBANS</t>
  </si>
  <si>
    <t>Per a mostres amb menys de 40 titulats implica trucar a tota la població i, per a les titulacions restants,</t>
  </si>
  <si>
    <t>L’estudi s’ha dut a terme durant el primer trimestre del 2017.</t>
  </si>
  <si>
    <t>TITULATS ANY ACADÈMIC 2012-2013</t>
  </si>
  <si>
    <t>ÍNDEX DE QUALITAT OCUPACIONAL (IQO)</t>
  </si>
  <si>
    <t>Aquest índex posiciona, en una escala de 0 a 100, la qualitat de la ocupació segons les condicions en: la tipologia i duració del contracte,</t>
  </si>
  <si>
    <t>la retribució económica, l'adequació de la titulació amb els estudis i la satisfacció general al lloc de treball. Per més informació cosultar el Capítol 3:</t>
  </si>
  <si>
    <t>"Educació superior ir treball a Catalunya: anàlisi dels factors d'inserció laboral"</t>
  </si>
  <si>
    <t>D. estàndard</t>
  </si>
  <si>
    <t>Comparativa de resultats per les edicions 2008/2011/2014 i 2017</t>
  </si>
  <si>
    <t>Grau en Enginyeria d'obres públiques</t>
  </si>
  <si>
    <t>N total</t>
  </si>
  <si>
    <t>PRINCIPALS INDICADORS</t>
  </si>
  <si>
    <t xml:space="preserve"> </t>
  </si>
  <si>
    <t xml:space="preserve">            Enllaç a les taules (edició 2017)</t>
  </si>
  <si>
    <t xml:space="preserve">            Enllaç als gràfics de comparativa (edicions 2008, 2011, 2014 i 2017)</t>
  </si>
  <si>
    <t xml:space="preserve"> - Temps dedicat a trobar la primera feina</t>
  </si>
  <si>
    <t xml:space="preserve"> - Autònoms</t>
  </si>
  <si>
    <t xml:space="preserve"> - Graduats no ocupats</t>
  </si>
  <si>
    <t>Persones titulades de la promoció corresponent al curs 2012-2013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</si>
</sst>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0"/>
    <numFmt numFmtId="173" formatCode="###0.0%"/>
    <numFmt numFmtId="174" formatCode="####.0%"/>
    <numFmt numFmtId="175" formatCode="#,###.00"/>
    <numFmt numFmtId="176" formatCode="0.0%"/>
    <numFmt numFmtId="177" formatCode="###0.00"/>
    <numFmt numFmtId="178" formatCode="###0.0000"/>
    <numFmt numFmtId="179" formatCode="###0.00000"/>
    <numFmt numFmtId="180" formatCode="###0.0"/>
  </numFmts>
  <fonts count="80">
    <font>
      <sz val="10"/>
      <name val="Arial"/>
      <family val="0"/>
    </font>
    <font>
      <b/>
      <sz val="11"/>
      <color indexed="8"/>
      <name val="Arial Bold"/>
      <family val="0"/>
    </font>
    <font>
      <b/>
      <sz val="9"/>
      <color indexed="8"/>
      <name val="Arial Bold"/>
      <family val="0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24"/>
      <color indexed="8"/>
      <name val="Calibri"/>
      <family val="2"/>
    </font>
    <font>
      <i/>
      <sz val="10"/>
      <color indexed="8"/>
      <name val="Calibri"/>
      <family val="2"/>
    </font>
    <font>
      <sz val="9"/>
      <color indexed="49"/>
      <name val="Calibri"/>
      <family val="2"/>
    </font>
    <font>
      <b/>
      <sz val="14"/>
      <color indexed="9"/>
      <name val="Calibri"/>
      <family val="2"/>
    </font>
    <font>
      <b/>
      <sz val="11"/>
      <color indexed="49"/>
      <name val="Calibri"/>
      <family val="2"/>
    </font>
    <font>
      <sz val="11"/>
      <color indexed="49"/>
      <name val="Calibri"/>
      <family val="2"/>
    </font>
    <font>
      <b/>
      <sz val="12"/>
      <name val="Calibri"/>
      <family val="2"/>
    </font>
    <font>
      <b/>
      <sz val="9"/>
      <color indexed="63"/>
      <name val="Arial"/>
      <family val="2"/>
    </font>
    <font>
      <b/>
      <sz val="16"/>
      <name val="Calibri"/>
      <family val="2"/>
    </font>
    <font>
      <b/>
      <sz val="14"/>
      <color indexed="8"/>
      <name val="Arial Bold"/>
      <family val="2"/>
    </font>
    <font>
      <b/>
      <sz val="22"/>
      <color indexed="54"/>
      <name val="Calibri"/>
      <family val="2"/>
    </font>
    <font>
      <b/>
      <sz val="24"/>
      <color indexed="54"/>
      <name val="Calibri"/>
      <family val="2"/>
    </font>
    <font>
      <b/>
      <sz val="9"/>
      <color indexed="23"/>
      <name val="Calibri"/>
      <family val="2"/>
    </font>
    <font>
      <b/>
      <sz val="18"/>
      <color indexed="54"/>
      <name val="Calibri"/>
      <family val="2"/>
    </font>
    <font>
      <b/>
      <sz val="16"/>
      <color indexed="54"/>
      <name val="Calibri"/>
      <family val="2"/>
    </font>
    <font>
      <b/>
      <sz val="18"/>
      <color indexed="9"/>
      <name val="Calibri"/>
      <family val="2"/>
    </font>
    <font>
      <b/>
      <sz val="22"/>
      <color indexed="9"/>
      <name val="Calibri"/>
      <family val="2"/>
    </font>
    <font>
      <b/>
      <sz val="26"/>
      <color indexed="54"/>
      <name val="Calibri"/>
      <family val="2"/>
    </font>
    <font>
      <i/>
      <sz val="10"/>
      <color indexed="23"/>
      <name val="Calibri"/>
      <family val="2"/>
    </font>
    <font>
      <b/>
      <sz val="16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24"/>
      <color theme="1"/>
      <name val="Calibri"/>
      <family val="2"/>
    </font>
    <font>
      <i/>
      <sz val="10"/>
      <color theme="1"/>
      <name val="Calibri"/>
      <family val="2"/>
    </font>
    <font>
      <sz val="9"/>
      <color theme="4" tint="-0.24997000396251678"/>
      <name val="Calibri"/>
      <family val="2"/>
    </font>
    <font>
      <b/>
      <sz val="11"/>
      <color theme="3" tint="-0.24997000396251678"/>
      <name val="Calibri"/>
      <family val="2"/>
    </font>
    <font>
      <b/>
      <sz val="14"/>
      <color theme="0"/>
      <name val="Calibri"/>
      <family val="2"/>
    </font>
    <font>
      <b/>
      <sz val="11"/>
      <color theme="4"/>
      <name val="Calibri"/>
      <family val="2"/>
    </font>
    <font>
      <sz val="11"/>
      <color theme="4"/>
      <name val="Calibri"/>
      <family val="2"/>
    </font>
    <font>
      <b/>
      <sz val="9"/>
      <color rgb="FF3F3F3F"/>
      <name val="Arial"/>
      <family val="2"/>
    </font>
    <font>
      <b/>
      <sz val="14"/>
      <color rgb="FF000000"/>
      <name val="Arial Bold"/>
      <family val="2"/>
    </font>
    <font>
      <b/>
      <sz val="22"/>
      <color theme="3"/>
      <name val="Calibri"/>
      <family val="2"/>
    </font>
    <font>
      <b/>
      <sz val="24"/>
      <color theme="3"/>
      <name val="Calibri"/>
      <family val="2"/>
    </font>
    <font>
      <b/>
      <sz val="9"/>
      <color theme="1" tint="0.49998000264167786"/>
      <name val="Calibri"/>
      <family val="2"/>
    </font>
    <font>
      <b/>
      <sz val="18"/>
      <color theme="3"/>
      <name val="Calibri"/>
      <family val="2"/>
    </font>
    <font>
      <b/>
      <sz val="16"/>
      <color theme="3"/>
      <name val="Calibri"/>
      <family val="2"/>
    </font>
    <font>
      <b/>
      <sz val="26"/>
      <color theme="3"/>
      <name val="Calibri"/>
      <family val="2"/>
    </font>
    <font>
      <i/>
      <sz val="10"/>
      <color theme="1" tint="0.49998000264167786"/>
      <name val="Calibri"/>
      <family val="2"/>
    </font>
    <font>
      <b/>
      <sz val="18"/>
      <color theme="0"/>
      <name val="Calibri"/>
      <family val="2"/>
    </font>
    <font>
      <b/>
      <sz val="16"/>
      <color theme="0"/>
      <name val="Calibri"/>
      <family val="2"/>
    </font>
    <font>
      <b/>
      <sz val="22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8"/>
      </left>
      <right style="thin">
        <color indexed="8"/>
      </right>
      <top style="thick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8"/>
      </bottom>
    </border>
    <border>
      <left style="thick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ck">
        <color indexed="8"/>
      </right>
      <top>
        <color indexed="8"/>
      </top>
      <bottom>
        <color indexed="8"/>
      </bottom>
    </border>
    <border>
      <left style="thick">
        <color indexed="8"/>
      </left>
      <right style="thin">
        <color indexed="8"/>
      </right>
      <top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8"/>
      </top>
      <bottom style="thick">
        <color indexed="8"/>
      </bottom>
    </border>
    <border>
      <left/>
      <right/>
      <top/>
      <bottom style="medium"/>
    </border>
    <border>
      <left style="thick"/>
      <right/>
      <top style="thick"/>
      <bottom style="thick"/>
    </border>
    <border>
      <left style="thick"/>
      <right style="thick"/>
      <top style="thick"/>
      <bottom style="thick"/>
    </border>
    <border>
      <left/>
      <right style="thick"/>
      <top style="thick"/>
      <bottom style="thick"/>
    </border>
    <border>
      <left style="thick"/>
      <right/>
      <top style="thick"/>
      <bottom/>
    </border>
    <border>
      <left style="thick"/>
      <right style="thick"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 style="thick"/>
      <right style="thick"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 style="thick"/>
      <right style="thick"/>
      <top/>
      <bottom style="thick"/>
    </border>
    <border>
      <left/>
      <right style="thick"/>
      <top/>
      <bottom style="thick"/>
    </border>
    <border>
      <left>
        <color indexed="63"/>
      </left>
      <right>
        <color indexed="63"/>
      </right>
      <top>
        <color indexed="63"/>
      </top>
      <bottom style="medium">
        <color theme="4" tint="0.3999499976634979"/>
      </bottom>
    </border>
    <border>
      <left/>
      <right/>
      <top/>
      <bottom style="medium">
        <color theme="0" tint="-0.4999699890613556"/>
      </bottom>
    </border>
    <border>
      <left style="thick">
        <color indexed="8"/>
      </left>
      <right style="thick">
        <color indexed="8"/>
      </right>
      <top>
        <color indexed="8"/>
      </top>
      <bottom>
        <color indexed="8"/>
      </bottom>
    </border>
    <border>
      <left style="thick">
        <color indexed="8"/>
      </left>
      <right style="thick">
        <color indexed="8"/>
      </right>
      <top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>
        <color indexed="8"/>
      </left>
      <right/>
      <top/>
      <bottom/>
    </border>
    <border>
      <left style="thick">
        <color indexed="8"/>
      </left>
      <right/>
      <top/>
      <bottom style="thick">
        <color indexed="8"/>
      </bottom>
    </border>
    <border>
      <left/>
      <right/>
      <top/>
      <bottom style="thick">
        <color indexed="8"/>
      </bottom>
    </border>
    <border>
      <left style="thick">
        <color indexed="8"/>
      </left>
      <right/>
      <top style="thick">
        <color indexed="8"/>
      </top>
      <bottom style="thick">
        <color indexed="8"/>
      </bottom>
    </border>
    <border>
      <left/>
      <right/>
      <top style="thick">
        <color indexed="8"/>
      </top>
      <bottom style="thick">
        <color indexed="8"/>
      </bottom>
    </border>
    <border>
      <left style="thick">
        <color indexed="8"/>
      </left>
      <right/>
      <top style="thick">
        <color indexed="8"/>
      </top>
      <bottom/>
    </border>
    <border>
      <left/>
      <right/>
      <top style="thick">
        <color indexed="8"/>
      </top>
      <bottom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/>
      <top style="thick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171" fontId="0" fillId="0" borderId="0" applyFont="0" applyFill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9" borderId="1" applyNumberFormat="0" applyAlignment="0" applyProtection="0"/>
    <xf numFmtId="0" fontId="51" fillId="30" borderId="0" applyNumberFormat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3" fillId="21" borderId="5" applyNumberFormat="0" applyAlignment="0" applyProtection="0"/>
    <xf numFmtId="0" fontId="43" fillId="0" borderId="0">
      <alignment/>
      <protection/>
    </xf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59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</cellStyleXfs>
  <cellXfs count="158">
    <xf numFmtId="0" fontId="0" fillId="0" borderId="0" xfId="0" applyAlignment="1">
      <alignment/>
    </xf>
    <xf numFmtId="172" fontId="3" fillId="0" borderId="10" xfId="0" applyNumberFormat="1" applyFont="1" applyBorder="1" applyAlignment="1">
      <alignment horizontal="right" vertical="top"/>
    </xf>
    <xf numFmtId="173" fontId="3" fillId="0" borderId="11" xfId="0" applyNumberFormat="1" applyFont="1" applyBorder="1" applyAlignment="1">
      <alignment horizontal="right" vertical="top"/>
    </xf>
    <xf numFmtId="172" fontId="3" fillId="0" borderId="11" xfId="0" applyNumberFormat="1" applyFont="1" applyBorder="1" applyAlignment="1">
      <alignment horizontal="right" vertical="top"/>
    </xf>
    <xf numFmtId="173" fontId="3" fillId="0" borderId="12" xfId="0" applyNumberFormat="1" applyFont="1" applyBorder="1" applyAlignment="1">
      <alignment horizontal="right" vertical="top"/>
    </xf>
    <xf numFmtId="172" fontId="3" fillId="0" borderId="13" xfId="0" applyNumberFormat="1" applyFont="1" applyBorder="1" applyAlignment="1">
      <alignment horizontal="right" vertical="top"/>
    </xf>
    <xf numFmtId="173" fontId="3" fillId="0" borderId="14" xfId="0" applyNumberFormat="1" applyFont="1" applyBorder="1" applyAlignment="1">
      <alignment horizontal="right" vertical="top"/>
    </xf>
    <xf numFmtId="172" fontId="3" fillId="0" borderId="14" xfId="0" applyNumberFormat="1" applyFont="1" applyBorder="1" applyAlignment="1">
      <alignment horizontal="right" vertical="top"/>
    </xf>
    <xf numFmtId="173" fontId="3" fillId="0" borderId="15" xfId="0" applyNumberFormat="1" applyFont="1" applyBorder="1" applyAlignment="1">
      <alignment horizontal="right" vertical="top"/>
    </xf>
    <xf numFmtId="172" fontId="3" fillId="0" borderId="16" xfId="0" applyNumberFormat="1" applyFont="1" applyBorder="1" applyAlignment="1">
      <alignment horizontal="right" vertical="top"/>
    </xf>
    <xf numFmtId="173" fontId="3" fillId="0" borderId="17" xfId="0" applyNumberFormat="1" applyFont="1" applyBorder="1" applyAlignment="1">
      <alignment horizontal="right" vertical="top"/>
    </xf>
    <xf numFmtId="172" fontId="3" fillId="0" borderId="17" xfId="0" applyNumberFormat="1" applyFont="1" applyBorder="1" applyAlignment="1">
      <alignment horizontal="right" vertical="top"/>
    </xf>
    <xf numFmtId="173" fontId="3" fillId="0" borderId="18" xfId="0" applyNumberFormat="1" applyFont="1" applyBorder="1" applyAlignment="1">
      <alignment horizontal="right" vertical="top"/>
    </xf>
    <xf numFmtId="174" fontId="3" fillId="0" borderId="18" xfId="0" applyNumberFormat="1" applyFont="1" applyBorder="1" applyAlignment="1">
      <alignment horizontal="right" vertical="top"/>
    </xf>
    <xf numFmtId="174" fontId="3" fillId="0" borderId="17" xfId="0" applyNumberFormat="1" applyFont="1" applyBorder="1" applyAlignment="1">
      <alignment horizontal="right" vertical="top"/>
    </xf>
    <xf numFmtId="4" fontId="3" fillId="0" borderId="11" xfId="0" applyNumberFormat="1" applyFont="1" applyBorder="1" applyAlignment="1">
      <alignment horizontal="right" vertical="top"/>
    </xf>
    <xf numFmtId="4" fontId="3" fillId="0" borderId="12" xfId="0" applyNumberFormat="1" applyFont="1" applyBorder="1" applyAlignment="1">
      <alignment horizontal="right" vertical="top"/>
    </xf>
    <xf numFmtId="4" fontId="3" fillId="0" borderId="14" xfId="0" applyNumberFormat="1" applyFont="1" applyBorder="1" applyAlignment="1">
      <alignment horizontal="right" vertical="top"/>
    </xf>
    <xf numFmtId="4" fontId="3" fillId="0" borderId="15" xfId="0" applyNumberFormat="1" applyFont="1" applyBorder="1" applyAlignment="1">
      <alignment horizontal="right" vertical="top"/>
    </xf>
    <xf numFmtId="4" fontId="3" fillId="0" borderId="17" xfId="0" applyNumberFormat="1" applyFont="1" applyBorder="1" applyAlignment="1">
      <alignment horizontal="right" vertical="top"/>
    </xf>
    <xf numFmtId="4" fontId="3" fillId="0" borderId="18" xfId="0" applyNumberFormat="1" applyFont="1" applyBorder="1" applyAlignment="1">
      <alignment horizontal="right" vertical="top"/>
    </xf>
    <xf numFmtId="175" fontId="3" fillId="0" borderId="11" xfId="0" applyNumberFormat="1" applyFont="1" applyBorder="1" applyAlignment="1">
      <alignment horizontal="right" vertical="top"/>
    </xf>
    <xf numFmtId="175" fontId="3" fillId="0" borderId="14" xfId="0" applyNumberFormat="1" applyFont="1" applyBorder="1" applyAlignment="1">
      <alignment horizontal="right" vertical="top"/>
    </xf>
    <xf numFmtId="175" fontId="3" fillId="0" borderId="15" xfId="0" applyNumberFormat="1" applyFont="1" applyBorder="1" applyAlignment="1">
      <alignment horizontal="right" vertical="top"/>
    </xf>
    <xf numFmtId="0" fontId="3" fillId="0" borderId="14" xfId="0" applyFont="1" applyBorder="1" applyAlignment="1">
      <alignment horizontal="right" vertical="top"/>
    </xf>
    <xf numFmtId="0" fontId="3" fillId="0" borderId="15" xfId="0" applyFont="1" applyBorder="1" applyAlignment="1">
      <alignment horizontal="right" vertical="top"/>
    </xf>
    <xf numFmtId="175" fontId="3" fillId="0" borderId="17" xfId="0" applyNumberFormat="1" applyFont="1" applyBorder="1" applyAlignment="1">
      <alignment horizontal="right" vertical="top"/>
    </xf>
    <xf numFmtId="0" fontId="43" fillId="0" borderId="0" xfId="52">
      <alignment/>
      <protection/>
    </xf>
    <xf numFmtId="0" fontId="43" fillId="33" borderId="0" xfId="52" applyFill="1" applyAlignment="1">
      <alignment vertical="center"/>
      <protection/>
    </xf>
    <xf numFmtId="0" fontId="61" fillId="0" borderId="0" xfId="52" applyFont="1">
      <alignment/>
      <protection/>
    </xf>
    <xf numFmtId="0" fontId="62" fillId="0" borderId="0" xfId="52" applyFont="1">
      <alignment/>
      <protection/>
    </xf>
    <xf numFmtId="0" fontId="62" fillId="0" borderId="0" xfId="52" applyFont="1" applyBorder="1">
      <alignment/>
      <protection/>
    </xf>
    <xf numFmtId="0" fontId="59" fillId="0" borderId="8" xfId="66" applyAlignment="1">
      <alignment/>
    </xf>
    <xf numFmtId="0" fontId="0" fillId="0" borderId="0" xfId="52" applyFont="1">
      <alignment/>
      <protection/>
    </xf>
    <xf numFmtId="0" fontId="63" fillId="0" borderId="0" xfId="52" applyFont="1">
      <alignment/>
      <protection/>
    </xf>
    <xf numFmtId="0" fontId="64" fillId="0" borderId="0" xfId="68" applyFont="1" applyBorder="1" applyAlignment="1">
      <alignment/>
    </xf>
    <xf numFmtId="0" fontId="59" fillId="0" borderId="0" xfId="68" applyBorder="1" applyAlignment="1">
      <alignment/>
    </xf>
    <xf numFmtId="0" fontId="43" fillId="0" borderId="0" xfId="52" applyBorder="1">
      <alignment/>
      <protection/>
    </xf>
    <xf numFmtId="0" fontId="64" fillId="0" borderId="0" xfId="68" applyFont="1" applyAlignment="1">
      <alignment/>
    </xf>
    <xf numFmtId="0" fontId="59" fillId="0" borderId="0" xfId="68" applyAlignment="1">
      <alignment/>
    </xf>
    <xf numFmtId="0" fontId="0" fillId="33" borderId="0" xfId="0" applyFill="1" applyAlignment="1">
      <alignment vertical="center"/>
    </xf>
    <xf numFmtId="0" fontId="0" fillId="0" borderId="0" xfId="0" applyFill="1" applyAlignment="1">
      <alignment/>
    </xf>
    <xf numFmtId="0" fontId="65" fillId="0" borderId="0" xfId="0" applyFont="1" applyFill="1" applyAlignment="1">
      <alignment horizontal="center"/>
    </xf>
    <xf numFmtId="0" fontId="66" fillId="2" borderId="0" xfId="0" applyFont="1" applyFill="1" applyAlignment="1">
      <alignment/>
    </xf>
    <xf numFmtId="0" fontId="67" fillId="2" borderId="0" xfId="0" applyFont="1" applyFill="1" applyAlignment="1">
      <alignment/>
    </xf>
    <xf numFmtId="0" fontId="67" fillId="2" borderId="0" xfId="0" applyFont="1" applyFill="1" applyAlignment="1">
      <alignment horizontal="right"/>
    </xf>
    <xf numFmtId="0" fontId="66" fillId="0" borderId="0" xfId="0" applyFont="1" applyFill="1" applyAlignment="1">
      <alignment/>
    </xf>
    <xf numFmtId="0" fontId="67" fillId="0" borderId="0" xfId="0" applyFont="1" applyFill="1" applyAlignment="1">
      <alignment/>
    </xf>
    <xf numFmtId="0" fontId="67" fillId="0" borderId="19" xfId="0" applyFont="1" applyFill="1" applyBorder="1" applyAlignment="1">
      <alignment/>
    </xf>
    <xf numFmtId="0" fontId="0" fillId="0" borderId="19" xfId="0" applyBorder="1" applyAlignment="1">
      <alignment/>
    </xf>
    <xf numFmtId="0" fontId="29" fillId="0" borderId="0" xfId="0" applyFont="1" applyFill="1" applyAlignment="1">
      <alignment/>
    </xf>
    <xf numFmtId="0" fontId="68" fillId="2" borderId="20" xfId="57" applyFont="1" applyFill="1" applyBorder="1" applyAlignment="1">
      <alignment horizontal="center"/>
    </xf>
    <xf numFmtId="0" fontId="68" fillId="2" borderId="21" xfId="57" applyFont="1" applyFill="1" applyBorder="1" applyAlignment="1">
      <alignment horizontal="center"/>
    </xf>
    <xf numFmtId="0" fontId="68" fillId="2" borderId="22" xfId="57" applyFont="1" applyFill="1" applyBorder="1" applyAlignment="1">
      <alignment horizontal="center"/>
    </xf>
    <xf numFmtId="0" fontId="0" fillId="0" borderId="0" xfId="54">
      <alignment/>
      <protection/>
    </xf>
    <xf numFmtId="172" fontId="3" fillId="0" borderId="23" xfId="54" applyNumberFormat="1" applyFont="1" applyBorder="1" applyAlignment="1">
      <alignment horizontal="right" vertical="center"/>
      <protection/>
    </xf>
    <xf numFmtId="176" fontId="3" fillId="0" borderId="24" xfId="54" applyNumberFormat="1" applyFont="1" applyBorder="1" applyAlignment="1">
      <alignment horizontal="right" vertical="center"/>
      <protection/>
    </xf>
    <xf numFmtId="176" fontId="3" fillId="0" borderId="25" xfId="54" applyNumberFormat="1" applyFont="1" applyBorder="1" applyAlignment="1">
      <alignment horizontal="right" vertical="center"/>
      <protection/>
    </xf>
    <xf numFmtId="172" fontId="3" fillId="0" borderId="26" xfId="54" applyNumberFormat="1" applyFont="1" applyBorder="1" applyAlignment="1">
      <alignment horizontal="right" vertical="center"/>
      <protection/>
    </xf>
    <xf numFmtId="176" fontId="3" fillId="0" borderId="27" xfId="54" applyNumberFormat="1" applyFont="1" applyBorder="1" applyAlignment="1">
      <alignment horizontal="right" vertical="center"/>
      <protection/>
    </xf>
    <xf numFmtId="176" fontId="3" fillId="0" borderId="28" xfId="54" applyNumberFormat="1" applyFont="1" applyBorder="1" applyAlignment="1">
      <alignment horizontal="right" vertical="center"/>
      <protection/>
    </xf>
    <xf numFmtId="172" fontId="4" fillId="0" borderId="29" xfId="54" applyNumberFormat="1" applyFont="1" applyBorder="1" applyAlignment="1">
      <alignment horizontal="right" vertical="center"/>
      <protection/>
    </xf>
    <xf numFmtId="176" fontId="4" fillId="0" borderId="30" xfId="54" applyNumberFormat="1" applyFont="1" applyBorder="1" applyAlignment="1">
      <alignment horizontal="right" vertical="center"/>
      <protection/>
    </xf>
    <xf numFmtId="176" fontId="4" fillId="0" borderId="31" xfId="54" applyNumberFormat="1" applyFont="1" applyBorder="1" applyAlignment="1">
      <alignment horizontal="right" vertical="center"/>
      <protection/>
    </xf>
    <xf numFmtId="0" fontId="31" fillId="0" borderId="19" xfId="0" applyFont="1" applyFill="1" applyBorder="1" applyAlignment="1">
      <alignment/>
    </xf>
    <xf numFmtId="0" fontId="1" fillId="0" borderId="0" xfId="0" applyFont="1" applyBorder="1" applyAlignment="1">
      <alignment horizontal="left" vertical="center" wrapText="1"/>
    </xf>
    <xf numFmtId="172" fontId="3" fillId="0" borderId="0" xfId="0" applyNumberFormat="1" applyFont="1" applyBorder="1" applyAlignment="1">
      <alignment horizontal="right" vertical="top"/>
    </xf>
    <xf numFmtId="173" fontId="3" fillId="0" borderId="0" xfId="0" applyNumberFormat="1" applyFont="1" applyBorder="1" applyAlignment="1">
      <alignment horizontal="right" vertical="top"/>
    </xf>
    <xf numFmtId="174" fontId="3" fillId="0" borderId="0" xfId="0" applyNumberFormat="1" applyFont="1" applyBorder="1" applyAlignment="1">
      <alignment horizontal="right" vertical="top"/>
    </xf>
    <xf numFmtId="0" fontId="69" fillId="0" borderId="0" xfId="58" applyFont="1" applyFill="1" applyBorder="1">
      <alignment/>
      <protection/>
    </xf>
    <xf numFmtId="0" fontId="70" fillId="33" borderId="32" xfId="65" applyFont="1" applyFill="1" applyBorder="1" applyAlignment="1">
      <alignment vertical="center"/>
    </xf>
    <xf numFmtId="0" fontId="70" fillId="33" borderId="0" xfId="65" applyFont="1" applyFill="1" applyBorder="1" applyAlignment="1">
      <alignment vertical="center"/>
    </xf>
    <xf numFmtId="0" fontId="71" fillId="34" borderId="33" xfId="38" applyFont="1" applyFill="1" applyBorder="1" applyAlignment="1">
      <alignment/>
    </xf>
    <xf numFmtId="0" fontId="72" fillId="0" borderId="0" xfId="0" applyFont="1" applyAlignment="1">
      <alignment vertical="center"/>
    </xf>
    <xf numFmtId="0" fontId="73" fillId="34" borderId="0" xfId="38" applyFont="1" applyFill="1" applyBorder="1" applyAlignment="1">
      <alignment/>
    </xf>
    <xf numFmtId="172" fontId="3" fillId="0" borderId="10" xfId="0" applyNumberFormat="1" applyFont="1" applyBorder="1" applyAlignment="1">
      <alignment horizontal="right" vertical="top"/>
    </xf>
    <xf numFmtId="173" fontId="3" fillId="0" borderId="11" xfId="0" applyNumberFormat="1" applyFont="1" applyBorder="1" applyAlignment="1">
      <alignment horizontal="right" vertical="top"/>
    </xf>
    <xf numFmtId="172" fontId="3" fillId="0" borderId="11" xfId="0" applyNumberFormat="1" applyFont="1" applyBorder="1" applyAlignment="1">
      <alignment horizontal="right" vertical="top"/>
    </xf>
    <xf numFmtId="173" fontId="3" fillId="0" borderId="12" xfId="0" applyNumberFormat="1" applyFont="1" applyBorder="1" applyAlignment="1">
      <alignment horizontal="right" vertical="top"/>
    </xf>
    <xf numFmtId="172" fontId="3" fillId="0" borderId="13" xfId="0" applyNumberFormat="1" applyFont="1" applyBorder="1" applyAlignment="1">
      <alignment horizontal="right" vertical="top"/>
    </xf>
    <xf numFmtId="173" fontId="3" fillId="0" borderId="14" xfId="0" applyNumberFormat="1" applyFont="1" applyBorder="1" applyAlignment="1">
      <alignment horizontal="right" vertical="top"/>
    </xf>
    <xf numFmtId="172" fontId="3" fillId="0" borderId="14" xfId="0" applyNumberFormat="1" applyFont="1" applyBorder="1" applyAlignment="1">
      <alignment horizontal="right" vertical="top"/>
    </xf>
    <xf numFmtId="173" fontId="3" fillId="0" borderId="15" xfId="0" applyNumberFormat="1" applyFont="1" applyBorder="1" applyAlignment="1">
      <alignment horizontal="right" vertical="top"/>
    </xf>
    <xf numFmtId="172" fontId="3" fillId="0" borderId="16" xfId="0" applyNumberFormat="1" applyFont="1" applyBorder="1" applyAlignment="1">
      <alignment horizontal="right" vertical="top"/>
    </xf>
    <xf numFmtId="173" fontId="3" fillId="0" borderId="17" xfId="0" applyNumberFormat="1" applyFont="1" applyBorder="1" applyAlignment="1">
      <alignment horizontal="right" vertical="top"/>
    </xf>
    <xf numFmtId="172" fontId="3" fillId="0" borderId="17" xfId="0" applyNumberFormat="1" applyFont="1" applyBorder="1" applyAlignment="1">
      <alignment horizontal="right" vertical="top"/>
    </xf>
    <xf numFmtId="173" fontId="3" fillId="0" borderId="18" xfId="0" applyNumberFormat="1" applyFont="1" applyBorder="1" applyAlignment="1">
      <alignment horizontal="right" vertical="top"/>
    </xf>
    <xf numFmtId="0" fontId="3" fillId="2" borderId="34" xfId="0" applyFont="1" applyFill="1" applyBorder="1" applyAlignment="1">
      <alignment horizontal="left" vertical="top" wrapText="1"/>
    </xf>
    <xf numFmtId="0" fontId="3" fillId="2" borderId="35" xfId="0" applyFont="1" applyFill="1" applyBorder="1" applyAlignment="1">
      <alignment horizontal="left" vertical="top" wrapText="1"/>
    </xf>
    <xf numFmtId="0" fontId="2" fillId="2" borderId="36" xfId="0" applyFont="1" applyFill="1" applyBorder="1" applyAlignment="1">
      <alignment horizontal="center" wrapText="1"/>
    </xf>
    <xf numFmtId="0" fontId="2" fillId="2" borderId="37" xfId="0" applyFont="1" applyFill="1" applyBorder="1" applyAlignment="1">
      <alignment horizontal="center" wrapText="1"/>
    </xf>
    <xf numFmtId="0" fontId="2" fillId="2" borderId="38" xfId="0" applyFont="1" applyFill="1" applyBorder="1" applyAlignment="1">
      <alignment horizontal="center" wrapText="1"/>
    </xf>
    <xf numFmtId="0" fontId="3" fillId="2" borderId="39" xfId="0" applyFont="1" applyFill="1" applyBorder="1" applyAlignment="1">
      <alignment horizontal="left" vertical="top" wrapText="1"/>
    </xf>
    <xf numFmtId="0" fontId="3" fillId="2" borderId="34" xfId="0" applyFont="1" applyFill="1" applyBorder="1" applyAlignment="1">
      <alignment horizontal="left" vertical="top" wrapText="1"/>
    </xf>
    <xf numFmtId="0" fontId="3" fillId="2" borderId="35" xfId="0" applyFont="1" applyFill="1" applyBorder="1" applyAlignment="1">
      <alignment horizontal="left" vertical="top" wrapText="1"/>
    </xf>
    <xf numFmtId="0" fontId="74" fillId="34" borderId="33" xfId="38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49" fillId="0" borderId="0" xfId="45" applyAlignment="1">
      <alignment/>
    </xf>
    <xf numFmtId="172" fontId="3" fillId="0" borderId="10" xfId="0" applyNumberFormat="1" applyFont="1" applyBorder="1" applyAlignment="1">
      <alignment horizontal="right" vertical="top"/>
    </xf>
    <xf numFmtId="172" fontId="3" fillId="0" borderId="13" xfId="0" applyNumberFormat="1" applyFont="1" applyBorder="1" applyAlignment="1">
      <alignment horizontal="right" vertical="top"/>
    </xf>
    <xf numFmtId="172" fontId="3" fillId="0" borderId="16" xfId="0" applyNumberFormat="1" applyFont="1" applyBorder="1" applyAlignment="1">
      <alignment horizontal="right" vertical="top"/>
    </xf>
    <xf numFmtId="0" fontId="3" fillId="2" borderId="39" xfId="0" applyFont="1" applyFill="1" applyBorder="1" applyAlignment="1">
      <alignment horizontal="left" vertical="top" wrapText="1"/>
    </xf>
    <xf numFmtId="0" fontId="3" fillId="2" borderId="34" xfId="0" applyFont="1" applyFill="1" applyBorder="1" applyAlignment="1">
      <alignment horizontal="left" vertical="top" wrapText="1"/>
    </xf>
    <xf numFmtId="0" fontId="3" fillId="2" borderId="35" xfId="0" applyFont="1" applyFill="1" applyBorder="1" applyAlignment="1">
      <alignment horizontal="left" vertical="top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180" fontId="3" fillId="0" borderId="11" xfId="0" applyNumberFormat="1" applyFont="1" applyBorder="1" applyAlignment="1">
      <alignment horizontal="right" vertical="top"/>
    </xf>
    <xf numFmtId="180" fontId="3" fillId="0" borderId="12" xfId="0" applyNumberFormat="1" applyFont="1" applyBorder="1" applyAlignment="1">
      <alignment horizontal="right" vertical="top"/>
    </xf>
    <xf numFmtId="180" fontId="3" fillId="0" borderId="14" xfId="0" applyNumberFormat="1" applyFont="1" applyBorder="1" applyAlignment="1">
      <alignment horizontal="right" vertical="top"/>
    </xf>
    <xf numFmtId="180" fontId="3" fillId="0" borderId="15" xfId="0" applyNumberFormat="1" applyFont="1" applyBorder="1" applyAlignment="1">
      <alignment horizontal="right" vertical="top"/>
    </xf>
    <xf numFmtId="180" fontId="3" fillId="0" borderId="17" xfId="0" applyNumberFormat="1" applyFont="1" applyBorder="1" applyAlignment="1">
      <alignment horizontal="right" vertical="top"/>
    </xf>
    <xf numFmtId="180" fontId="3" fillId="0" borderId="18" xfId="0" applyNumberFormat="1" applyFont="1" applyBorder="1" applyAlignment="1">
      <alignment horizontal="right" vertical="top"/>
    </xf>
    <xf numFmtId="0" fontId="1" fillId="0" borderId="0" xfId="0" applyFont="1" applyBorder="1" applyAlignment="1">
      <alignment vertical="center" wrapText="1"/>
    </xf>
    <xf numFmtId="0" fontId="70" fillId="0" borderId="0" xfId="64" applyFont="1" applyBorder="1" applyAlignment="1">
      <alignment horizontal="left"/>
    </xf>
    <xf numFmtId="0" fontId="43" fillId="0" borderId="43" xfId="52" applyBorder="1">
      <alignment/>
      <protection/>
    </xf>
    <xf numFmtId="0" fontId="75" fillId="0" borderId="44" xfId="64" applyFont="1" applyBorder="1" applyAlignment="1">
      <alignment horizontal="left"/>
    </xf>
    <xf numFmtId="0" fontId="43" fillId="0" borderId="44" xfId="52" applyBorder="1">
      <alignment/>
      <protection/>
    </xf>
    <xf numFmtId="0" fontId="43" fillId="0" borderId="45" xfId="52" applyBorder="1">
      <alignment/>
      <protection/>
    </xf>
    <xf numFmtId="0" fontId="62" fillId="0" borderId="46" xfId="52" applyFont="1" applyBorder="1">
      <alignment/>
      <protection/>
    </xf>
    <xf numFmtId="0" fontId="76" fillId="0" borderId="0" xfId="52" applyFont="1" applyBorder="1">
      <alignment/>
      <protection/>
    </xf>
    <xf numFmtId="0" fontId="62" fillId="0" borderId="47" xfId="52" applyFont="1" applyBorder="1">
      <alignment/>
      <protection/>
    </xf>
    <xf numFmtId="0" fontId="43" fillId="0" borderId="46" xfId="52" applyBorder="1">
      <alignment/>
      <protection/>
    </xf>
    <xf numFmtId="0" fontId="43" fillId="0" borderId="47" xfId="52" applyBorder="1">
      <alignment/>
      <protection/>
    </xf>
    <xf numFmtId="0" fontId="43" fillId="0" borderId="48" xfId="52" applyBorder="1">
      <alignment/>
      <protection/>
    </xf>
    <xf numFmtId="0" fontId="43" fillId="0" borderId="49" xfId="52" applyBorder="1">
      <alignment/>
      <protection/>
    </xf>
    <xf numFmtId="0" fontId="43" fillId="0" borderId="50" xfId="52" applyBorder="1">
      <alignment/>
      <protection/>
    </xf>
    <xf numFmtId="0" fontId="3" fillId="0" borderId="51" xfId="54" applyFont="1" applyBorder="1" applyAlignment="1">
      <alignment horizontal="left" vertical="top" wrapText="1"/>
      <protection/>
    </xf>
    <xf numFmtId="0" fontId="3" fillId="0" borderId="0" xfId="54" applyFont="1" applyBorder="1" applyAlignment="1">
      <alignment horizontal="left" vertical="top" wrapText="1"/>
      <protection/>
    </xf>
    <xf numFmtId="0" fontId="4" fillId="0" borderId="52" xfId="54" applyFont="1" applyBorder="1" applyAlignment="1">
      <alignment horizontal="left" vertical="top" wrapText="1"/>
      <protection/>
    </xf>
    <xf numFmtId="0" fontId="4" fillId="0" borderId="53" xfId="54" applyFont="1" applyBorder="1" applyAlignment="1">
      <alignment horizontal="left" vertical="top" wrapText="1"/>
      <protection/>
    </xf>
    <xf numFmtId="0" fontId="77" fillId="23" borderId="0" xfId="38" applyFont="1" applyAlignment="1">
      <alignment horizontal="center" vertical="center"/>
    </xf>
    <xf numFmtId="0" fontId="70" fillId="0" borderId="0" xfId="63" applyFont="1" applyBorder="1" applyAlignment="1">
      <alignment horizontal="left"/>
    </xf>
    <xf numFmtId="0" fontId="65" fillId="35" borderId="0" xfId="0" applyFont="1" applyFill="1" applyAlignment="1">
      <alignment horizontal="center"/>
    </xf>
    <xf numFmtId="0" fontId="3" fillId="0" borderId="54" xfId="54" applyFont="1" applyBorder="1" applyAlignment="1">
      <alignment horizontal="left" wrapText="1"/>
      <protection/>
    </xf>
    <xf numFmtId="0" fontId="3" fillId="0" borderId="55" xfId="54" applyFont="1" applyBorder="1" applyAlignment="1">
      <alignment horizontal="left" wrapText="1"/>
      <protection/>
    </xf>
    <xf numFmtId="0" fontId="3" fillId="0" borderId="56" xfId="54" applyFont="1" applyBorder="1" applyAlignment="1">
      <alignment horizontal="left" vertical="top" wrapText="1"/>
      <protection/>
    </xf>
    <xf numFmtId="0" fontId="3" fillId="0" borderId="57" xfId="54" applyFont="1" applyBorder="1" applyAlignment="1">
      <alignment horizontal="left" vertical="top" wrapText="1"/>
      <protection/>
    </xf>
    <xf numFmtId="0" fontId="78" fillId="23" borderId="0" xfId="39" applyFont="1" applyAlignment="1">
      <alignment horizontal="center" vertical="center"/>
    </xf>
    <xf numFmtId="0" fontId="70" fillId="0" borderId="0" xfId="64" applyFont="1" applyBorder="1" applyAlignment="1">
      <alignment horizontal="left"/>
    </xf>
    <xf numFmtId="0" fontId="79" fillId="23" borderId="0" xfId="38" applyFont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left" wrapText="1"/>
    </xf>
    <xf numFmtId="0" fontId="2" fillId="0" borderId="34" xfId="0" applyFont="1" applyBorder="1" applyAlignment="1">
      <alignment horizontal="left" wrapText="1"/>
    </xf>
    <xf numFmtId="0" fontId="2" fillId="0" borderId="35" xfId="0" applyFont="1" applyBorder="1" applyAlignment="1">
      <alignment horizontal="left" wrapText="1"/>
    </xf>
    <xf numFmtId="0" fontId="2" fillId="2" borderId="58" xfId="0" applyFont="1" applyFill="1" applyBorder="1" applyAlignment="1">
      <alignment horizontal="center" wrapText="1"/>
    </xf>
    <xf numFmtId="0" fontId="2" fillId="2" borderId="59" xfId="0" applyFont="1" applyFill="1" applyBorder="1" applyAlignment="1">
      <alignment horizontal="center" wrapText="1"/>
    </xf>
    <xf numFmtId="0" fontId="2" fillId="2" borderId="60" xfId="0" applyFont="1" applyFill="1" applyBorder="1" applyAlignment="1">
      <alignment horizontal="center" wrapText="1"/>
    </xf>
    <xf numFmtId="0" fontId="2" fillId="2" borderId="61" xfId="0" applyFont="1" applyFill="1" applyBorder="1" applyAlignment="1">
      <alignment horizontal="center" wrapText="1"/>
    </xf>
    <xf numFmtId="0" fontId="2" fillId="2" borderId="62" xfId="0" applyFont="1" applyFill="1" applyBorder="1" applyAlignment="1">
      <alignment horizontal="center" wrapText="1"/>
    </xf>
    <xf numFmtId="0" fontId="2" fillId="2" borderId="63" xfId="0" applyFont="1" applyFill="1" applyBorder="1" applyAlignment="1">
      <alignment horizontal="center" wrapText="1"/>
    </xf>
    <xf numFmtId="0" fontId="2" fillId="2" borderId="64" xfId="0" applyFont="1" applyFill="1" applyBorder="1" applyAlignment="1">
      <alignment horizontal="center" wrapText="1"/>
    </xf>
    <xf numFmtId="0" fontId="2" fillId="2" borderId="65" xfId="0" applyFont="1" applyFill="1" applyBorder="1" applyAlignment="1">
      <alignment horizontal="center" wrapText="1"/>
    </xf>
    <xf numFmtId="0" fontId="2" fillId="2" borderId="66" xfId="0" applyFont="1" applyFill="1" applyBorder="1" applyAlignment="1">
      <alignment horizontal="center" wrapText="1"/>
    </xf>
    <xf numFmtId="0" fontId="2" fillId="0" borderId="67" xfId="0" applyFont="1" applyBorder="1" applyAlignment="1">
      <alignment horizontal="left" wrapText="1"/>
    </xf>
    <xf numFmtId="0" fontId="2" fillId="2" borderId="61" xfId="0" applyFont="1" applyFill="1" applyBorder="1" applyAlignment="1">
      <alignment horizontal="center"/>
    </xf>
    <xf numFmtId="0" fontId="2" fillId="2" borderId="62" xfId="0" applyFont="1" applyFill="1" applyBorder="1" applyAlignment="1">
      <alignment horizontal="center"/>
    </xf>
  </cellXfs>
  <cellStyles count="56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Comma" xfId="37"/>
    <cellStyle name="Èmfasi1" xfId="38"/>
    <cellStyle name="Èmfasi1 2" xfId="39"/>
    <cellStyle name="Èmfasi2" xfId="40"/>
    <cellStyle name="Èmfasi3" xfId="41"/>
    <cellStyle name="Èmfasi4" xfId="42"/>
    <cellStyle name="Èmfasi5" xfId="43"/>
    <cellStyle name="Èmfasi6" xfId="44"/>
    <cellStyle name="Hyperlink" xfId="45"/>
    <cellStyle name="Entrada" xfId="46"/>
    <cellStyle name="Incorrecte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_Fitxa tècnica" xfId="54"/>
    <cellStyle name="Nota" xfId="55"/>
    <cellStyle name="Percent" xfId="56"/>
    <cellStyle name="Resultat" xfId="57"/>
    <cellStyle name="style1406632595647" xfId="58"/>
    <cellStyle name="Text d'advertiment" xfId="59"/>
    <cellStyle name="Text explicatiu" xfId="60"/>
    <cellStyle name="Títol" xfId="61"/>
    <cellStyle name="Títol 1" xfId="62"/>
    <cellStyle name="Títol 2" xfId="63"/>
    <cellStyle name="Títol 2 2" xfId="64"/>
    <cellStyle name="Títol 3" xfId="65"/>
    <cellStyle name="Títol 3 2" xfId="66"/>
    <cellStyle name="Títol 4" xfId="67"/>
    <cellStyle name="Títol 4 2" xfId="68"/>
    <cellStyle name="Total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Taules!B29" /><Relationship Id="rId3" Type="http://schemas.openxmlformats.org/officeDocument/2006/relationships/hyperlink" Target="#Taules!B29" /><Relationship Id="rId4" Type="http://schemas.openxmlformats.org/officeDocument/2006/relationships/hyperlink" Target="#Taules!B39" /><Relationship Id="rId5" Type="http://schemas.openxmlformats.org/officeDocument/2006/relationships/hyperlink" Target="#Taules!B39" /><Relationship Id="rId6" Type="http://schemas.openxmlformats.org/officeDocument/2006/relationships/hyperlink" Target="#Taules!B49" /><Relationship Id="rId7" Type="http://schemas.openxmlformats.org/officeDocument/2006/relationships/hyperlink" Target="#Taules!B49" /><Relationship Id="rId8" Type="http://schemas.openxmlformats.org/officeDocument/2006/relationships/hyperlink" Target="#Taules!B64" /><Relationship Id="rId9" Type="http://schemas.openxmlformats.org/officeDocument/2006/relationships/hyperlink" Target="#Taules!B64" /><Relationship Id="rId10" Type="http://schemas.openxmlformats.org/officeDocument/2006/relationships/hyperlink" Target="#Taules!B76" /><Relationship Id="rId11" Type="http://schemas.openxmlformats.org/officeDocument/2006/relationships/hyperlink" Target="#Taules!B76" /><Relationship Id="rId12" Type="http://schemas.openxmlformats.org/officeDocument/2006/relationships/hyperlink" Target="#Taules!B126" /><Relationship Id="rId13" Type="http://schemas.openxmlformats.org/officeDocument/2006/relationships/hyperlink" Target="#Taules!B126" /><Relationship Id="rId14" Type="http://schemas.openxmlformats.org/officeDocument/2006/relationships/hyperlink" Target="#Taules!B137" /><Relationship Id="rId15" Type="http://schemas.openxmlformats.org/officeDocument/2006/relationships/hyperlink" Target="#Taules!B137" /><Relationship Id="rId16" Type="http://schemas.openxmlformats.org/officeDocument/2006/relationships/hyperlink" Target="#Taules!B148" /><Relationship Id="rId17" Type="http://schemas.openxmlformats.org/officeDocument/2006/relationships/hyperlink" Target="#Taules!B148" /><Relationship Id="rId18" Type="http://schemas.openxmlformats.org/officeDocument/2006/relationships/hyperlink" Target="#Taules!B168" /><Relationship Id="rId19" Type="http://schemas.openxmlformats.org/officeDocument/2006/relationships/hyperlink" Target="#Taules!B168" /><Relationship Id="rId20" Type="http://schemas.openxmlformats.org/officeDocument/2006/relationships/hyperlink" Target="#Taules!B253" /><Relationship Id="rId21" Type="http://schemas.openxmlformats.org/officeDocument/2006/relationships/hyperlink" Target="#Taules!B253" /><Relationship Id="rId22" Type="http://schemas.openxmlformats.org/officeDocument/2006/relationships/hyperlink" Target="#Taules!B263" /><Relationship Id="rId23" Type="http://schemas.openxmlformats.org/officeDocument/2006/relationships/hyperlink" Target="#Taules!B263" /><Relationship Id="rId24" Type="http://schemas.openxmlformats.org/officeDocument/2006/relationships/hyperlink" Target="#Taules!B286" /><Relationship Id="rId25" Type="http://schemas.openxmlformats.org/officeDocument/2006/relationships/hyperlink" Target="#Taules!B286" /><Relationship Id="rId26" Type="http://schemas.openxmlformats.org/officeDocument/2006/relationships/hyperlink" Target="#Taules!B296" /><Relationship Id="rId27" Type="http://schemas.openxmlformats.org/officeDocument/2006/relationships/hyperlink" Target="#Taules!B296" /><Relationship Id="rId28" Type="http://schemas.openxmlformats.org/officeDocument/2006/relationships/image" Target="../media/image2.png" /><Relationship Id="rId29" Type="http://schemas.openxmlformats.org/officeDocument/2006/relationships/hyperlink" Target="#Comparativa!A21" /><Relationship Id="rId30" Type="http://schemas.openxmlformats.org/officeDocument/2006/relationships/hyperlink" Target="#Comparativa!A21" /><Relationship Id="rId31" Type="http://schemas.openxmlformats.org/officeDocument/2006/relationships/hyperlink" Target="#Comparativa!A81" /><Relationship Id="rId32" Type="http://schemas.openxmlformats.org/officeDocument/2006/relationships/hyperlink" Target="#Comparativa!A81" /><Relationship Id="rId33" Type="http://schemas.openxmlformats.org/officeDocument/2006/relationships/hyperlink" Target="#Comparativa!A51" /><Relationship Id="rId34" Type="http://schemas.openxmlformats.org/officeDocument/2006/relationships/hyperlink" Target="#Comparativa!A51" /><Relationship Id="rId35" Type="http://schemas.openxmlformats.org/officeDocument/2006/relationships/hyperlink" Target="#Taules!A11" /><Relationship Id="rId36" Type="http://schemas.openxmlformats.org/officeDocument/2006/relationships/hyperlink" Target="#Taules!A11" /><Relationship Id="rId37" Type="http://schemas.openxmlformats.org/officeDocument/2006/relationships/hyperlink" Target="#Taules!B106" /><Relationship Id="rId38" Type="http://schemas.openxmlformats.org/officeDocument/2006/relationships/hyperlink" Target="#Taules!B106" /><Relationship Id="rId39" Type="http://schemas.openxmlformats.org/officeDocument/2006/relationships/hyperlink" Target="#Comparativa!A111" /><Relationship Id="rId40" Type="http://schemas.openxmlformats.org/officeDocument/2006/relationships/hyperlink" Target="#Comparativa!A111" /><Relationship Id="rId41" Type="http://schemas.openxmlformats.org/officeDocument/2006/relationships/hyperlink" Target="#Taules!B158" /><Relationship Id="rId42" Type="http://schemas.openxmlformats.org/officeDocument/2006/relationships/hyperlink" Target="#Taules!B158" /><Relationship Id="rId43" Type="http://schemas.openxmlformats.org/officeDocument/2006/relationships/hyperlink" Target="#Comparativa!A141" /><Relationship Id="rId44" Type="http://schemas.openxmlformats.org/officeDocument/2006/relationships/hyperlink" Target="#Comparativa!A141" /><Relationship Id="rId45" Type="http://schemas.openxmlformats.org/officeDocument/2006/relationships/hyperlink" Target="#Taules!B182" /><Relationship Id="rId46" Type="http://schemas.openxmlformats.org/officeDocument/2006/relationships/hyperlink" Target="#Taules!B182" /><Relationship Id="rId47" Type="http://schemas.openxmlformats.org/officeDocument/2006/relationships/hyperlink" Target="#Comparativa!A231" /><Relationship Id="rId48" Type="http://schemas.openxmlformats.org/officeDocument/2006/relationships/hyperlink" Target="#Comparativa!A231" /><Relationship Id="rId49" Type="http://schemas.openxmlformats.org/officeDocument/2006/relationships/hyperlink" Target="#Comparativa!A171" /><Relationship Id="rId50" Type="http://schemas.openxmlformats.org/officeDocument/2006/relationships/hyperlink" Target="#Comparativa!A171" /><Relationship Id="rId51" Type="http://schemas.openxmlformats.org/officeDocument/2006/relationships/hyperlink" Target="#Taules!B373" /><Relationship Id="rId52" Type="http://schemas.openxmlformats.org/officeDocument/2006/relationships/hyperlink" Target="#Taules!B373" /><Relationship Id="rId53" Type="http://schemas.openxmlformats.org/officeDocument/2006/relationships/hyperlink" Target="#Comparativa!A201" /><Relationship Id="rId54" Type="http://schemas.openxmlformats.org/officeDocument/2006/relationships/hyperlink" Target="#Comparativa!A201" /><Relationship Id="rId55" Type="http://schemas.openxmlformats.org/officeDocument/2006/relationships/hyperlink" Target="#Taules!B195" /><Relationship Id="rId56" Type="http://schemas.openxmlformats.org/officeDocument/2006/relationships/hyperlink" Target="#Taules!B195" /><Relationship Id="rId57" Type="http://schemas.openxmlformats.org/officeDocument/2006/relationships/hyperlink" Target="#Taules!B116" /><Relationship Id="rId58" Type="http://schemas.openxmlformats.org/officeDocument/2006/relationships/hyperlink" Target="#Taules!B116" /><Relationship Id="rId59" Type="http://schemas.openxmlformats.org/officeDocument/2006/relationships/hyperlink" Target="#Taules!B208" /><Relationship Id="rId60" Type="http://schemas.openxmlformats.org/officeDocument/2006/relationships/hyperlink" Target="#Taules!B208" /><Relationship Id="rId61" Type="http://schemas.openxmlformats.org/officeDocument/2006/relationships/hyperlink" Target="#Taules!B231" /><Relationship Id="rId62" Type="http://schemas.openxmlformats.org/officeDocument/2006/relationships/hyperlink" Target="#Taules!B231" /><Relationship Id="rId63" Type="http://schemas.openxmlformats.org/officeDocument/2006/relationships/hyperlink" Target="#Taules!B241" /><Relationship Id="rId64" Type="http://schemas.openxmlformats.org/officeDocument/2006/relationships/hyperlink" Target="#Taules!B241" /><Relationship Id="rId65" Type="http://schemas.openxmlformats.org/officeDocument/2006/relationships/hyperlink" Target="#Taules!B221" /><Relationship Id="rId66" Type="http://schemas.openxmlformats.org/officeDocument/2006/relationships/hyperlink" Target="#Taules!B22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6.png" /><Relationship Id="rId5" Type="http://schemas.openxmlformats.org/officeDocument/2006/relationships/image" Target="../media/image7.png" /><Relationship Id="rId6" Type="http://schemas.openxmlformats.org/officeDocument/2006/relationships/image" Target="../media/image8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image" Target="../media/image10.png" /><Relationship Id="rId3" Type="http://schemas.openxmlformats.org/officeDocument/2006/relationships/image" Target="../media/image11.png" /><Relationship Id="rId4" Type="http://schemas.openxmlformats.org/officeDocument/2006/relationships/image" Target="../media/image12.png" /><Relationship Id="rId5" Type="http://schemas.openxmlformats.org/officeDocument/2006/relationships/image" Target="../media/image13.png" /><Relationship Id="rId6" Type="http://schemas.openxmlformats.org/officeDocument/2006/relationships/image" Target="../media/image14.png" /><Relationship Id="rId7" Type="http://schemas.openxmlformats.org/officeDocument/2006/relationships/image" Target="../media/image15.png" /><Relationship Id="rId8" Type="http://schemas.openxmlformats.org/officeDocument/2006/relationships/image" Target="../media/image16.png" /><Relationship Id="rId9" Type="http://schemas.openxmlformats.org/officeDocument/2006/relationships/image" Target="../media/image1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171450</xdr:colOff>
      <xdr:row>12</xdr:row>
      <xdr:rowOff>190500</xdr:rowOff>
    </xdr:from>
    <xdr:to>
      <xdr:col>4</xdr:col>
      <xdr:colOff>342900</xdr:colOff>
      <xdr:row>14</xdr:row>
      <xdr:rowOff>0</xdr:rowOff>
    </xdr:to>
    <xdr:pic>
      <xdr:nvPicPr>
        <xdr:cNvPr id="1" name="Imatge 3" descr="icono-tabla.gif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8925" y="2543175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438150</xdr:colOff>
      <xdr:row>13</xdr:row>
      <xdr:rowOff>180975</xdr:rowOff>
    </xdr:from>
    <xdr:to>
      <xdr:col>3</xdr:col>
      <xdr:colOff>609600</xdr:colOff>
      <xdr:row>15</xdr:row>
      <xdr:rowOff>0</xdr:rowOff>
    </xdr:to>
    <xdr:pic>
      <xdr:nvPicPr>
        <xdr:cNvPr id="2" name="Imatge 7" descr="icono-tabla.gif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33625" y="2733675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676275</xdr:colOff>
      <xdr:row>14</xdr:row>
      <xdr:rowOff>161925</xdr:rowOff>
    </xdr:from>
    <xdr:to>
      <xdr:col>4</xdr:col>
      <xdr:colOff>85725</xdr:colOff>
      <xdr:row>15</xdr:row>
      <xdr:rowOff>171450</xdr:rowOff>
    </xdr:to>
    <xdr:pic>
      <xdr:nvPicPr>
        <xdr:cNvPr id="3" name="Imatge 8" descr="icono-tabla.gif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2905125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21</xdr:row>
      <xdr:rowOff>171450</xdr:rowOff>
    </xdr:from>
    <xdr:to>
      <xdr:col>3</xdr:col>
      <xdr:colOff>190500</xdr:colOff>
      <xdr:row>22</xdr:row>
      <xdr:rowOff>180975</xdr:rowOff>
    </xdr:to>
    <xdr:pic>
      <xdr:nvPicPr>
        <xdr:cNvPr id="4" name="Imatge 12" descr="icono-tabla.gif">
          <a:hlinkClick r:id="rId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257675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323850</xdr:colOff>
      <xdr:row>24</xdr:row>
      <xdr:rowOff>180975</xdr:rowOff>
    </xdr:from>
    <xdr:to>
      <xdr:col>4</xdr:col>
      <xdr:colOff>495300</xdr:colOff>
      <xdr:row>26</xdr:row>
      <xdr:rowOff>0</xdr:rowOff>
    </xdr:to>
    <xdr:pic>
      <xdr:nvPicPr>
        <xdr:cNvPr id="5" name="Imatge 15" descr="icono-tabla.gif">
          <a:hlinkClick r:id="rId1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81325" y="4838700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657225</xdr:colOff>
      <xdr:row>27</xdr:row>
      <xdr:rowOff>161925</xdr:rowOff>
    </xdr:from>
    <xdr:to>
      <xdr:col>4</xdr:col>
      <xdr:colOff>66675</xdr:colOff>
      <xdr:row>28</xdr:row>
      <xdr:rowOff>171450</xdr:rowOff>
    </xdr:to>
    <xdr:pic>
      <xdr:nvPicPr>
        <xdr:cNvPr id="6" name="Imatge 19" descr="icono-tabla.gif">
          <a:hlinkClick r:id="rId1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5391150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504825</xdr:colOff>
      <xdr:row>29</xdr:row>
      <xdr:rowOff>9525</xdr:rowOff>
    </xdr:from>
    <xdr:to>
      <xdr:col>3</xdr:col>
      <xdr:colOff>676275</xdr:colOff>
      <xdr:row>30</xdr:row>
      <xdr:rowOff>19050</xdr:rowOff>
    </xdr:to>
    <xdr:pic>
      <xdr:nvPicPr>
        <xdr:cNvPr id="7" name="Imatge 21" descr="icono-tabla.gif">
          <a:hlinkClick r:id="rId1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0300" y="5619750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476250</xdr:colOff>
      <xdr:row>30</xdr:row>
      <xdr:rowOff>9525</xdr:rowOff>
    </xdr:from>
    <xdr:to>
      <xdr:col>3</xdr:col>
      <xdr:colOff>647700</xdr:colOff>
      <xdr:row>31</xdr:row>
      <xdr:rowOff>19050</xdr:rowOff>
    </xdr:to>
    <xdr:pic>
      <xdr:nvPicPr>
        <xdr:cNvPr id="8" name="Imatge 23" descr="icono-tabla.gif">
          <a:hlinkClick r:id="rId1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" y="5810250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247650</xdr:colOff>
      <xdr:row>32</xdr:row>
      <xdr:rowOff>0</xdr:rowOff>
    </xdr:from>
    <xdr:to>
      <xdr:col>4</xdr:col>
      <xdr:colOff>419100</xdr:colOff>
      <xdr:row>33</xdr:row>
      <xdr:rowOff>9525</xdr:rowOff>
    </xdr:to>
    <xdr:pic>
      <xdr:nvPicPr>
        <xdr:cNvPr id="9" name="Imatge 27" descr="icono-tabla.gif">
          <a:hlinkClick r:id="rId1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6181725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523875</xdr:colOff>
      <xdr:row>49</xdr:row>
      <xdr:rowOff>180975</xdr:rowOff>
    </xdr:from>
    <xdr:to>
      <xdr:col>4</xdr:col>
      <xdr:colOff>695325</xdr:colOff>
      <xdr:row>51</xdr:row>
      <xdr:rowOff>0</xdr:rowOff>
    </xdr:to>
    <xdr:pic>
      <xdr:nvPicPr>
        <xdr:cNvPr id="10" name="Imatge 48" descr="icono-tabla.gif">
          <a:hlinkClick r:id="rId2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9620250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695325</xdr:colOff>
      <xdr:row>51</xdr:row>
      <xdr:rowOff>9525</xdr:rowOff>
    </xdr:from>
    <xdr:to>
      <xdr:col>4</xdr:col>
      <xdr:colOff>104775</xdr:colOff>
      <xdr:row>52</xdr:row>
      <xdr:rowOff>19050</xdr:rowOff>
    </xdr:to>
    <xdr:pic>
      <xdr:nvPicPr>
        <xdr:cNvPr id="11" name="Imatge 50" descr="icono-tabla.gif">
          <a:hlinkClick r:id="rId2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9829800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180975</xdr:colOff>
      <xdr:row>56</xdr:row>
      <xdr:rowOff>9525</xdr:rowOff>
    </xdr:from>
    <xdr:to>
      <xdr:col>4</xdr:col>
      <xdr:colOff>352425</xdr:colOff>
      <xdr:row>57</xdr:row>
      <xdr:rowOff>19050</xdr:rowOff>
    </xdr:to>
    <xdr:pic>
      <xdr:nvPicPr>
        <xdr:cNvPr id="12" name="Imatge 54" descr="icono-tabla.gif">
          <a:hlinkClick r:id="rId2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10791825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590550</xdr:colOff>
      <xdr:row>56</xdr:row>
      <xdr:rowOff>180975</xdr:rowOff>
    </xdr:from>
    <xdr:to>
      <xdr:col>3</xdr:col>
      <xdr:colOff>762000</xdr:colOff>
      <xdr:row>58</xdr:row>
      <xdr:rowOff>9525</xdr:rowOff>
    </xdr:to>
    <xdr:pic>
      <xdr:nvPicPr>
        <xdr:cNvPr id="13" name="Imatge 56" descr="icono-tabla.gif">
          <a:hlinkClick r:id="rId2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86025" y="10963275"/>
          <a:ext cx="1714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6</xdr:row>
      <xdr:rowOff>0</xdr:rowOff>
    </xdr:from>
    <xdr:to>
      <xdr:col>1</xdr:col>
      <xdr:colOff>276225</xdr:colOff>
      <xdr:row>7</xdr:row>
      <xdr:rowOff>9525</xdr:rowOff>
    </xdr:to>
    <xdr:pic>
      <xdr:nvPicPr>
        <xdr:cNvPr id="14" name="Imatge 69" descr="icono-tabla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35255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7</xdr:row>
      <xdr:rowOff>19050</xdr:rowOff>
    </xdr:from>
    <xdr:to>
      <xdr:col>1</xdr:col>
      <xdr:colOff>276225</xdr:colOff>
      <xdr:row>8</xdr:row>
      <xdr:rowOff>9525</xdr:rowOff>
    </xdr:to>
    <xdr:pic>
      <xdr:nvPicPr>
        <xdr:cNvPr id="15" name="Imatge 62" descr="Comparativa.PNG"/>
        <xdr:cNvPicPr preferRelativeResize="1">
          <a:picLocks noChangeAspect="1"/>
        </xdr:cNvPicPr>
      </xdr:nvPicPr>
      <xdr:blipFill>
        <a:blip r:embed="rId28"/>
        <a:srcRect r="69531" b="62759"/>
        <a:stretch>
          <a:fillRect/>
        </a:stretch>
      </xdr:blipFill>
      <xdr:spPr>
        <a:xfrm>
          <a:off x="476250" y="1533525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666750</xdr:colOff>
      <xdr:row>14</xdr:row>
      <xdr:rowOff>0</xdr:rowOff>
    </xdr:from>
    <xdr:to>
      <xdr:col>4</xdr:col>
      <xdr:colOff>66675</xdr:colOff>
      <xdr:row>14</xdr:row>
      <xdr:rowOff>180975</xdr:rowOff>
    </xdr:to>
    <xdr:pic>
      <xdr:nvPicPr>
        <xdr:cNvPr id="16" name="Imatge 63" descr="Comparativa.PNG">
          <a:hlinkClick r:id="rId30"/>
        </xdr:cNvPr>
        <xdr:cNvPicPr preferRelativeResize="1">
          <a:picLocks noChangeAspect="1"/>
        </xdr:cNvPicPr>
      </xdr:nvPicPr>
      <xdr:blipFill>
        <a:blip r:embed="rId28"/>
        <a:srcRect r="69531" b="62759"/>
        <a:stretch>
          <a:fillRect/>
        </a:stretch>
      </xdr:blipFill>
      <xdr:spPr>
        <a:xfrm>
          <a:off x="2562225" y="2743200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552450</xdr:colOff>
      <xdr:row>25</xdr:row>
      <xdr:rowOff>0</xdr:rowOff>
    </xdr:from>
    <xdr:to>
      <xdr:col>4</xdr:col>
      <xdr:colOff>723900</xdr:colOff>
      <xdr:row>25</xdr:row>
      <xdr:rowOff>180975</xdr:rowOff>
    </xdr:to>
    <xdr:pic>
      <xdr:nvPicPr>
        <xdr:cNvPr id="17" name="Imatge 65" descr="Comparativa.PNG">
          <a:hlinkClick r:id="rId32"/>
        </xdr:cNvPr>
        <xdr:cNvPicPr preferRelativeResize="1">
          <a:picLocks noChangeAspect="1"/>
        </xdr:cNvPicPr>
      </xdr:nvPicPr>
      <xdr:blipFill>
        <a:blip r:embed="rId28"/>
        <a:srcRect r="69531" b="62759"/>
        <a:stretch>
          <a:fillRect/>
        </a:stretch>
      </xdr:blipFill>
      <xdr:spPr>
        <a:xfrm>
          <a:off x="3209925" y="4848225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219075</xdr:colOff>
      <xdr:row>21</xdr:row>
      <xdr:rowOff>0</xdr:rowOff>
    </xdr:from>
    <xdr:to>
      <xdr:col>5</xdr:col>
      <xdr:colOff>381000</xdr:colOff>
      <xdr:row>21</xdr:row>
      <xdr:rowOff>180975</xdr:rowOff>
    </xdr:to>
    <xdr:pic>
      <xdr:nvPicPr>
        <xdr:cNvPr id="18" name="Imatge 63" descr="Comparativa.PNG">
          <a:hlinkClick r:id="rId34"/>
        </xdr:cNvPr>
        <xdr:cNvPicPr preferRelativeResize="1">
          <a:picLocks noChangeAspect="1"/>
        </xdr:cNvPicPr>
      </xdr:nvPicPr>
      <xdr:blipFill>
        <a:blip r:embed="rId28"/>
        <a:srcRect r="69531" b="62759"/>
        <a:stretch>
          <a:fillRect/>
        </a:stretch>
      </xdr:blipFill>
      <xdr:spPr>
        <a:xfrm>
          <a:off x="3638550" y="4086225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276225</xdr:colOff>
      <xdr:row>10</xdr:row>
      <xdr:rowOff>0</xdr:rowOff>
    </xdr:from>
    <xdr:to>
      <xdr:col>4</xdr:col>
      <xdr:colOff>447675</xdr:colOff>
      <xdr:row>11</xdr:row>
      <xdr:rowOff>0</xdr:rowOff>
    </xdr:to>
    <xdr:pic>
      <xdr:nvPicPr>
        <xdr:cNvPr id="19" name="Imatge 3" descr="icono-tabla.gif">
          <a:hlinkClick r:id="rId3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1962150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600075</xdr:colOff>
      <xdr:row>25</xdr:row>
      <xdr:rowOff>171450</xdr:rowOff>
    </xdr:from>
    <xdr:to>
      <xdr:col>4</xdr:col>
      <xdr:colOff>9525</xdr:colOff>
      <xdr:row>26</xdr:row>
      <xdr:rowOff>180975</xdr:rowOff>
    </xdr:to>
    <xdr:pic>
      <xdr:nvPicPr>
        <xdr:cNvPr id="20" name="Imatge 15" descr="icono-tabla.gif">
          <a:hlinkClick r:id="rId3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5019675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25</xdr:row>
      <xdr:rowOff>180975</xdr:rowOff>
    </xdr:from>
    <xdr:to>
      <xdr:col>4</xdr:col>
      <xdr:colOff>238125</xdr:colOff>
      <xdr:row>26</xdr:row>
      <xdr:rowOff>171450</xdr:rowOff>
    </xdr:to>
    <xdr:pic>
      <xdr:nvPicPr>
        <xdr:cNvPr id="21" name="Imatge 65" descr="Comparativa.PNG">
          <a:hlinkClick r:id="rId40"/>
        </xdr:cNvPr>
        <xdr:cNvPicPr preferRelativeResize="1">
          <a:picLocks noChangeAspect="1"/>
        </xdr:cNvPicPr>
      </xdr:nvPicPr>
      <xdr:blipFill>
        <a:blip r:embed="rId28"/>
        <a:srcRect r="69531" b="62759"/>
        <a:stretch>
          <a:fillRect/>
        </a:stretch>
      </xdr:blipFill>
      <xdr:spPr>
        <a:xfrm>
          <a:off x="2724150" y="5029200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704850</xdr:colOff>
      <xdr:row>31</xdr:row>
      <xdr:rowOff>0</xdr:rowOff>
    </xdr:from>
    <xdr:to>
      <xdr:col>3</xdr:col>
      <xdr:colOff>114300</xdr:colOff>
      <xdr:row>32</xdr:row>
      <xdr:rowOff>9525</xdr:rowOff>
    </xdr:to>
    <xdr:pic>
      <xdr:nvPicPr>
        <xdr:cNvPr id="22" name="Imatge 15" descr="icono-tabla.gif">
          <a:hlinkClick r:id="rId4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38325" y="5991225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171450</xdr:colOff>
      <xdr:row>31</xdr:row>
      <xdr:rowOff>9525</xdr:rowOff>
    </xdr:from>
    <xdr:to>
      <xdr:col>3</xdr:col>
      <xdr:colOff>342900</xdr:colOff>
      <xdr:row>31</xdr:row>
      <xdr:rowOff>190500</xdr:rowOff>
    </xdr:to>
    <xdr:pic>
      <xdr:nvPicPr>
        <xdr:cNvPr id="23" name="Imatge 65" descr="Comparativa.PNG">
          <a:hlinkClick r:id="rId44"/>
        </xdr:cNvPr>
        <xdr:cNvPicPr preferRelativeResize="1">
          <a:picLocks noChangeAspect="1"/>
        </xdr:cNvPicPr>
      </xdr:nvPicPr>
      <xdr:blipFill>
        <a:blip r:embed="rId28"/>
        <a:srcRect r="69531" b="62759"/>
        <a:stretch>
          <a:fillRect/>
        </a:stretch>
      </xdr:blipFill>
      <xdr:spPr>
        <a:xfrm>
          <a:off x="2066925" y="6000750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695325</xdr:colOff>
      <xdr:row>34</xdr:row>
      <xdr:rowOff>0</xdr:rowOff>
    </xdr:from>
    <xdr:to>
      <xdr:col>4</xdr:col>
      <xdr:colOff>104775</xdr:colOff>
      <xdr:row>35</xdr:row>
      <xdr:rowOff>9525</xdr:rowOff>
    </xdr:to>
    <xdr:pic>
      <xdr:nvPicPr>
        <xdr:cNvPr id="24" name="Imatge 15" descr="icono-tabla.gif">
          <a:hlinkClick r:id="rId4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6562725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161925</xdr:colOff>
      <xdr:row>34</xdr:row>
      <xdr:rowOff>9525</xdr:rowOff>
    </xdr:from>
    <xdr:to>
      <xdr:col>4</xdr:col>
      <xdr:colOff>333375</xdr:colOff>
      <xdr:row>34</xdr:row>
      <xdr:rowOff>190500</xdr:rowOff>
    </xdr:to>
    <xdr:pic>
      <xdr:nvPicPr>
        <xdr:cNvPr id="25" name="Imatge 65" descr="Comparativa.PNG">
          <a:hlinkClick r:id="rId48"/>
        </xdr:cNvPr>
        <xdr:cNvPicPr preferRelativeResize="1">
          <a:picLocks noChangeAspect="1"/>
        </xdr:cNvPicPr>
      </xdr:nvPicPr>
      <xdr:blipFill>
        <a:blip r:embed="rId28"/>
        <a:srcRect r="69531" b="62759"/>
        <a:stretch>
          <a:fillRect/>
        </a:stretch>
      </xdr:blipFill>
      <xdr:spPr>
        <a:xfrm>
          <a:off x="2819400" y="6572250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333375</xdr:colOff>
      <xdr:row>44</xdr:row>
      <xdr:rowOff>28575</xdr:rowOff>
    </xdr:from>
    <xdr:to>
      <xdr:col>4</xdr:col>
      <xdr:colOff>504825</xdr:colOff>
      <xdr:row>45</xdr:row>
      <xdr:rowOff>19050</xdr:rowOff>
    </xdr:to>
    <xdr:pic>
      <xdr:nvPicPr>
        <xdr:cNvPr id="26" name="Imatge 65" descr="Comparativa.PNG">
          <a:hlinkClick r:id="rId50"/>
        </xdr:cNvPr>
        <xdr:cNvPicPr preferRelativeResize="1">
          <a:picLocks noChangeAspect="1"/>
        </xdr:cNvPicPr>
      </xdr:nvPicPr>
      <xdr:blipFill>
        <a:blip r:embed="rId28"/>
        <a:srcRect r="69531" b="62759"/>
        <a:stretch>
          <a:fillRect/>
        </a:stretch>
      </xdr:blipFill>
      <xdr:spPr>
        <a:xfrm>
          <a:off x="2990850" y="8505825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52</xdr:row>
      <xdr:rowOff>0</xdr:rowOff>
    </xdr:from>
    <xdr:to>
      <xdr:col>3</xdr:col>
      <xdr:colOff>190500</xdr:colOff>
      <xdr:row>53</xdr:row>
      <xdr:rowOff>9525</xdr:rowOff>
    </xdr:to>
    <xdr:pic>
      <xdr:nvPicPr>
        <xdr:cNvPr id="27" name="Imatge 15" descr="icono-tabla.gif">
          <a:hlinkClick r:id="rId5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0010775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247650</xdr:colOff>
      <xdr:row>52</xdr:row>
      <xdr:rowOff>9525</xdr:rowOff>
    </xdr:from>
    <xdr:to>
      <xdr:col>3</xdr:col>
      <xdr:colOff>419100</xdr:colOff>
      <xdr:row>52</xdr:row>
      <xdr:rowOff>190500</xdr:rowOff>
    </xdr:to>
    <xdr:pic>
      <xdr:nvPicPr>
        <xdr:cNvPr id="28" name="Imatge 65" descr="Comparativa.PNG">
          <a:hlinkClick r:id="rId54"/>
        </xdr:cNvPr>
        <xdr:cNvPicPr preferRelativeResize="1">
          <a:picLocks noChangeAspect="1"/>
        </xdr:cNvPicPr>
      </xdr:nvPicPr>
      <xdr:blipFill>
        <a:blip r:embed="rId28"/>
        <a:srcRect r="69531" b="62759"/>
        <a:stretch>
          <a:fillRect/>
        </a:stretch>
      </xdr:blipFill>
      <xdr:spPr>
        <a:xfrm>
          <a:off x="2143125" y="10020300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304800</xdr:colOff>
      <xdr:row>37</xdr:row>
      <xdr:rowOff>9525</xdr:rowOff>
    </xdr:from>
    <xdr:to>
      <xdr:col>3</xdr:col>
      <xdr:colOff>476250</xdr:colOff>
      <xdr:row>38</xdr:row>
      <xdr:rowOff>19050</xdr:rowOff>
    </xdr:to>
    <xdr:pic>
      <xdr:nvPicPr>
        <xdr:cNvPr id="29" name="Imatge 15" descr="icono-tabla.gif">
          <a:hlinkClick r:id="rId5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7143750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27</xdr:row>
      <xdr:rowOff>0</xdr:rowOff>
    </xdr:from>
    <xdr:to>
      <xdr:col>3</xdr:col>
      <xdr:colOff>238125</xdr:colOff>
      <xdr:row>28</xdr:row>
      <xdr:rowOff>9525</xdr:rowOff>
    </xdr:to>
    <xdr:pic>
      <xdr:nvPicPr>
        <xdr:cNvPr id="30" name="Imatge 19" descr="icono-tabla.gif">
          <a:hlinkClick r:id="rId5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5229225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695325</xdr:colOff>
      <xdr:row>41</xdr:row>
      <xdr:rowOff>180975</xdr:rowOff>
    </xdr:from>
    <xdr:to>
      <xdr:col>4</xdr:col>
      <xdr:colOff>104775</xdr:colOff>
      <xdr:row>43</xdr:row>
      <xdr:rowOff>0</xdr:rowOff>
    </xdr:to>
    <xdr:pic>
      <xdr:nvPicPr>
        <xdr:cNvPr id="31" name="Imatge 15" descr="icono-tabla.gif">
          <a:hlinkClick r:id="rId6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8086725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419100</xdr:colOff>
      <xdr:row>44</xdr:row>
      <xdr:rowOff>180975</xdr:rowOff>
    </xdr:from>
    <xdr:to>
      <xdr:col>3</xdr:col>
      <xdr:colOff>590550</xdr:colOff>
      <xdr:row>46</xdr:row>
      <xdr:rowOff>0</xdr:rowOff>
    </xdr:to>
    <xdr:pic>
      <xdr:nvPicPr>
        <xdr:cNvPr id="32" name="Imatge 15" descr="icono-tabla.gif">
          <a:hlinkClick r:id="rId6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14575" y="8658225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238125</xdr:colOff>
      <xdr:row>45</xdr:row>
      <xdr:rowOff>180975</xdr:rowOff>
    </xdr:from>
    <xdr:to>
      <xdr:col>4</xdr:col>
      <xdr:colOff>409575</xdr:colOff>
      <xdr:row>47</xdr:row>
      <xdr:rowOff>0</xdr:rowOff>
    </xdr:to>
    <xdr:pic>
      <xdr:nvPicPr>
        <xdr:cNvPr id="33" name="Imatge 15" descr="icono-tabla.gif">
          <a:hlinkClick r:id="rId6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5600" y="8848725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44</xdr:row>
      <xdr:rowOff>9525</xdr:rowOff>
    </xdr:from>
    <xdr:to>
      <xdr:col>4</xdr:col>
      <xdr:colOff>247650</xdr:colOff>
      <xdr:row>45</xdr:row>
      <xdr:rowOff>19050</xdr:rowOff>
    </xdr:to>
    <xdr:pic>
      <xdr:nvPicPr>
        <xdr:cNvPr id="34" name="Imatge 15" descr="icono-tabla.gif">
          <a:hlinkClick r:id="rId6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8486775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428625</xdr:colOff>
      <xdr:row>5</xdr:row>
      <xdr:rowOff>0</xdr:rowOff>
    </xdr:from>
    <xdr:to>
      <xdr:col>10</xdr:col>
      <xdr:colOff>85725</xdr:colOff>
      <xdr:row>30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143000"/>
          <a:ext cx="7277100" cy="4048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428625</xdr:colOff>
      <xdr:row>30</xdr:row>
      <xdr:rowOff>0</xdr:rowOff>
    </xdr:from>
    <xdr:to>
      <xdr:col>10</xdr:col>
      <xdr:colOff>85725</xdr:colOff>
      <xdr:row>55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" y="5191125"/>
          <a:ext cx="7277100" cy="4048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428625</xdr:colOff>
      <xdr:row>55</xdr:row>
      <xdr:rowOff>0</xdr:rowOff>
    </xdr:from>
    <xdr:to>
      <xdr:col>10</xdr:col>
      <xdr:colOff>85725</xdr:colOff>
      <xdr:row>80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8625" y="9239250"/>
          <a:ext cx="7277100" cy="4048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457200</xdr:colOff>
      <xdr:row>5</xdr:row>
      <xdr:rowOff>0</xdr:rowOff>
    </xdr:from>
    <xdr:to>
      <xdr:col>20</xdr:col>
      <xdr:colOff>114300</xdr:colOff>
      <xdr:row>30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077200" y="1143000"/>
          <a:ext cx="7277100" cy="4057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457200</xdr:colOff>
      <xdr:row>29</xdr:row>
      <xdr:rowOff>161925</xdr:rowOff>
    </xdr:from>
    <xdr:to>
      <xdr:col>20</xdr:col>
      <xdr:colOff>114300</xdr:colOff>
      <xdr:row>55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77200" y="5191125"/>
          <a:ext cx="7277100" cy="4048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457200</xdr:colOff>
      <xdr:row>55</xdr:row>
      <xdr:rowOff>0</xdr:rowOff>
    </xdr:from>
    <xdr:to>
      <xdr:col>20</xdr:col>
      <xdr:colOff>114300</xdr:colOff>
      <xdr:row>80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77200" y="9239250"/>
          <a:ext cx="7277100" cy="4057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8</xdr:col>
      <xdr:colOff>304800</xdr:colOff>
      <xdr:row>19</xdr:row>
      <xdr:rowOff>95250</xdr:rowOff>
    </xdr:from>
    <xdr:to>
      <xdr:col>10</xdr:col>
      <xdr:colOff>361950</xdr:colOff>
      <xdr:row>26</xdr:row>
      <xdr:rowOff>95250</xdr:rowOff>
    </xdr:to>
    <xdr:sp>
      <xdr:nvSpPr>
        <xdr:cNvPr id="7" name="Crida amb línia 2 7"/>
        <xdr:cNvSpPr>
          <a:spLocks/>
        </xdr:cNvSpPr>
      </xdr:nvSpPr>
      <xdr:spPr>
        <a:xfrm>
          <a:off x="6400800" y="3505200"/>
          <a:ext cx="1581150" cy="1133475"/>
        </a:xfrm>
        <a:prstGeom prst="borderCallout2">
          <a:avLst>
            <a:gd name="adj1" fmla="val -95620"/>
            <a:gd name="adj2" fmla="val 15902"/>
          </a:avLst>
        </a:prstGeom>
        <a:solidFill>
          <a:srgbClr val="FFFFFF"/>
        </a:solidFill>
        <a:ln w="1905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Més</a:t>
          </a:r>
          <a:r>
            <a:rPr lang="en-US" cap="none" sz="1100" b="1" i="0" u="none" baseline="0">
              <a:solidFill>
                <a:srgbClr val="000000"/>
              </a:solidFill>
            </a:rPr>
            <a:t> del 90% dels enquestats titulats en Eng. de camins, canals i ports i Eng. tècn. en obres públiques treballen actualment</a:t>
          </a:r>
        </a:p>
      </xdr:txBody>
    </xdr:sp>
    <xdr:clientData/>
  </xdr:twoCellAnchor>
  <xdr:twoCellAnchor>
    <xdr:from>
      <xdr:col>8</xdr:col>
      <xdr:colOff>304800</xdr:colOff>
      <xdr:row>43</xdr:row>
      <xdr:rowOff>152400</xdr:rowOff>
    </xdr:from>
    <xdr:to>
      <xdr:col>10</xdr:col>
      <xdr:colOff>361950</xdr:colOff>
      <xdr:row>48</xdr:row>
      <xdr:rowOff>133350</xdr:rowOff>
    </xdr:to>
    <xdr:sp>
      <xdr:nvSpPr>
        <xdr:cNvPr id="8" name="Crida amb línia 2 8"/>
        <xdr:cNvSpPr>
          <a:spLocks/>
        </xdr:cNvSpPr>
      </xdr:nvSpPr>
      <xdr:spPr>
        <a:xfrm>
          <a:off x="6400800" y="7448550"/>
          <a:ext cx="1581150" cy="790575"/>
        </a:xfrm>
        <a:prstGeom prst="borderCallout2">
          <a:avLst>
            <a:gd name="adj1" fmla="val -94569"/>
            <a:gd name="adj2" fmla="val 56680"/>
          </a:avLst>
        </a:prstGeom>
        <a:solidFill>
          <a:srgbClr val="FFFFFF"/>
        </a:solidFill>
        <a:ln w="1905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El 64% dels</a:t>
          </a:r>
          <a:r>
            <a:rPr lang="en-US" cap="none" sz="1100" b="1" i="0" u="none" baseline="0">
              <a:solidFill>
                <a:srgbClr val="000000"/>
              </a:solidFill>
            </a:rPr>
            <a:t> enquestats titulats en Eng. de camins, canals i ports són fixes a la seva feina</a:t>
          </a:r>
        </a:p>
      </xdr:txBody>
    </xdr:sp>
    <xdr:clientData/>
  </xdr:twoCellAnchor>
  <xdr:twoCellAnchor>
    <xdr:from>
      <xdr:col>8</xdr:col>
      <xdr:colOff>304800</xdr:colOff>
      <xdr:row>68</xdr:row>
      <xdr:rowOff>142875</xdr:rowOff>
    </xdr:from>
    <xdr:to>
      <xdr:col>10</xdr:col>
      <xdr:colOff>361950</xdr:colOff>
      <xdr:row>79</xdr:row>
      <xdr:rowOff>47625</xdr:rowOff>
    </xdr:to>
    <xdr:sp>
      <xdr:nvSpPr>
        <xdr:cNvPr id="9" name="Crida amb línia 2 9"/>
        <xdr:cNvSpPr>
          <a:spLocks/>
        </xdr:cNvSpPr>
      </xdr:nvSpPr>
      <xdr:spPr>
        <a:xfrm>
          <a:off x="6400800" y="11487150"/>
          <a:ext cx="1581150" cy="1685925"/>
        </a:xfrm>
        <a:prstGeom prst="borderCallout2">
          <a:avLst>
            <a:gd name="adj1" fmla="val -89333"/>
            <a:gd name="adj2" fmla="val 550"/>
          </a:avLst>
        </a:prstGeom>
        <a:solidFill>
          <a:srgbClr val="FFFFFF"/>
        </a:solidFill>
        <a:ln w="1905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Al voltant del</a:t>
          </a:r>
          <a:r>
            <a:rPr lang="en-US" cap="none" sz="1100" b="1" i="0" u="none" baseline="0">
              <a:solidFill>
                <a:srgbClr val="000000"/>
              </a:solidFill>
            </a:rPr>
            <a:t> 65% dels enquestats titulats en les Enginyeries d'obres públiques, de camins canals i ports i geològica afirmen que les seves titulacions específiques són requerides a la seva feina</a:t>
          </a:r>
        </a:p>
      </xdr:txBody>
    </xdr:sp>
    <xdr:clientData/>
  </xdr:twoCellAnchor>
  <xdr:twoCellAnchor>
    <xdr:from>
      <xdr:col>18</xdr:col>
      <xdr:colOff>314325</xdr:colOff>
      <xdr:row>43</xdr:row>
      <xdr:rowOff>66675</xdr:rowOff>
    </xdr:from>
    <xdr:to>
      <xdr:col>20</xdr:col>
      <xdr:colOff>371475</xdr:colOff>
      <xdr:row>48</xdr:row>
      <xdr:rowOff>76200</xdr:rowOff>
    </xdr:to>
    <xdr:sp>
      <xdr:nvSpPr>
        <xdr:cNvPr id="10" name="Crida amb línia 2 10"/>
        <xdr:cNvSpPr>
          <a:spLocks/>
        </xdr:cNvSpPr>
      </xdr:nvSpPr>
      <xdr:spPr>
        <a:xfrm>
          <a:off x="14030325" y="7362825"/>
          <a:ext cx="1581150" cy="819150"/>
        </a:xfrm>
        <a:prstGeom prst="borderCallout2">
          <a:avLst>
            <a:gd name="adj1" fmla="val -95620"/>
            <a:gd name="adj2" fmla="val 44148"/>
          </a:avLst>
        </a:prstGeom>
        <a:solidFill>
          <a:srgbClr val="FFFFFF"/>
        </a:solidFill>
        <a:ln w="1905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El 67% dels</a:t>
          </a:r>
          <a:r>
            <a:rPr lang="en-US" cap="none" sz="1100" b="1" i="0" u="none" baseline="0">
              <a:solidFill>
                <a:srgbClr val="000000"/>
              </a:solidFill>
            </a:rPr>
            <a:t> enginyers geològics enquestats tornaria a cursar la mateix titulació</a:t>
          </a:r>
        </a:p>
      </xdr:txBody>
    </xdr:sp>
    <xdr:clientData/>
  </xdr:twoCellAnchor>
  <xdr:twoCellAnchor>
    <xdr:from>
      <xdr:col>18</xdr:col>
      <xdr:colOff>314325</xdr:colOff>
      <xdr:row>18</xdr:row>
      <xdr:rowOff>104775</xdr:rowOff>
    </xdr:from>
    <xdr:to>
      <xdr:col>20</xdr:col>
      <xdr:colOff>371475</xdr:colOff>
      <xdr:row>24</xdr:row>
      <xdr:rowOff>66675</xdr:rowOff>
    </xdr:to>
    <xdr:sp>
      <xdr:nvSpPr>
        <xdr:cNvPr id="11" name="Crida amb línia 2 11"/>
        <xdr:cNvSpPr>
          <a:spLocks/>
        </xdr:cNvSpPr>
      </xdr:nvSpPr>
      <xdr:spPr>
        <a:xfrm>
          <a:off x="14030325" y="3352800"/>
          <a:ext cx="1581150" cy="933450"/>
        </a:xfrm>
        <a:prstGeom prst="borderCallout2">
          <a:avLst>
            <a:gd name="adj1" fmla="val -93152"/>
            <a:gd name="adj2" fmla="val 43027"/>
          </a:avLst>
        </a:prstGeom>
        <a:solidFill>
          <a:srgbClr val="FFFFFF"/>
        </a:solidFill>
        <a:ln w="1905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El 51% dels</a:t>
          </a:r>
          <a:r>
            <a:rPr lang="en-US" cap="none" sz="1100" b="1" i="0" u="none" baseline="0">
              <a:solidFill>
                <a:srgbClr val="000000"/>
              </a:solidFill>
            </a:rPr>
            <a:t> enquestats titulats en Eng. de camins, canals i ports guanyen més de 30.000€ bruts anuals</a:t>
          </a:r>
        </a:p>
      </xdr:txBody>
    </xdr:sp>
    <xdr:clientData/>
  </xdr:twoCellAnchor>
  <xdr:twoCellAnchor>
    <xdr:from>
      <xdr:col>18</xdr:col>
      <xdr:colOff>314325</xdr:colOff>
      <xdr:row>68</xdr:row>
      <xdr:rowOff>19050</xdr:rowOff>
    </xdr:from>
    <xdr:to>
      <xdr:col>20</xdr:col>
      <xdr:colOff>371475</xdr:colOff>
      <xdr:row>73</xdr:row>
      <xdr:rowOff>0</xdr:rowOff>
    </xdr:to>
    <xdr:sp>
      <xdr:nvSpPr>
        <xdr:cNvPr id="12" name="Crida amb línia 2 12"/>
        <xdr:cNvSpPr>
          <a:spLocks/>
        </xdr:cNvSpPr>
      </xdr:nvSpPr>
      <xdr:spPr>
        <a:xfrm>
          <a:off x="14030325" y="11363325"/>
          <a:ext cx="1581150" cy="790575"/>
        </a:xfrm>
        <a:prstGeom prst="borderCallout2">
          <a:avLst>
            <a:gd name="adj1" fmla="val -94569"/>
            <a:gd name="adj2" fmla="val 56680"/>
          </a:avLst>
        </a:prstGeom>
        <a:solidFill>
          <a:srgbClr val="FFFFFF"/>
        </a:solidFill>
        <a:ln w="1905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Més del 80%</a:t>
          </a:r>
          <a:r>
            <a:rPr lang="en-US" cap="none" sz="1100" b="1" i="0" u="none" baseline="0">
              <a:solidFill>
                <a:srgbClr val="000000"/>
              </a:solidFill>
            </a:rPr>
            <a:t> de tots els enquestats titulats per la ETSECCPB tornarien a estudiar a la UPC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19</xdr:row>
      <xdr:rowOff>0</xdr:rowOff>
    </xdr:from>
    <xdr:to>
      <xdr:col>16</xdr:col>
      <xdr:colOff>342900</xdr:colOff>
      <xdr:row>49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86325"/>
          <a:ext cx="14163675" cy="485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16</xdr:col>
      <xdr:colOff>342900</xdr:colOff>
      <xdr:row>79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744075"/>
          <a:ext cx="14163675" cy="485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16</xdr:col>
      <xdr:colOff>342900</xdr:colOff>
      <xdr:row>109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4601825"/>
          <a:ext cx="14163675" cy="485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109</xdr:row>
      <xdr:rowOff>0</xdr:rowOff>
    </xdr:from>
    <xdr:to>
      <xdr:col>16</xdr:col>
      <xdr:colOff>342900</xdr:colOff>
      <xdr:row>139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9459575"/>
          <a:ext cx="14163675" cy="485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139</xdr:row>
      <xdr:rowOff>0</xdr:rowOff>
    </xdr:from>
    <xdr:to>
      <xdr:col>16</xdr:col>
      <xdr:colOff>342900</xdr:colOff>
      <xdr:row>169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24317325"/>
          <a:ext cx="14163675" cy="485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169</xdr:row>
      <xdr:rowOff>0</xdr:rowOff>
    </xdr:from>
    <xdr:to>
      <xdr:col>16</xdr:col>
      <xdr:colOff>342900</xdr:colOff>
      <xdr:row>199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29175075"/>
          <a:ext cx="14163675" cy="485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199</xdr:row>
      <xdr:rowOff>0</xdr:rowOff>
    </xdr:from>
    <xdr:to>
      <xdr:col>16</xdr:col>
      <xdr:colOff>342900</xdr:colOff>
      <xdr:row>229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34032825"/>
          <a:ext cx="14163675" cy="485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66675</xdr:colOff>
      <xdr:row>170</xdr:row>
      <xdr:rowOff>19050</xdr:rowOff>
    </xdr:from>
    <xdr:ext cx="7639050" cy="228600"/>
    <xdr:sp>
      <xdr:nvSpPr>
        <xdr:cNvPr id="8" name="QuadreDeText 8"/>
        <xdr:cNvSpPr txBox="1">
          <a:spLocks noChangeArrowheads="1"/>
        </xdr:cNvSpPr>
      </xdr:nvSpPr>
      <xdr:spPr>
        <a:xfrm>
          <a:off x="4743450" y="29356050"/>
          <a:ext cx="76390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*GRADUATS NO OCUPATS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(Nota: inclou graduats que no treballen actualment, però busquen feina i els que no han treballat mai)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oneCellAnchor>
  <xdr:twoCellAnchor>
    <xdr:from>
      <xdr:col>0</xdr:col>
      <xdr:colOff>0</xdr:colOff>
      <xdr:row>229</xdr:row>
      <xdr:rowOff>9525</xdr:rowOff>
    </xdr:from>
    <xdr:to>
      <xdr:col>15</xdr:col>
      <xdr:colOff>304800</xdr:colOff>
      <xdr:row>262</xdr:row>
      <xdr:rowOff>104775</xdr:rowOff>
    </xdr:to>
    <xdr:grpSp>
      <xdr:nvGrpSpPr>
        <xdr:cNvPr id="9" name="Agrupa 4"/>
        <xdr:cNvGrpSpPr>
          <a:grpSpLocks/>
        </xdr:cNvGrpSpPr>
      </xdr:nvGrpSpPr>
      <xdr:grpSpPr>
        <a:xfrm>
          <a:off x="0" y="38900100"/>
          <a:ext cx="13363575" cy="5438775"/>
          <a:chOff x="0" y="38900100"/>
          <a:chExt cx="13363575" cy="5438564"/>
        </a:xfrm>
        <a:solidFill>
          <a:srgbClr val="FFFFFF"/>
        </a:solidFill>
      </xdr:grpSpPr>
      <xdr:pic>
        <xdr:nvPicPr>
          <xdr:cNvPr id="10" name="Imatge 2"/>
          <xdr:cNvPicPr preferRelativeResize="1">
            <a:picLocks noChangeAspect="1"/>
          </xdr:cNvPicPr>
        </xdr:nvPicPr>
        <xdr:blipFill>
          <a:blip r:embed="rId8"/>
          <a:stretch>
            <a:fillRect/>
          </a:stretch>
        </xdr:blipFill>
        <xdr:spPr>
          <a:xfrm>
            <a:off x="0" y="38900100"/>
            <a:ext cx="13363575" cy="504834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Imatge 3"/>
          <xdr:cNvPicPr preferRelativeResize="1">
            <a:picLocks noChangeAspect="1"/>
          </xdr:cNvPicPr>
        </xdr:nvPicPr>
        <xdr:blipFill>
          <a:blip r:embed="rId9"/>
          <a:stretch>
            <a:fillRect/>
          </a:stretch>
        </xdr:blipFill>
        <xdr:spPr>
          <a:xfrm>
            <a:off x="808496" y="42652709"/>
            <a:ext cx="10343407" cy="168595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aqu.cat/doc/doc_97543694_1.pdf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2"/>
  <sheetViews>
    <sheetView showGridLines="0" tabSelected="1" zoomScalePageLayoutView="0" workbookViewId="0" topLeftCell="A1">
      <selection activeCell="P18" sqref="P18"/>
    </sheetView>
  </sheetViews>
  <sheetFormatPr defaultColWidth="11.421875" defaultRowHeight="12.75"/>
  <cols>
    <col min="1" max="1" width="6.140625" style="0" customWidth="1"/>
    <col min="2" max="2" width="11.421875" style="0" customWidth="1"/>
    <col min="3" max="3" width="16.28125" style="0" customWidth="1"/>
  </cols>
  <sheetData>
    <row r="2" spans="1:15" ht="23.25">
      <c r="A2" s="40"/>
      <c r="B2" s="132" t="s">
        <v>203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</row>
    <row r="3" spans="1:15" ht="12.75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</row>
    <row r="5" spans="2:5" ht="28.5">
      <c r="B5" s="133" t="s">
        <v>204</v>
      </c>
      <c r="C5" s="133"/>
      <c r="D5" s="133"/>
      <c r="E5" s="133"/>
    </row>
    <row r="7" spans="2:13" ht="18.75">
      <c r="B7" s="134" t="s">
        <v>205</v>
      </c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</row>
    <row r="8" spans="1:17" ht="18.75">
      <c r="A8" s="41"/>
      <c r="B8" s="42"/>
      <c r="C8" s="42"/>
      <c r="D8" s="42"/>
      <c r="E8" s="42"/>
      <c r="F8" s="42"/>
      <c r="G8" s="42"/>
      <c r="H8" s="42"/>
      <c r="I8" s="42"/>
      <c r="J8" s="41"/>
      <c r="K8" s="41"/>
      <c r="L8" s="41"/>
      <c r="M8" s="41"/>
      <c r="N8" s="41"/>
      <c r="O8" s="41"/>
      <c r="Q8" t="s">
        <v>258</v>
      </c>
    </row>
    <row r="9" spans="2:4" ht="15">
      <c r="B9" s="43" t="s">
        <v>206</v>
      </c>
      <c r="C9" s="44"/>
      <c r="D9" t="s">
        <v>264</v>
      </c>
    </row>
    <row r="10" spans="2:4" ht="15">
      <c r="B10" s="43" t="s">
        <v>207</v>
      </c>
      <c r="C10" s="44"/>
      <c r="D10" t="s">
        <v>246</v>
      </c>
    </row>
    <row r="11" spans="2:4" ht="15">
      <c r="B11" s="43"/>
      <c r="C11" s="44"/>
      <c r="D11" t="s">
        <v>208</v>
      </c>
    </row>
    <row r="12" spans="2:3" ht="15">
      <c r="B12" s="43"/>
      <c r="C12" s="44"/>
    </row>
    <row r="13" spans="2:4" ht="15">
      <c r="B13" s="43" t="s">
        <v>209</v>
      </c>
      <c r="C13" s="44"/>
      <c r="D13" t="s">
        <v>210</v>
      </c>
    </row>
    <row r="14" spans="2:4" ht="15">
      <c r="B14" s="43" t="s">
        <v>211</v>
      </c>
      <c r="C14" s="44"/>
      <c r="D14" t="s">
        <v>247</v>
      </c>
    </row>
    <row r="15" spans="2:3" ht="15">
      <c r="B15" s="43"/>
      <c r="C15" s="44"/>
    </row>
    <row r="16" spans="2:4" ht="15">
      <c r="B16" s="43" t="s">
        <v>212</v>
      </c>
      <c r="C16" s="44"/>
      <c r="D16" t="str">
        <f>B2</f>
        <v>ESCOLA TÈCNICA SUPERIOR D'ENGINYERS DE CAMINS, CANALS I PORTS DE BARCELONA</v>
      </c>
    </row>
    <row r="17" spans="2:3" ht="15">
      <c r="B17" s="43" t="s">
        <v>213</v>
      </c>
      <c r="C17" s="44"/>
    </row>
    <row r="18" spans="2:4" ht="15">
      <c r="B18" s="43"/>
      <c r="C18" s="45" t="s">
        <v>214</v>
      </c>
      <c r="D18" t="s">
        <v>8</v>
      </c>
    </row>
    <row r="19" spans="2:4" ht="15">
      <c r="B19" s="43"/>
      <c r="C19" s="45" t="s">
        <v>215</v>
      </c>
      <c r="D19" t="s">
        <v>9</v>
      </c>
    </row>
    <row r="20" spans="2:4" ht="15">
      <c r="B20" s="43"/>
      <c r="C20" s="44"/>
      <c r="D20" t="s">
        <v>10</v>
      </c>
    </row>
    <row r="21" spans="2:4" ht="15">
      <c r="B21" s="43"/>
      <c r="C21" s="44"/>
      <c r="D21" t="s">
        <v>11</v>
      </c>
    </row>
    <row r="22" spans="2:3" ht="15">
      <c r="B22" s="46"/>
      <c r="C22" s="47"/>
    </row>
    <row r="23" spans="2:3" ht="15">
      <c r="B23" s="46"/>
      <c r="C23" s="47"/>
    </row>
    <row r="24" spans="2:13" ht="21.75" thickBot="1">
      <c r="B24" s="64" t="s">
        <v>216</v>
      </c>
      <c r="C24" s="48"/>
      <c r="D24" s="49"/>
      <c r="E24" s="49"/>
      <c r="F24" s="49"/>
      <c r="G24" s="49"/>
      <c r="H24" s="49"/>
      <c r="I24" s="49"/>
      <c r="J24" s="49"/>
      <c r="K24" s="49"/>
      <c r="L24" s="49"/>
      <c r="M24" s="49"/>
    </row>
    <row r="25" spans="2:3" ht="15.75">
      <c r="B25" s="50"/>
      <c r="C25" s="47"/>
    </row>
    <row r="26" spans="2:3" ht="15.75" thickBot="1">
      <c r="B26" s="46"/>
      <c r="C26" s="47"/>
    </row>
    <row r="27" spans="2:8" ht="14.25" thickBot="1" thickTop="1">
      <c r="B27" s="135" t="s">
        <v>0</v>
      </c>
      <c r="C27" s="136"/>
      <c r="D27" s="51" t="s">
        <v>206</v>
      </c>
      <c r="E27" s="52" t="s">
        <v>217</v>
      </c>
      <c r="F27" s="52" t="s">
        <v>218</v>
      </c>
      <c r="G27" s="53" t="s">
        <v>219</v>
      </c>
      <c r="H27" s="54"/>
    </row>
    <row r="28" spans="2:8" ht="13.5" customHeight="1" thickTop="1">
      <c r="B28" s="137" t="s">
        <v>8</v>
      </c>
      <c r="C28" s="138"/>
      <c r="D28" s="55">
        <v>74</v>
      </c>
      <c r="E28" s="55">
        <v>36</v>
      </c>
      <c r="F28" s="56">
        <f>E28/D28</f>
        <v>0.4864864864864865</v>
      </c>
      <c r="G28" s="57">
        <f>1.96*(SQRT(((0.5^2)/E28)*((D28-E28)/(D28-1))))</f>
        <v>0.11784338082756547</v>
      </c>
      <c r="H28" s="54"/>
    </row>
    <row r="29" spans="2:8" ht="27" customHeight="1">
      <c r="B29" s="128" t="s">
        <v>9</v>
      </c>
      <c r="C29" s="129"/>
      <c r="D29" s="58">
        <v>136</v>
      </c>
      <c r="E29" s="58">
        <v>69</v>
      </c>
      <c r="F29" s="59">
        <f>E29/D29</f>
        <v>0.5073529411764706</v>
      </c>
      <c r="G29" s="60">
        <f>1.96*(SQRT(((0.5^2)/E29)*((D29-E29)/(D29-1))))</f>
        <v>0.08311359111751061</v>
      </c>
      <c r="H29" s="54"/>
    </row>
    <row r="30" spans="2:8" ht="12.75">
      <c r="B30" s="128" t="s">
        <v>10</v>
      </c>
      <c r="C30" s="129"/>
      <c r="D30" s="58">
        <v>26</v>
      </c>
      <c r="E30" s="58">
        <v>15</v>
      </c>
      <c r="F30" s="59">
        <f>E30/D30</f>
        <v>0.5769230769230769</v>
      </c>
      <c r="G30" s="60">
        <f>1.96*(SQRT(((0.5^2)/E30)*((D30-E30)/(D30-1))))</f>
        <v>0.16784437236122435</v>
      </c>
      <c r="H30" s="54"/>
    </row>
    <row r="31" spans="2:8" ht="29.25" customHeight="1">
      <c r="B31" s="128" t="s">
        <v>11</v>
      </c>
      <c r="C31" s="129"/>
      <c r="D31" s="58">
        <v>41</v>
      </c>
      <c r="E31" s="58">
        <v>24</v>
      </c>
      <c r="F31" s="59">
        <f>E31/D31</f>
        <v>0.5853658536585366</v>
      </c>
      <c r="G31" s="60">
        <f>1.96*(SQRT(((0.5^2)/E31)*((D31-E31)/(D31-1))))</f>
        <v>0.13041120861848238</v>
      </c>
      <c r="H31" s="54"/>
    </row>
    <row r="32" spans="2:8" ht="13.5" thickBot="1">
      <c r="B32" s="130" t="s">
        <v>5</v>
      </c>
      <c r="C32" s="131"/>
      <c r="D32" s="61">
        <f>SUM(D28:D31)</f>
        <v>277</v>
      </c>
      <c r="E32" s="61">
        <v>144</v>
      </c>
      <c r="F32" s="62">
        <f>E32/D32</f>
        <v>0.51985559566787</v>
      </c>
      <c r="G32" s="63">
        <f>1.96*(SQRT(((0.5^2)/E32)*((D32-E32)/(D32-1))))</f>
        <v>0.056691259937499426</v>
      </c>
      <c r="H32" s="54"/>
    </row>
    <row r="33" ht="13.5" thickTop="1"/>
  </sheetData>
  <sheetProtection/>
  <mergeCells count="9">
    <mergeCell ref="B30:C30"/>
    <mergeCell ref="B31:C31"/>
    <mergeCell ref="B32:C32"/>
    <mergeCell ref="B2:O2"/>
    <mergeCell ref="B5:E5"/>
    <mergeCell ref="B7:M7"/>
    <mergeCell ref="B27:C27"/>
    <mergeCell ref="B28:C28"/>
    <mergeCell ref="B29:C2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1"/>
  <sheetViews>
    <sheetView showGridLines="0" zoomScale="115" zoomScaleNormal="115" zoomScalePageLayoutView="0" workbookViewId="0" topLeftCell="A1">
      <selection activeCell="F18" sqref="F18"/>
    </sheetView>
  </sheetViews>
  <sheetFormatPr defaultColWidth="11.421875" defaultRowHeight="12.75"/>
  <cols>
    <col min="1" max="1" width="5.57421875" style="0" customWidth="1"/>
  </cols>
  <sheetData>
    <row r="1" spans="1:16" ht="15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4" ht="21">
      <c r="A2" s="28"/>
      <c r="B2" s="139" t="s">
        <v>203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27"/>
      <c r="N2" s="27"/>
    </row>
    <row r="3" spans="1:16" ht="19.5" customHeight="1">
      <c r="A3" s="27"/>
      <c r="B3" s="27"/>
      <c r="C3" s="27"/>
      <c r="D3" s="27"/>
      <c r="E3" s="27"/>
      <c r="F3" s="27"/>
      <c r="G3" s="27"/>
      <c r="H3" s="29"/>
      <c r="I3" s="27"/>
      <c r="J3" s="27"/>
      <c r="K3" s="27"/>
      <c r="L3" s="27"/>
      <c r="M3" s="27"/>
      <c r="N3" s="27"/>
      <c r="O3" s="27"/>
      <c r="P3" s="27"/>
    </row>
    <row r="4" spans="1:16" ht="28.5">
      <c r="A4" s="27"/>
      <c r="B4" s="140" t="s">
        <v>169</v>
      </c>
      <c r="C4" s="140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</row>
    <row r="5" spans="1:16" ht="15" customHeight="1">
      <c r="A5" s="27"/>
      <c r="B5" s="115"/>
      <c r="C5" s="115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</row>
    <row r="6" spans="1:16" ht="7.5" customHeight="1">
      <c r="A6" s="116"/>
      <c r="B6" s="117"/>
      <c r="C6" s="117"/>
      <c r="D6" s="118"/>
      <c r="E6" s="118"/>
      <c r="F6" s="118"/>
      <c r="G6" s="119"/>
      <c r="H6" s="27"/>
      <c r="I6" s="27"/>
      <c r="J6" s="27"/>
      <c r="K6" s="27"/>
      <c r="L6" s="27"/>
      <c r="M6" s="27"/>
      <c r="N6" s="27"/>
      <c r="O6" s="27"/>
      <c r="P6" s="27"/>
    </row>
    <row r="7" spans="1:16" ht="12.75">
      <c r="A7" s="120"/>
      <c r="B7" s="121" t="s">
        <v>259</v>
      </c>
      <c r="C7" s="31"/>
      <c r="D7" s="31"/>
      <c r="E7" s="31"/>
      <c r="F7" s="31"/>
      <c r="G7" s="122"/>
      <c r="H7" s="30"/>
      <c r="I7" s="30" t="s">
        <v>170</v>
      </c>
      <c r="J7" s="30"/>
      <c r="K7" s="30"/>
      <c r="L7" s="30"/>
      <c r="M7" s="30"/>
      <c r="N7" s="30"/>
      <c r="O7" s="30"/>
      <c r="P7" s="30"/>
    </row>
    <row r="8" spans="1:16" ht="15">
      <c r="A8" s="123"/>
      <c r="B8" s="121" t="s">
        <v>260</v>
      </c>
      <c r="C8" s="37"/>
      <c r="D8" s="37"/>
      <c r="E8" s="37"/>
      <c r="F8" s="37"/>
      <c r="G8" s="124"/>
      <c r="H8" s="27"/>
      <c r="I8" s="27"/>
      <c r="J8" s="27"/>
      <c r="K8" s="27"/>
      <c r="L8" s="27"/>
      <c r="M8" s="27"/>
      <c r="N8" s="27"/>
      <c r="O8" s="27"/>
      <c r="P8" s="27"/>
    </row>
    <row r="9" spans="1:16" ht="5.25" customHeight="1">
      <c r="A9" s="125"/>
      <c r="B9" s="126"/>
      <c r="C9" s="126"/>
      <c r="D9" s="126"/>
      <c r="E9" s="126"/>
      <c r="F9" s="126"/>
      <c r="G9" s="127"/>
      <c r="H9" s="27"/>
      <c r="I9" s="27"/>
      <c r="J9" s="27"/>
      <c r="K9" s="27"/>
      <c r="L9" s="27"/>
      <c r="M9" s="27"/>
      <c r="N9" s="27"/>
      <c r="O9" s="27"/>
      <c r="P9" s="27"/>
    </row>
    <row r="10" spans="1:16" ht="15">
      <c r="A10" s="37"/>
      <c r="B10" s="37"/>
      <c r="C10" s="37"/>
      <c r="D10" s="37"/>
      <c r="E10" s="37"/>
      <c r="F10" s="37"/>
      <c r="G10" s="37"/>
      <c r="H10" s="27"/>
      <c r="I10" s="27"/>
      <c r="J10" s="27"/>
      <c r="K10" s="27"/>
      <c r="L10" s="27"/>
      <c r="M10" s="27"/>
      <c r="N10" s="27"/>
      <c r="O10" s="27"/>
      <c r="P10" s="27"/>
    </row>
    <row r="11" spans="1:16" ht="15.75" thickBot="1">
      <c r="A11" s="37"/>
      <c r="B11" s="32" t="s">
        <v>249</v>
      </c>
      <c r="C11" s="32"/>
      <c r="D11" s="32"/>
      <c r="E11" s="32"/>
      <c r="F11" s="32"/>
      <c r="G11" s="32"/>
      <c r="H11" s="32"/>
      <c r="I11" s="32"/>
      <c r="J11" s="32"/>
      <c r="K11" s="27"/>
      <c r="L11" s="27"/>
      <c r="M11" s="27"/>
      <c r="N11" s="27"/>
      <c r="O11" s="27"/>
      <c r="P11" s="27"/>
    </row>
    <row r="12" spans="1:16" ht="15">
      <c r="A12" s="37"/>
      <c r="B12" s="37"/>
      <c r="C12" s="37"/>
      <c r="D12" s="37"/>
      <c r="E12" s="37"/>
      <c r="F12" s="37"/>
      <c r="G12" s="37"/>
      <c r="H12" s="27"/>
      <c r="I12" s="27"/>
      <c r="J12" s="27"/>
      <c r="K12" s="27"/>
      <c r="L12" s="27"/>
      <c r="M12" s="27"/>
      <c r="N12" s="27"/>
      <c r="O12" s="27"/>
      <c r="P12" s="27"/>
    </row>
    <row r="13" spans="1:16" ht="15.75" thickBot="1">
      <c r="A13" s="27"/>
      <c r="B13" s="32" t="s">
        <v>171</v>
      </c>
      <c r="C13" s="32"/>
      <c r="D13" s="32"/>
      <c r="E13" s="32"/>
      <c r="F13" s="32"/>
      <c r="G13" s="32"/>
      <c r="H13" s="32"/>
      <c r="I13" s="32"/>
      <c r="J13" s="32"/>
      <c r="K13" s="27"/>
      <c r="L13" s="27"/>
      <c r="M13" s="27"/>
      <c r="N13" s="27"/>
      <c r="O13" s="27"/>
      <c r="P13" s="27"/>
    </row>
    <row r="14" spans="1:16" ht="15">
      <c r="A14" s="27"/>
      <c r="B14" s="27"/>
      <c r="C14" s="33" t="s">
        <v>172</v>
      </c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</row>
    <row r="15" spans="1:16" ht="15">
      <c r="A15" s="27"/>
      <c r="B15" s="27"/>
      <c r="C15" s="27" t="s">
        <v>173</v>
      </c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</row>
    <row r="16" spans="1:16" ht="15">
      <c r="A16" s="27"/>
      <c r="B16" s="27"/>
      <c r="C16" s="27" t="s">
        <v>174</v>
      </c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</row>
    <row r="17" spans="1:16" ht="15">
      <c r="A17" s="27"/>
      <c r="B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</row>
    <row r="18" spans="1:16" ht="15.75" thickBot="1">
      <c r="A18" s="27"/>
      <c r="B18" s="32" t="s">
        <v>175</v>
      </c>
      <c r="C18" s="32"/>
      <c r="D18" s="32"/>
      <c r="E18" s="32"/>
      <c r="F18" s="32"/>
      <c r="G18" s="32"/>
      <c r="H18" s="32"/>
      <c r="I18" s="32"/>
      <c r="J18" s="32"/>
      <c r="K18" s="27"/>
      <c r="L18" s="27"/>
      <c r="M18" s="27"/>
      <c r="N18" s="27"/>
      <c r="O18" s="27"/>
      <c r="P18" s="27"/>
    </row>
    <row r="19" spans="1:16" ht="15">
      <c r="A19" s="27"/>
      <c r="B19" s="34" t="s">
        <v>176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</row>
    <row r="20" spans="1:16" ht="1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</row>
    <row r="21" spans="1:16" ht="15">
      <c r="A21" s="27"/>
      <c r="B21" s="35" t="s">
        <v>177</v>
      </c>
      <c r="C21" s="36"/>
      <c r="D21" s="36"/>
      <c r="E21" s="36"/>
      <c r="F21" s="37"/>
      <c r="G21" s="27"/>
      <c r="H21" s="27"/>
      <c r="I21" s="27"/>
      <c r="J21" s="27"/>
      <c r="K21" s="27"/>
      <c r="L21" s="27"/>
      <c r="M21" s="27"/>
      <c r="N21" s="27"/>
      <c r="O21" s="27"/>
      <c r="P21" s="27"/>
    </row>
    <row r="22" spans="1:16" ht="15">
      <c r="A22" s="27"/>
      <c r="B22" s="35"/>
      <c r="C22" s="27" t="s">
        <v>261</v>
      </c>
      <c r="D22" s="36"/>
      <c r="E22" s="36"/>
      <c r="F22" s="37"/>
      <c r="G22" s="27"/>
      <c r="H22" s="27"/>
      <c r="I22" s="27"/>
      <c r="J22" s="27"/>
      <c r="K22" s="27"/>
      <c r="L22" s="27"/>
      <c r="M22" s="27"/>
      <c r="N22" s="27"/>
      <c r="O22" s="27"/>
      <c r="P22" s="27"/>
    </row>
    <row r="23" spans="1:16" ht="15">
      <c r="A23" s="27"/>
      <c r="B23" s="27"/>
      <c r="C23" s="27" t="s">
        <v>178</v>
      </c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</row>
    <row r="24" spans="1:16" ht="15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</row>
    <row r="25" spans="1:16" ht="15">
      <c r="A25" s="27"/>
      <c r="B25" s="38" t="s">
        <v>179</v>
      </c>
      <c r="C25" s="39"/>
      <c r="D25" s="39"/>
      <c r="E25" s="39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</row>
    <row r="26" spans="1:16" ht="15">
      <c r="A26" s="27"/>
      <c r="B26" s="27"/>
      <c r="C26" s="27" t="s">
        <v>180</v>
      </c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</row>
    <row r="27" spans="1:16" ht="15">
      <c r="A27" s="27"/>
      <c r="B27" s="27"/>
      <c r="C27" s="27" t="s">
        <v>181</v>
      </c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</row>
    <row r="28" spans="1:16" ht="15">
      <c r="A28" s="27"/>
      <c r="B28" s="27"/>
      <c r="C28" s="27" t="s">
        <v>262</v>
      </c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</row>
    <row r="29" spans="1:16" ht="15">
      <c r="A29" s="27"/>
      <c r="B29" s="27"/>
      <c r="C29" s="27" t="s">
        <v>182</v>
      </c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</row>
    <row r="30" spans="1:16" ht="15">
      <c r="A30" s="27"/>
      <c r="B30" s="27"/>
      <c r="C30" s="27" t="s">
        <v>183</v>
      </c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</row>
    <row r="31" spans="1:16" ht="15">
      <c r="A31" s="27"/>
      <c r="B31" s="27"/>
      <c r="C31" s="27" t="s">
        <v>184</v>
      </c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</row>
    <row r="32" spans="1:16" ht="15">
      <c r="A32" s="27"/>
      <c r="B32" s="27"/>
      <c r="C32" s="27" t="s">
        <v>185</v>
      </c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</row>
    <row r="33" spans="1:16" ht="15">
      <c r="A33" s="27"/>
      <c r="B33" s="27"/>
      <c r="C33" s="27" t="s">
        <v>186</v>
      </c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</row>
    <row r="34" spans="1:16" ht="15">
      <c r="A34" s="27"/>
      <c r="B34" s="39"/>
      <c r="C34" s="39"/>
      <c r="D34" s="39"/>
      <c r="E34" s="39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</row>
    <row r="35" spans="1:16" ht="15">
      <c r="A35" s="27"/>
      <c r="B35" s="38" t="s">
        <v>187</v>
      </c>
      <c r="C35" s="39"/>
      <c r="D35" s="39"/>
      <c r="E35" s="39"/>
      <c r="F35" s="39"/>
      <c r="G35" s="27"/>
      <c r="H35" s="27"/>
      <c r="I35" s="27"/>
      <c r="J35" s="27"/>
      <c r="K35" s="27"/>
      <c r="L35" s="27"/>
      <c r="M35" s="27"/>
      <c r="N35" s="27"/>
      <c r="O35" s="27"/>
      <c r="P35" s="27"/>
    </row>
    <row r="36" spans="1:16" ht="15">
      <c r="A36" s="27"/>
      <c r="B36" s="38"/>
      <c r="C36" s="39"/>
      <c r="D36" s="39"/>
      <c r="E36" s="39"/>
      <c r="F36" s="39"/>
      <c r="G36" s="27"/>
      <c r="H36" s="27"/>
      <c r="I36" s="27"/>
      <c r="J36" s="27"/>
      <c r="K36" s="27"/>
      <c r="L36" s="27"/>
      <c r="M36" s="27"/>
      <c r="N36" s="27"/>
      <c r="O36" s="27"/>
      <c r="P36" s="27"/>
    </row>
    <row r="37" spans="1:16" ht="15">
      <c r="A37" s="27"/>
      <c r="B37" s="38" t="s">
        <v>188</v>
      </c>
      <c r="C37" s="39"/>
      <c r="D37" s="39"/>
      <c r="E37" s="39"/>
      <c r="F37" s="39"/>
      <c r="G37" s="27"/>
      <c r="H37" s="27"/>
      <c r="I37" s="27"/>
      <c r="J37" s="27"/>
      <c r="K37" s="27"/>
      <c r="L37" s="27"/>
      <c r="M37" s="27"/>
      <c r="N37" s="27"/>
      <c r="O37" s="27"/>
      <c r="P37" s="27"/>
    </row>
    <row r="38" spans="1:16" ht="15">
      <c r="A38" s="27"/>
      <c r="B38" s="27"/>
      <c r="C38" s="27" t="s">
        <v>189</v>
      </c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</row>
    <row r="39" spans="1:16" ht="15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</row>
    <row r="40" spans="1:16" ht="15.75" thickBot="1">
      <c r="A40" s="27"/>
      <c r="B40" s="32" t="s">
        <v>190</v>
      </c>
      <c r="C40" s="32"/>
      <c r="D40" s="32"/>
      <c r="E40" s="32"/>
      <c r="F40" s="32"/>
      <c r="G40" s="32"/>
      <c r="H40" s="32"/>
      <c r="I40" s="32"/>
      <c r="J40" s="32"/>
      <c r="K40" s="27"/>
      <c r="L40" s="27"/>
      <c r="M40" s="27"/>
      <c r="N40" s="27"/>
      <c r="O40" s="27"/>
      <c r="P40" s="27"/>
    </row>
    <row r="41" spans="1:16" ht="15">
      <c r="A41" s="27"/>
      <c r="B41" s="34" t="s">
        <v>191</v>
      </c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</row>
    <row r="42" spans="1:16" ht="15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</row>
    <row r="43" spans="1:16" ht="15">
      <c r="A43" s="27"/>
      <c r="B43" s="27"/>
      <c r="C43" s="27" t="s">
        <v>263</v>
      </c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</row>
    <row r="44" spans="1:16" ht="15">
      <c r="A44" s="27"/>
      <c r="B44" s="38" t="s">
        <v>192</v>
      </c>
      <c r="C44" s="39"/>
      <c r="D44" s="39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</row>
    <row r="45" spans="1:16" ht="15">
      <c r="A45" s="27"/>
      <c r="B45" s="38"/>
      <c r="C45" s="27" t="s">
        <v>193</v>
      </c>
      <c r="D45" s="39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</row>
    <row r="46" spans="1:16" ht="15">
      <c r="A46" s="27"/>
      <c r="B46" s="38"/>
      <c r="C46" s="27" t="s">
        <v>194</v>
      </c>
      <c r="D46" s="39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</row>
    <row r="47" spans="1:16" ht="15">
      <c r="A47" s="27"/>
      <c r="B47" s="38"/>
      <c r="C47" s="27" t="s">
        <v>195</v>
      </c>
      <c r="D47" s="39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</row>
    <row r="48" spans="1:16" ht="15">
      <c r="A48" s="27"/>
      <c r="B48" s="39"/>
      <c r="C48" s="39"/>
      <c r="D48" s="39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</row>
    <row r="49" spans="1:16" ht="15.75" thickBot="1">
      <c r="A49" s="27"/>
      <c r="B49" s="32" t="s">
        <v>196</v>
      </c>
      <c r="C49" s="32"/>
      <c r="D49" s="32"/>
      <c r="E49" s="32"/>
      <c r="F49" s="32"/>
      <c r="G49" s="32"/>
      <c r="H49" s="32"/>
      <c r="I49" s="32"/>
      <c r="J49" s="32"/>
      <c r="K49" s="27"/>
      <c r="L49" s="27"/>
      <c r="M49" s="27"/>
      <c r="N49" s="27"/>
      <c r="O49" s="27"/>
      <c r="P49" s="27"/>
    </row>
    <row r="50" spans="1:16" ht="15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</row>
    <row r="51" spans="1:16" ht="15">
      <c r="A51" s="27"/>
      <c r="B51" s="27"/>
      <c r="C51" s="27" t="s">
        <v>197</v>
      </c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</row>
    <row r="52" spans="1:16" ht="15">
      <c r="A52" s="27"/>
      <c r="B52" s="27"/>
      <c r="C52" s="27" t="s">
        <v>198</v>
      </c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</row>
    <row r="53" spans="1:16" ht="15">
      <c r="A53" s="27"/>
      <c r="B53" s="27"/>
      <c r="C53" s="27" t="s">
        <v>199</v>
      </c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</row>
    <row r="54" spans="1:16" ht="15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</row>
    <row r="55" spans="1:16" ht="15.75" thickBot="1">
      <c r="A55" s="27"/>
      <c r="B55" s="32" t="s">
        <v>200</v>
      </c>
      <c r="C55" s="32"/>
      <c r="D55" s="32"/>
      <c r="E55" s="32"/>
      <c r="F55" s="32"/>
      <c r="G55" s="32"/>
      <c r="H55" s="32"/>
      <c r="I55" s="32"/>
      <c r="J55" s="32"/>
      <c r="K55" s="27"/>
      <c r="L55" s="27"/>
      <c r="M55" s="27"/>
      <c r="N55" s="27"/>
      <c r="O55" s="27"/>
      <c r="P55" s="27"/>
    </row>
    <row r="56" spans="1:16" ht="15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</row>
    <row r="57" spans="1:16" ht="15">
      <c r="A57" s="27"/>
      <c r="B57" s="27"/>
      <c r="C57" s="27" t="s">
        <v>201</v>
      </c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</row>
    <row r="58" spans="1:16" ht="15">
      <c r="A58" s="27"/>
      <c r="B58" s="27"/>
      <c r="C58" s="27" t="s">
        <v>202</v>
      </c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</row>
    <row r="59" spans="1:16" ht="15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</row>
    <row r="60" spans="1:16" ht="15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</row>
    <row r="61" spans="1:16" ht="15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</row>
  </sheetData>
  <sheetProtection/>
  <mergeCells count="2">
    <mergeCell ref="B2:L2"/>
    <mergeCell ref="B4:C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U4"/>
  <sheetViews>
    <sheetView showGridLines="0" zoomScalePageLayoutView="0" workbookViewId="0" topLeftCell="A1">
      <selection activeCell="AA16" sqref="AA16"/>
    </sheetView>
  </sheetViews>
  <sheetFormatPr defaultColWidth="11.421875" defaultRowHeight="12.75"/>
  <sheetData>
    <row r="2" spans="2:21" ht="23.25">
      <c r="B2" s="132" t="s">
        <v>203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</row>
    <row r="4" spans="2:5" ht="28.5">
      <c r="B4" s="133" t="s">
        <v>257</v>
      </c>
      <c r="C4" s="133"/>
      <c r="D4" s="133"/>
      <c r="E4" s="133"/>
    </row>
  </sheetData>
  <sheetProtection/>
  <mergeCells count="2">
    <mergeCell ref="B4:E4"/>
    <mergeCell ref="B2:U2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C304"/>
  <sheetViews>
    <sheetView showGridLines="0" zoomScalePageLayoutView="0" workbookViewId="0" topLeftCell="B216">
      <selection activeCell="B241" sqref="B241:AC241"/>
    </sheetView>
  </sheetViews>
  <sheetFormatPr defaultColWidth="11.421875" defaultRowHeight="12.75"/>
  <cols>
    <col min="1" max="1" width="11.421875" style="0" customWidth="1"/>
    <col min="2" max="2" width="22.7109375" style="0" customWidth="1"/>
    <col min="3" max="22" width="13.57421875" style="0" customWidth="1"/>
    <col min="23" max="27" width="11.28125" style="0" customWidth="1"/>
  </cols>
  <sheetData>
    <row r="2" spans="1:16" ht="28.5">
      <c r="A2" s="141" t="s">
        <v>203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</row>
    <row r="3" ht="10.5" customHeight="1">
      <c r="A3" s="69"/>
    </row>
    <row r="4" spans="1:16" ht="29.25" thickBot="1">
      <c r="A4" s="70" t="s">
        <v>248</v>
      </c>
      <c r="B4" s="70"/>
      <c r="C4" s="70"/>
      <c r="D4" s="70"/>
      <c r="E4" s="70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</row>
    <row r="5" spans="1:16" ht="12.75" customHeight="1">
      <c r="A5" s="71"/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</row>
    <row r="6" spans="1:16" ht="12.75" customHeight="1">
      <c r="A6" s="45" t="s">
        <v>214</v>
      </c>
      <c r="B6" t="s">
        <v>8</v>
      </c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</row>
    <row r="7" spans="1:16" ht="12.75" customHeight="1">
      <c r="A7" s="45" t="s">
        <v>215</v>
      </c>
      <c r="B7" t="s">
        <v>9</v>
      </c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</row>
    <row r="8" spans="1:16" ht="12.75" customHeight="1">
      <c r="A8" s="44"/>
      <c r="B8" t="s">
        <v>10</v>
      </c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</row>
    <row r="9" spans="1:16" ht="12.75" customHeight="1">
      <c r="A9" s="44"/>
      <c r="B9" t="s">
        <v>11</v>
      </c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</row>
    <row r="10" spans="1:16" ht="12.75" customHeight="1">
      <c r="A10" s="71"/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</row>
    <row r="11" spans="1:16" ht="25.5" customHeight="1" thickBot="1">
      <c r="A11" s="95" t="s">
        <v>249</v>
      </c>
      <c r="G11" s="71"/>
      <c r="H11" s="71"/>
      <c r="I11" s="71"/>
      <c r="J11" s="71"/>
      <c r="K11" s="71"/>
      <c r="L11" s="71"/>
      <c r="M11" s="71"/>
      <c r="N11" s="71"/>
      <c r="O11" s="71"/>
      <c r="P11" s="71"/>
    </row>
    <row r="12" spans="1:16" ht="18" customHeight="1">
      <c r="A12" s="96" t="s">
        <v>250</v>
      </c>
      <c r="B12" s="97"/>
      <c r="C12" s="97"/>
      <c r="D12" s="97"/>
      <c r="G12" s="71"/>
      <c r="H12" s="71"/>
      <c r="I12" s="71"/>
      <c r="J12" s="71"/>
      <c r="K12" s="71"/>
      <c r="L12" s="71"/>
      <c r="M12" s="71"/>
      <c r="N12" s="71"/>
      <c r="O12" s="71"/>
      <c r="P12" s="71"/>
    </row>
    <row r="13" spans="1:16" ht="12.75" customHeight="1">
      <c r="A13" s="96" t="s">
        <v>251</v>
      </c>
      <c r="B13" s="97"/>
      <c r="C13" s="97"/>
      <c r="D13" s="97"/>
      <c r="G13" s="71"/>
      <c r="H13" s="71"/>
      <c r="I13" s="71"/>
      <c r="J13" s="71"/>
      <c r="K13" s="71"/>
      <c r="L13" s="71"/>
      <c r="M13" s="71"/>
      <c r="N13" s="71"/>
      <c r="O13" s="71"/>
      <c r="P13" s="71"/>
    </row>
    <row r="14" spans="1:16" ht="12.75" customHeight="1">
      <c r="A14" s="98" t="s">
        <v>252</v>
      </c>
      <c r="B14" s="65"/>
      <c r="C14" s="65"/>
      <c r="D14" s="65"/>
      <c r="E14" s="65"/>
      <c r="F14" s="65"/>
      <c r="G14" s="65"/>
      <c r="I14" s="71"/>
      <c r="J14" s="71"/>
      <c r="K14" s="71"/>
      <c r="L14" s="71"/>
      <c r="M14" s="71"/>
      <c r="N14" s="71"/>
      <c r="O14" s="71"/>
      <c r="P14" s="71"/>
    </row>
    <row r="15" spans="1:16" ht="12.75" customHeight="1">
      <c r="A15" s="98"/>
      <c r="B15" s="65"/>
      <c r="C15" s="65"/>
      <c r="D15" s="65"/>
      <c r="E15" s="65"/>
      <c r="F15" s="65"/>
      <c r="G15" s="65"/>
      <c r="I15" s="71"/>
      <c r="J15" s="71"/>
      <c r="K15" s="71"/>
      <c r="L15" s="71"/>
      <c r="M15" s="71"/>
      <c r="N15" s="71"/>
      <c r="O15" s="71"/>
      <c r="P15" s="71"/>
    </row>
    <row r="16" spans="1:16" ht="12.75" customHeight="1" thickBot="1">
      <c r="A16" s="71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</row>
    <row r="17" spans="1:16" ht="12.75" customHeight="1" thickBot="1" thickTop="1">
      <c r="A17" s="71"/>
      <c r="B17" s="155" t="s">
        <v>0</v>
      </c>
      <c r="C17" s="105" t="s">
        <v>256</v>
      </c>
      <c r="D17" s="106" t="s">
        <v>107</v>
      </c>
      <c r="E17" s="107" t="s">
        <v>253</v>
      </c>
      <c r="G17" s="71"/>
      <c r="H17" s="71"/>
      <c r="I17" s="71"/>
      <c r="J17" s="71"/>
      <c r="K17" s="71"/>
      <c r="L17" s="71"/>
      <c r="M17" s="71"/>
      <c r="N17" s="71"/>
      <c r="O17" s="71"/>
      <c r="P17" s="71"/>
    </row>
    <row r="18" spans="1:16" ht="27.75" customHeight="1" thickTop="1">
      <c r="A18" s="71"/>
      <c r="B18" s="102" t="s">
        <v>8</v>
      </c>
      <c r="C18" s="99">
        <v>36</v>
      </c>
      <c r="D18" s="108">
        <v>61.7037037037037</v>
      </c>
      <c r="E18" s="109">
        <v>19.47909904223057</v>
      </c>
      <c r="G18" s="71"/>
      <c r="H18" s="71"/>
      <c r="I18" s="71"/>
      <c r="J18" s="71"/>
      <c r="K18" s="71"/>
      <c r="L18" s="71"/>
      <c r="M18" s="71"/>
      <c r="N18" s="71"/>
      <c r="O18" s="71"/>
      <c r="P18" s="71"/>
    </row>
    <row r="19" spans="1:16" ht="27" customHeight="1">
      <c r="A19" s="71"/>
      <c r="B19" s="103" t="s">
        <v>9</v>
      </c>
      <c r="C19" s="100">
        <v>69</v>
      </c>
      <c r="D19" s="110">
        <v>71.74981103552533</v>
      </c>
      <c r="E19" s="111">
        <v>14.420289891388556</v>
      </c>
      <c r="G19" s="71"/>
      <c r="H19" s="71"/>
      <c r="I19" s="71"/>
      <c r="J19" s="71"/>
      <c r="K19" s="71"/>
      <c r="L19" s="71"/>
      <c r="M19" s="71"/>
      <c r="N19" s="71"/>
      <c r="O19" s="71"/>
      <c r="P19" s="71"/>
    </row>
    <row r="20" spans="1:16" ht="12.75" customHeight="1">
      <c r="A20" s="71"/>
      <c r="B20" s="103" t="s">
        <v>10</v>
      </c>
      <c r="C20" s="100">
        <v>15</v>
      </c>
      <c r="D20" s="110">
        <v>60.08230452674897</v>
      </c>
      <c r="E20" s="111">
        <v>19.43035448741949</v>
      </c>
      <c r="G20" s="71"/>
      <c r="H20" s="71"/>
      <c r="I20" s="71"/>
      <c r="J20" s="71"/>
      <c r="K20" s="71"/>
      <c r="L20" s="71"/>
      <c r="M20" s="71"/>
      <c r="N20" s="71"/>
      <c r="O20" s="71"/>
      <c r="P20" s="71"/>
    </row>
    <row r="21" spans="1:16" ht="26.25" customHeight="1">
      <c r="A21" s="71"/>
      <c r="B21" s="103" t="s">
        <v>11</v>
      </c>
      <c r="C21" s="100">
        <v>24</v>
      </c>
      <c r="D21" s="110">
        <v>64.19753086419755</v>
      </c>
      <c r="E21" s="111">
        <v>19.525972870966875</v>
      </c>
      <c r="G21" s="71"/>
      <c r="H21" s="71"/>
      <c r="I21" s="71"/>
      <c r="J21" s="71"/>
      <c r="K21" s="71"/>
      <c r="L21" s="71"/>
      <c r="M21" s="71"/>
      <c r="N21" s="71"/>
      <c r="O21" s="71"/>
      <c r="P21" s="71"/>
    </row>
    <row r="22" spans="1:16" ht="12.75" customHeight="1" thickBot="1">
      <c r="A22" s="71"/>
      <c r="B22" s="104" t="s">
        <v>5</v>
      </c>
      <c r="C22" s="101">
        <v>144</v>
      </c>
      <c r="D22" s="112">
        <v>66.87752108544186</v>
      </c>
      <c r="E22" s="113">
        <v>17.597407327565126</v>
      </c>
      <c r="G22" s="71"/>
      <c r="H22" s="71"/>
      <c r="I22" s="71"/>
      <c r="J22" s="71"/>
      <c r="K22" s="71"/>
      <c r="L22" s="71"/>
      <c r="M22" s="71"/>
      <c r="N22" s="71"/>
      <c r="O22" s="71"/>
      <c r="P22" s="71"/>
    </row>
    <row r="23" spans="1:16" ht="12.75" customHeight="1" thickTop="1">
      <c r="A23" s="71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</row>
    <row r="24" spans="1:16" ht="12.75" customHeight="1">
      <c r="A24" s="71"/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</row>
    <row r="25" spans="1:16" ht="12.75" customHeight="1">
      <c r="A25" s="71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</row>
    <row r="26" spans="1:16" ht="32.25" thickBot="1">
      <c r="A26" s="72" t="s">
        <v>171</v>
      </c>
      <c r="B26" s="72"/>
      <c r="C26" s="72"/>
      <c r="D26" s="72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</row>
    <row r="29" spans="2:8" ht="21.75" customHeight="1">
      <c r="B29" s="142" t="s">
        <v>1</v>
      </c>
      <c r="C29" s="142"/>
      <c r="D29" s="142"/>
      <c r="E29" s="142"/>
      <c r="F29" s="142"/>
      <c r="G29" s="142"/>
      <c r="H29" s="142"/>
    </row>
    <row r="30" spans="2:8" ht="15.75" customHeight="1">
      <c r="B30" s="143" t="s">
        <v>0</v>
      </c>
      <c r="C30" s="146" t="s">
        <v>2</v>
      </c>
      <c r="D30" s="147"/>
      <c r="E30" s="147"/>
      <c r="F30" s="147"/>
      <c r="G30" s="147"/>
      <c r="H30" s="148"/>
    </row>
    <row r="31" spans="2:8" ht="15.75" customHeight="1">
      <c r="B31" s="144"/>
      <c r="C31" s="149" t="s">
        <v>3</v>
      </c>
      <c r="D31" s="150"/>
      <c r="E31" s="150" t="s">
        <v>4</v>
      </c>
      <c r="F31" s="150"/>
      <c r="G31" s="150" t="s">
        <v>5</v>
      </c>
      <c r="H31" s="151"/>
    </row>
    <row r="32" spans="2:8" ht="15.75" customHeight="1">
      <c r="B32" s="145"/>
      <c r="C32" s="89" t="s">
        <v>6</v>
      </c>
      <c r="D32" s="90" t="s">
        <v>7</v>
      </c>
      <c r="E32" s="90" t="s">
        <v>6</v>
      </c>
      <c r="F32" s="90" t="s">
        <v>7</v>
      </c>
      <c r="G32" s="90" t="s">
        <v>6</v>
      </c>
      <c r="H32" s="91" t="s">
        <v>7</v>
      </c>
    </row>
    <row r="33" spans="2:8" ht="28.5" customHeight="1">
      <c r="B33" s="92" t="s">
        <v>8</v>
      </c>
      <c r="C33" s="1">
        <v>11</v>
      </c>
      <c r="D33" s="2">
        <v>0.3055555555555556</v>
      </c>
      <c r="E33" s="3">
        <v>25</v>
      </c>
      <c r="F33" s="2">
        <v>0.6944444444444444</v>
      </c>
      <c r="G33" s="3">
        <v>36</v>
      </c>
      <c r="H33" s="4">
        <v>1</v>
      </c>
    </row>
    <row r="34" spans="2:8" ht="45" customHeight="1">
      <c r="B34" s="93" t="s">
        <v>9</v>
      </c>
      <c r="C34" s="5">
        <v>13</v>
      </c>
      <c r="D34" s="6">
        <v>0.18840579710144925</v>
      </c>
      <c r="E34" s="7">
        <v>56</v>
      </c>
      <c r="F34" s="6">
        <v>0.8115942028985508</v>
      </c>
      <c r="G34" s="7">
        <v>69</v>
      </c>
      <c r="H34" s="8">
        <v>1</v>
      </c>
    </row>
    <row r="35" spans="2:8" ht="28.5" customHeight="1">
      <c r="B35" s="93" t="s">
        <v>10</v>
      </c>
      <c r="C35" s="5">
        <v>5</v>
      </c>
      <c r="D35" s="6">
        <v>0.33333333333333337</v>
      </c>
      <c r="E35" s="7">
        <v>10</v>
      </c>
      <c r="F35" s="6">
        <v>0.6666666666666667</v>
      </c>
      <c r="G35" s="7">
        <v>15</v>
      </c>
      <c r="H35" s="8">
        <v>1</v>
      </c>
    </row>
    <row r="36" spans="2:8" ht="28.5" customHeight="1">
      <c r="B36" s="93" t="s">
        <v>11</v>
      </c>
      <c r="C36" s="5">
        <v>3</v>
      </c>
      <c r="D36" s="6">
        <v>0.125</v>
      </c>
      <c r="E36" s="7">
        <v>21</v>
      </c>
      <c r="F36" s="6">
        <v>0.875</v>
      </c>
      <c r="G36" s="7">
        <v>24</v>
      </c>
      <c r="H36" s="8">
        <v>1</v>
      </c>
    </row>
    <row r="37" spans="2:8" ht="15.75" customHeight="1">
      <c r="B37" s="94" t="s">
        <v>5</v>
      </c>
      <c r="C37" s="9">
        <v>32</v>
      </c>
      <c r="D37" s="10">
        <v>0.2222222222222222</v>
      </c>
      <c r="E37" s="11">
        <v>112</v>
      </c>
      <c r="F37" s="10">
        <v>0.7777777777777777</v>
      </c>
      <c r="G37" s="11">
        <v>144</v>
      </c>
      <c r="H37" s="12">
        <v>1</v>
      </c>
    </row>
    <row r="39" spans="2:8" ht="21.75" customHeight="1">
      <c r="B39" s="142" t="s">
        <v>12</v>
      </c>
      <c r="C39" s="142"/>
      <c r="D39" s="142"/>
      <c r="E39" s="142"/>
      <c r="F39" s="142"/>
      <c r="G39" s="142"/>
      <c r="H39" s="142"/>
    </row>
    <row r="40" spans="2:8" ht="15.75" customHeight="1">
      <c r="B40" s="143" t="s">
        <v>0</v>
      </c>
      <c r="C40" s="146" t="s">
        <v>13</v>
      </c>
      <c r="D40" s="147"/>
      <c r="E40" s="147"/>
      <c r="F40" s="147"/>
      <c r="G40" s="147"/>
      <c r="H40" s="148"/>
    </row>
    <row r="41" spans="2:8" ht="28.5" customHeight="1">
      <c r="B41" s="144"/>
      <c r="C41" s="149" t="s">
        <v>14</v>
      </c>
      <c r="D41" s="150"/>
      <c r="E41" s="150" t="s">
        <v>15</v>
      </c>
      <c r="F41" s="150"/>
      <c r="G41" s="150" t="s">
        <v>16</v>
      </c>
      <c r="H41" s="151"/>
    </row>
    <row r="42" spans="2:8" ht="15.75" customHeight="1">
      <c r="B42" s="145"/>
      <c r="C42" s="89" t="s">
        <v>6</v>
      </c>
      <c r="D42" s="90" t="s">
        <v>7</v>
      </c>
      <c r="E42" s="90" t="s">
        <v>6</v>
      </c>
      <c r="F42" s="90" t="s">
        <v>7</v>
      </c>
      <c r="G42" s="90" t="s">
        <v>6</v>
      </c>
      <c r="H42" s="91" t="s">
        <v>7</v>
      </c>
    </row>
    <row r="43" spans="2:8" ht="28.5" customHeight="1">
      <c r="B43" s="92" t="s">
        <v>8</v>
      </c>
      <c r="C43" s="1">
        <v>30</v>
      </c>
      <c r="D43" s="2">
        <v>0.8333333333333333</v>
      </c>
      <c r="E43" s="3">
        <v>5</v>
      </c>
      <c r="F43" s="2">
        <v>0.1388888888888889</v>
      </c>
      <c r="G43" s="3">
        <v>1</v>
      </c>
      <c r="H43" s="4">
        <v>0.027777777777777776</v>
      </c>
    </row>
    <row r="44" spans="2:8" ht="45" customHeight="1">
      <c r="B44" s="93" t="s">
        <v>9</v>
      </c>
      <c r="C44" s="5">
        <v>63</v>
      </c>
      <c r="D44" s="6">
        <v>0.9130434782608695</v>
      </c>
      <c r="E44" s="7">
        <v>6</v>
      </c>
      <c r="F44" s="6">
        <v>0.08695652173913043</v>
      </c>
      <c r="G44" s="7">
        <v>0</v>
      </c>
      <c r="H44" s="8">
        <v>0</v>
      </c>
    </row>
    <row r="45" spans="2:8" ht="28.5" customHeight="1">
      <c r="B45" s="93" t="s">
        <v>10</v>
      </c>
      <c r="C45" s="5">
        <v>11</v>
      </c>
      <c r="D45" s="6">
        <v>0.7333333333333333</v>
      </c>
      <c r="E45" s="7">
        <v>3</v>
      </c>
      <c r="F45" s="6">
        <v>0.2</v>
      </c>
      <c r="G45" s="7">
        <v>1</v>
      </c>
      <c r="H45" s="8">
        <v>0.06666666666666667</v>
      </c>
    </row>
    <row r="46" spans="2:8" ht="28.5" customHeight="1">
      <c r="B46" s="93" t="s">
        <v>11</v>
      </c>
      <c r="C46" s="5">
        <v>22</v>
      </c>
      <c r="D46" s="6">
        <v>0.9166666666666667</v>
      </c>
      <c r="E46" s="7">
        <v>2</v>
      </c>
      <c r="F46" s="6">
        <v>0.08333333333333334</v>
      </c>
      <c r="G46" s="7">
        <v>0</v>
      </c>
      <c r="H46" s="8">
        <v>0</v>
      </c>
    </row>
    <row r="47" spans="2:8" ht="15.75" customHeight="1">
      <c r="B47" s="94" t="s">
        <v>5</v>
      </c>
      <c r="C47" s="9">
        <v>126</v>
      </c>
      <c r="D47" s="10">
        <v>0.875</v>
      </c>
      <c r="E47" s="11">
        <v>16</v>
      </c>
      <c r="F47" s="10">
        <v>0.1111111111111111</v>
      </c>
      <c r="G47" s="11">
        <v>2</v>
      </c>
      <c r="H47" s="12">
        <v>0.013888888888888888</v>
      </c>
    </row>
    <row r="49" spans="2:12" ht="21.75" customHeight="1">
      <c r="B49" s="142" t="s">
        <v>17</v>
      </c>
      <c r="C49" s="142"/>
      <c r="D49" s="142"/>
      <c r="E49" s="142"/>
      <c r="F49" s="142"/>
      <c r="G49" s="142"/>
      <c r="H49" s="142"/>
      <c r="I49" s="142"/>
      <c r="J49" s="142"/>
      <c r="K49" s="142"/>
      <c r="L49" s="142"/>
    </row>
    <row r="50" spans="2:12" ht="15.75" customHeight="1">
      <c r="B50" s="143" t="s">
        <v>0</v>
      </c>
      <c r="C50" s="146" t="s">
        <v>18</v>
      </c>
      <c r="D50" s="147"/>
      <c r="E50" s="147"/>
      <c r="F50" s="147"/>
      <c r="G50" s="147"/>
      <c r="H50" s="147"/>
      <c r="I50" s="147"/>
      <c r="J50" s="147"/>
      <c r="K50" s="147"/>
      <c r="L50" s="148"/>
    </row>
    <row r="51" spans="2:12" ht="45" customHeight="1">
      <c r="B51" s="144"/>
      <c r="C51" s="149" t="s">
        <v>19</v>
      </c>
      <c r="D51" s="150"/>
      <c r="E51" s="150" t="s">
        <v>20</v>
      </c>
      <c r="F51" s="150"/>
      <c r="G51" s="150" t="s">
        <v>21</v>
      </c>
      <c r="H51" s="150"/>
      <c r="I51" s="150" t="s">
        <v>22</v>
      </c>
      <c r="J51" s="150"/>
      <c r="K51" s="150" t="s">
        <v>23</v>
      </c>
      <c r="L51" s="151"/>
    </row>
    <row r="52" spans="2:12" ht="15.75" customHeight="1">
      <c r="B52" s="145"/>
      <c r="C52" s="89" t="s">
        <v>6</v>
      </c>
      <c r="D52" s="90" t="s">
        <v>7</v>
      </c>
      <c r="E52" s="90" t="s">
        <v>6</v>
      </c>
      <c r="F52" s="90" t="s">
        <v>7</v>
      </c>
      <c r="G52" s="90" t="s">
        <v>6</v>
      </c>
      <c r="H52" s="90" t="s">
        <v>7</v>
      </c>
      <c r="I52" s="90" t="s">
        <v>6</v>
      </c>
      <c r="J52" s="90" t="s">
        <v>7</v>
      </c>
      <c r="K52" s="90" t="s">
        <v>6</v>
      </c>
      <c r="L52" s="91" t="s">
        <v>7</v>
      </c>
    </row>
    <row r="53" spans="2:12" ht="28.5" customHeight="1">
      <c r="B53" s="92" t="s">
        <v>8</v>
      </c>
      <c r="C53" s="1">
        <v>14</v>
      </c>
      <c r="D53" s="2">
        <v>0.4</v>
      </c>
      <c r="E53" s="3">
        <v>9</v>
      </c>
      <c r="F53" s="2">
        <v>0.2571428571428572</v>
      </c>
      <c r="G53" s="3">
        <v>9</v>
      </c>
      <c r="H53" s="2">
        <v>0.2571428571428572</v>
      </c>
      <c r="I53" s="3">
        <v>3</v>
      </c>
      <c r="J53" s="2">
        <v>0.08571428571428572</v>
      </c>
      <c r="K53" s="3">
        <v>0</v>
      </c>
      <c r="L53" s="4">
        <v>0</v>
      </c>
    </row>
    <row r="54" spans="2:12" ht="45" customHeight="1">
      <c r="B54" s="93" t="s">
        <v>9</v>
      </c>
      <c r="C54" s="5">
        <v>44</v>
      </c>
      <c r="D54" s="6">
        <v>0.6376811594202898</v>
      </c>
      <c r="E54" s="7">
        <v>11</v>
      </c>
      <c r="F54" s="6">
        <v>0.15942028985507245</v>
      </c>
      <c r="G54" s="7">
        <v>3</v>
      </c>
      <c r="H54" s="6">
        <v>0.043478260869565216</v>
      </c>
      <c r="I54" s="7">
        <v>10</v>
      </c>
      <c r="J54" s="6">
        <v>0.14492753623188406</v>
      </c>
      <c r="K54" s="7">
        <v>1</v>
      </c>
      <c r="L54" s="8">
        <v>0.014492753623188406</v>
      </c>
    </row>
    <row r="55" spans="2:12" ht="28.5" customHeight="1">
      <c r="B55" s="93" t="s">
        <v>10</v>
      </c>
      <c r="C55" s="5">
        <v>4</v>
      </c>
      <c r="D55" s="6">
        <v>0.28571428571428575</v>
      </c>
      <c r="E55" s="7">
        <v>5</v>
      </c>
      <c r="F55" s="6">
        <v>0.35714285714285715</v>
      </c>
      <c r="G55" s="7">
        <v>4</v>
      </c>
      <c r="H55" s="6">
        <v>0.28571428571428575</v>
      </c>
      <c r="I55" s="7">
        <v>1</v>
      </c>
      <c r="J55" s="6">
        <v>0.07142857142857144</v>
      </c>
      <c r="K55" s="7">
        <v>0</v>
      </c>
      <c r="L55" s="8">
        <v>0</v>
      </c>
    </row>
    <row r="56" spans="2:12" ht="28.5" customHeight="1">
      <c r="B56" s="93" t="s">
        <v>11</v>
      </c>
      <c r="C56" s="5">
        <v>10</v>
      </c>
      <c r="D56" s="6">
        <v>0.41666666666666663</v>
      </c>
      <c r="E56" s="7">
        <v>4</v>
      </c>
      <c r="F56" s="6">
        <v>0.16666666666666669</v>
      </c>
      <c r="G56" s="7">
        <v>4</v>
      </c>
      <c r="H56" s="6">
        <v>0.16666666666666669</v>
      </c>
      <c r="I56" s="7">
        <v>6</v>
      </c>
      <c r="J56" s="6">
        <v>0.25</v>
      </c>
      <c r="K56" s="7">
        <v>0</v>
      </c>
      <c r="L56" s="8">
        <v>0</v>
      </c>
    </row>
    <row r="57" spans="2:12" ht="15.75" customHeight="1">
      <c r="B57" s="94" t="s">
        <v>5</v>
      </c>
      <c r="C57" s="9">
        <v>72</v>
      </c>
      <c r="D57" s="10">
        <v>0.5070422535211268</v>
      </c>
      <c r="E57" s="11">
        <v>29</v>
      </c>
      <c r="F57" s="10">
        <v>0.20422535211267603</v>
      </c>
      <c r="G57" s="11">
        <v>20</v>
      </c>
      <c r="H57" s="10">
        <v>0.14084507042253522</v>
      </c>
      <c r="I57" s="11">
        <v>20</v>
      </c>
      <c r="J57" s="10">
        <v>0.14084507042253522</v>
      </c>
      <c r="K57" s="11">
        <v>1</v>
      </c>
      <c r="L57" s="13">
        <v>0.00704225352112676</v>
      </c>
    </row>
    <row r="58" spans="2:12" ht="15.75" customHeight="1">
      <c r="B58" s="66"/>
      <c r="C58" s="66"/>
      <c r="D58" s="67"/>
      <c r="E58" s="66"/>
      <c r="F58" s="67"/>
      <c r="G58" s="66"/>
      <c r="H58" s="67"/>
      <c r="I58" s="66"/>
      <c r="J58" s="67"/>
      <c r="K58" s="66"/>
      <c r="L58" s="68"/>
    </row>
    <row r="59" spans="2:12" ht="15.75" customHeight="1">
      <c r="B59" s="66"/>
      <c r="C59" s="66"/>
      <c r="D59" s="67"/>
      <c r="E59" s="66"/>
      <c r="F59" s="67"/>
      <c r="G59" s="66"/>
      <c r="H59" s="67"/>
      <c r="I59" s="66"/>
      <c r="J59" s="67"/>
      <c r="K59" s="66"/>
      <c r="L59" s="68"/>
    </row>
    <row r="60" spans="1:12" ht="25.5" customHeight="1" thickBot="1">
      <c r="A60" s="72" t="s">
        <v>220</v>
      </c>
      <c r="B60" s="72"/>
      <c r="C60" s="72"/>
      <c r="D60" s="72"/>
      <c r="E60" s="72"/>
      <c r="F60" s="72"/>
      <c r="G60" s="66"/>
      <c r="H60" s="67"/>
      <c r="I60" s="66"/>
      <c r="J60" s="67"/>
      <c r="K60" s="66"/>
      <c r="L60" s="68"/>
    </row>
    <row r="61" spans="1:12" ht="15.75" customHeight="1">
      <c r="A61" s="73" t="s">
        <v>221</v>
      </c>
      <c r="B61" s="66"/>
      <c r="C61" s="66"/>
      <c r="D61" s="67"/>
      <c r="E61" s="66"/>
      <c r="F61" s="67"/>
      <c r="G61" s="66"/>
      <c r="H61" s="67"/>
      <c r="I61" s="66"/>
      <c r="J61" s="67"/>
      <c r="K61" s="66"/>
      <c r="L61" s="68"/>
    </row>
    <row r="62" spans="1:12" ht="20.25" customHeight="1">
      <c r="A62" s="74" t="s">
        <v>222</v>
      </c>
      <c r="B62" s="66"/>
      <c r="C62" s="66"/>
      <c r="D62" s="67"/>
      <c r="E62" s="66"/>
      <c r="F62" s="67"/>
      <c r="G62" s="66"/>
      <c r="H62" s="67"/>
      <c r="I62" s="66"/>
      <c r="J62" s="67"/>
      <c r="K62" s="66"/>
      <c r="L62" s="68"/>
    </row>
    <row r="64" spans="2:26" ht="21.75" customHeight="1">
      <c r="B64" s="142" t="s">
        <v>24</v>
      </c>
      <c r="C64" s="142"/>
      <c r="D64" s="142"/>
      <c r="E64" s="142"/>
      <c r="F64" s="142"/>
      <c r="G64" s="142"/>
      <c r="H64" s="142"/>
      <c r="I64" s="142"/>
      <c r="J64" s="142"/>
      <c r="K64" s="142"/>
      <c r="L64" s="142"/>
      <c r="M64" s="142"/>
      <c r="N64" s="142"/>
      <c r="O64" s="142"/>
      <c r="P64" s="142"/>
      <c r="Q64" s="142"/>
      <c r="R64" s="142"/>
      <c r="S64" s="142"/>
      <c r="T64" s="142"/>
      <c r="U64" s="142"/>
      <c r="V64" s="142"/>
      <c r="W64" s="142"/>
      <c r="X64" s="142"/>
      <c r="Y64" s="142"/>
      <c r="Z64" s="142"/>
    </row>
    <row r="65" spans="2:26" ht="15.75" customHeight="1">
      <c r="B65" s="143" t="s">
        <v>0</v>
      </c>
      <c r="C65" s="146" t="s">
        <v>25</v>
      </c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8"/>
    </row>
    <row r="66" spans="2:26" ht="58.5" customHeight="1">
      <c r="B66" s="144"/>
      <c r="C66" s="149" t="s">
        <v>26</v>
      </c>
      <c r="D66" s="150"/>
      <c r="E66" s="150" t="s">
        <v>27</v>
      </c>
      <c r="F66" s="150"/>
      <c r="G66" s="150" t="s">
        <v>28</v>
      </c>
      <c r="H66" s="150"/>
      <c r="I66" s="150" t="s">
        <v>29</v>
      </c>
      <c r="J66" s="150"/>
      <c r="K66" s="150" t="s">
        <v>30</v>
      </c>
      <c r="L66" s="150"/>
      <c r="M66" s="150" t="s">
        <v>31</v>
      </c>
      <c r="N66" s="150"/>
      <c r="O66" s="150" t="s">
        <v>32</v>
      </c>
      <c r="P66" s="150"/>
      <c r="Q66" s="150" t="s">
        <v>33</v>
      </c>
      <c r="R66" s="150"/>
      <c r="S66" s="150" t="s">
        <v>34</v>
      </c>
      <c r="T66" s="150"/>
      <c r="U66" s="150" t="s">
        <v>35</v>
      </c>
      <c r="V66" s="150"/>
      <c r="W66" s="150" t="s">
        <v>36</v>
      </c>
      <c r="X66" s="150"/>
      <c r="Y66" s="150" t="s">
        <v>37</v>
      </c>
      <c r="Z66" s="151"/>
    </row>
    <row r="67" spans="2:26" ht="15.75" customHeight="1">
      <c r="B67" s="145"/>
      <c r="C67" s="89" t="s">
        <v>6</v>
      </c>
      <c r="D67" s="90" t="s">
        <v>7</v>
      </c>
      <c r="E67" s="90" t="s">
        <v>6</v>
      </c>
      <c r="F67" s="90" t="s">
        <v>7</v>
      </c>
      <c r="G67" s="90" t="s">
        <v>6</v>
      </c>
      <c r="H67" s="90" t="s">
        <v>7</v>
      </c>
      <c r="I67" s="90" t="s">
        <v>6</v>
      </c>
      <c r="J67" s="90" t="s">
        <v>7</v>
      </c>
      <c r="K67" s="90" t="s">
        <v>6</v>
      </c>
      <c r="L67" s="90" t="s">
        <v>7</v>
      </c>
      <c r="M67" s="90" t="s">
        <v>6</v>
      </c>
      <c r="N67" s="90" t="s">
        <v>7</v>
      </c>
      <c r="O67" s="90" t="s">
        <v>6</v>
      </c>
      <c r="P67" s="90" t="s">
        <v>7</v>
      </c>
      <c r="Q67" s="90" t="s">
        <v>6</v>
      </c>
      <c r="R67" s="90" t="s">
        <v>7</v>
      </c>
      <c r="S67" s="90" t="s">
        <v>6</v>
      </c>
      <c r="T67" s="90" t="s">
        <v>7</v>
      </c>
      <c r="U67" s="90" t="s">
        <v>6</v>
      </c>
      <c r="V67" s="90" t="s">
        <v>7</v>
      </c>
      <c r="W67" s="90" t="s">
        <v>6</v>
      </c>
      <c r="X67" s="90" t="s">
        <v>7</v>
      </c>
      <c r="Y67" s="90" t="s">
        <v>6</v>
      </c>
      <c r="Z67" s="91" t="s">
        <v>7</v>
      </c>
    </row>
    <row r="68" spans="2:26" ht="28.5" customHeight="1">
      <c r="B68" s="92" t="s">
        <v>8</v>
      </c>
      <c r="C68" s="1">
        <v>11</v>
      </c>
      <c r="D68" s="2">
        <v>0.3142857142857143</v>
      </c>
      <c r="E68" s="3">
        <v>0</v>
      </c>
      <c r="F68" s="2">
        <v>0</v>
      </c>
      <c r="G68" s="3">
        <v>1</v>
      </c>
      <c r="H68" s="2">
        <v>0.02857142857142857</v>
      </c>
      <c r="I68" s="3">
        <v>0</v>
      </c>
      <c r="J68" s="2">
        <v>0</v>
      </c>
      <c r="K68" s="3">
        <v>2</v>
      </c>
      <c r="L68" s="2">
        <v>0.05714285714285714</v>
      </c>
      <c r="M68" s="3">
        <v>0</v>
      </c>
      <c r="N68" s="2">
        <v>0</v>
      </c>
      <c r="O68" s="3">
        <v>5</v>
      </c>
      <c r="P68" s="2">
        <v>0.14285714285714288</v>
      </c>
      <c r="Q68" s="3">
        <v>3</v>
      </c>
      <c r="R68" s="2">
        <v>0.08571428571428572</v>
      </c>
      <c r="S68" s="3">
        <v>1</v>
      </c>
      <c r="T68" s="2">
        <v>0.02857142857142857</v>
      </c>
      <c r="U68" s="3">
        <v>0</v>
      </c>
      <c r="V68" s="2">
        <v>0</v>
      </c>
      <c r="W68" s="3">
        <v>10</v>
      </c>
      <c r="X68" s="2">
        <v>0.28571428571428575</v>
      </c>
      <c r="Y68" s="3">
        <v>2</v>
      </c>
      <c r="Z68" s="4">
        <v>0.05714285714285714</v>
      </c>
    </row>
    <row r="69" spans="2:26" ht="45" customHeight="1">
      <c r="B69" s="93" t="s">
        <v>9</v>
      </c>
      <c r="C69" s="5">
        <v>32</v>
      </c>
      <c r="D69" s="6">
        <v>0.463768115942029</v>
      </c>
      <c r="E69" s="7">
        <v>2</v>
      </c>
      <c r="F69" s="6">
        <v>0.028985507246376812</v>
      </c>
      <c r="G69" s="7">
        <v>0</v>
      </c>
      <c r="H69" s="6">
        <v>0</v>
      </c>
      <c r="I69" s="7">
        <v>0</v>
      </c>
      <c r="J69" s="6">
        <v>0</v>
      </c>
      <c r="K69" s="7">
        <v>4</v>
      </c>
      <c r="L69" s="6">
        <v>0.057971014492753624</v>
      </c>
      <c r="M69" s="7">
        <v>1</v>
      </c>
      <c r="N69" s="6">
        <v>0.014492753623188406</v>
      </c>
      <c r="O69" s="7">
        <v>8</v>
      </c>
      <c r="P69" s="6">
        <v>0.11594202898550725</v>
      </c>
      <c r="Q69" s="7">
        <v>6</v>
      </c>
      <c r="R69" s="6">
        <v>0.08695652173913043</v>
      </c>
      <c r="S69" s="7">
        <v>0</v>
      </c>
      <c r="T69" s="6">
        <v>0</v>
      </c>
      <c r="U69" s="7">
        <v>0</v>
      </c>
      <c r="V69" s="6">
        <v>0</v>
      </c>
      <c r="W69" s="7">
        <v>16</v>
      </c>
      <c r="X69" s="6">
        <v>0.2318840579710145</v>
      </c>
      <c r="Y69" s="7">
        <v>0</v>
      </c>
      <c r="Z69" s="8">
        <v>0</v>
      </c>
    </row>
    <row r="70" spans="2:26" ht="28.5" customHeight="1">
      <c r="B70" s="93" t="s">
        <v>10</v>
      </c>
      <c r="C70" s="5">
        <v>6</v>
      </c>
      <c r="D70" s="6">
        <v>0.42857142857142855</v>
      </c>
      <c r="E70" s="7">
        <v>0</v>
      </c>
      <c r="F70" s="6">
        <v>0</v>
      </c>
      <c r="G70" s="7">
        <v>0</v>
      </c>
      <c r="H70" s="6">
        <v>0</v>
      </c>
      <c r="I70" s="7">
        <v>0</v>
      </c>
      <c r="J70" s="6">
        <v>0</v>
      </c>
      <c r="K70" s="7">
        <v>0</v>
      </c>
      <c r="L70" s="6">
        <v>0</v>
      </c>
      <c r="M70" s="7">
        <v>0</v>
      </c>
      <c r="N70" s="6">
        <v>0</v>
      </c>
      <c r="O70" s="7">
        <v>1</v>
      </c>
      <c r="P70" s="6">
        <v>0.07142857142857144</v>
      </c>
      <c r="Q70" s="7">
        <v>2</v>
      </c>
      <c r="R70" s="6">
        <v>0.14285714285714288</v>
      </c>
      <c r="S70" s="7">
        <v>1</v>
      </c>
      <c r="T70" s="6">
        <v>0.07142857142857144</v>
      </c>
      <c r="U70" s="7">
        <v>0</v>
      </c>
      <c r="V70" s="6">
        <v>0</v>
      </c>
      <c r="W70" s="7">
        <v>4</v>
      </c>
      <c r="X70" s="6">
        <v>0.28571428571428575</v>
      </c>
      <c r="Y70" s="7">
        <v>0</v>
      </c>
      <c r="Z70" s="8">
        <v>0</v>
      </c>
    </row>
    <row r="71" spans="2:26" ht="28.5" customHeight="1">
      <c r="B71" s="93" t="s">
        <v>11</v>
      </c>
      <c r="C71" s="5">
        <v>13</v>
      </c>
      <c r="D71" s="6">
        <v>0.5416666666666666</v>
      </c>
      <c r="E71" s="7">
        <v>1</v>
      </c>
      <c r="F71" s="6">
        <v>0.04166666666666667</v>
      </c>
      <c r="G71" s="7">
        <v>0</v>
      </c>
      <c r="H71" s="6">
        <v>0</v>
      </c>
      <c r="I71" s="7">
        <v>0</v>
      </c>
      <c r="J71" s="6">
        <v>0</v>
      </c>
      <c r="K71" s="7">
        <v>0</v>
      </c>
      <c r="L71" s="6">
        <v>0</v>
      </c>
      <c r="M71" s="7">
        <v>0</v>
      </c>
      <c r="N71" s="6">
        <v>0</v>
      </c>
      <c r="O71" s="7">
        <v>1</v>
      </c>
      <c r="P71" s="6">
        <v>0.04166666666666667</v>
      </c>
      <c r="Q71" s="7">
        <v>1</v>
      </c>
      <c r="R71" s="6">
        <v>0.04166666666666667</v>
      </c>
      <c r="S71" s="7">
        <v>1</v>
      </c>
      <c r="T71" s="6">
        <v>0.04166666666666667</v>
      </c>
      <c r="U71" s="7">
        <v>0</v>
      </c>
      <c r="V71" s="6">
        <v>0</v>
      </c>
      <c r="W71" s="7">
        <v>4</v>
      </c>
      <c r="X71" s="6">
        <v>0.16666666666666669</v>
      </c>
      <c r="Y71" s="7">
        <v>3</v>
      </c>
      <c r="Z71" s="8">
        <v>0.125</v>
      </c>
    </row>
    <row r="72" spans="2:26" ht="15.75" customHeight="1">
      <c r="B72" s="94" t="s">
        <v>5</v>
      </c>
      <c r="C72" s="9">
        <v>62</v>
      </c>
      <c r="D72" s="10">
        <v>0.43661971830985913</v>
      </c>
      <c r="E72" s="11">
        <v>3</v>
      </c>
      <c r="F72" s="10">
        <v>0.02112676056338028</v>
      </c>
      <c r="G72" s="11">
        <v>1</v>
      </c>
      <c r="H72" s="14">
        <v>0.00704225352112676</v>
      </c>
      <c r="I72" s="11">
        <v>0</v>
      </c>
      <c r="J72" s="10">
        <v>0</v>
      </c>
      <c r="K72" s="11">
        <v>6</v>
      </c>
      <c r="L72" s="10">
        <v>0.04225352112676056</v>
      </c>
      <c r="M72" s="11">
        <v>1</v>
      </c>
      <c r="N72" s="14">
        <v>0.00704225352112676</v>
      </c>
      <c r="O72" s="11">
        <v>15</v>
      </c>
      <c r="P72" s="10">
        <v>0.1056338028169014</v>
      </c>
      <c r="Q72" s="11">
        <v>12</v>
      </c>
      <c r="R72" s="10">
        <v>0.08450704225352113</v>
      </c>
      <c r="S72" s="11">
        <v>3</v>
      </c>
      <c r="T72" s="10">
        <v>0.02112676056338028</v>
      </c>
      <c r="U72" s="11">
        <v>0</v>
      </c>
      <c r="V72" s="10">
        <v>0</v>
      </c>
      <c r="W72" s="11">
        <v>34</v>
      </c>
      <c r="X72" s="10">
        <v>0.23943661971830985</v>
      </c>
      <c r="Y72" s="11">
        <v>5</v>
      </c>
      <c r="Z72" s="12">
        <v>0.035211267605633804</v>
      </c>
    </row>
    <row r="74" ht="23.25">
      <c r="A74" s="74" t="s">
        <v>223</v>
      </c>
    </row>
    <row r="76" spans="2:8" ht="21.75" customHeight="1">
      <c r="B76" s="142" t="s">
        <v>38</v>
      </c>
      <c r="C76" s="142"/>
      <c r="D76" s="142"/>
      <c r="E76" s="142"/>
      <c r="F76" s="142"/>
      <c r="G76" s="142"/>
      <c r="H76" s="142"/>
    </row>
    <row r="77" spans="2:8" ht="15.75" customHeight="1">
      <c r="B77" s="143" t="s">
        <v>0</v>
      </c>
      <c r="C77" s="146" t="s">
        <v>39</v>
      </c>
      <c r="D77" s="147"/>
      <c r="E77" s="147"/>
      <c r="F77" s="147"/>
      <c r="G77" s="147"/>
      <c r="H77" s="148"/>
    </row>
    <row r="78" spans="2:8" ht="15.75" customHeight="1">
      <c r="B78" s="144"/>
      <c r="C78" s="149" t="s">
        <v>40</v>
      </c>
      <c r="D78" s="150"/>
      <c r="E78" s="150" t="s">
        <v>41</v>
      </c>
      <c r="F78" s="150"/>
      <c r="G78" s="150" t="s">
        <v>42</v>
      </c>
      <c r="H78" s="151"/>
    </row>
    <row r="79" spans="2:8" ht="15.75" customHeight="1">
      <c r="B79" s="145"/>
      <c r="C79" s="89" t="s">
        <v>6</v>
      </c>
      <c r="D79" s="90" t="s">
        <v>7</v>
      </c>
      <c r="E79" s="90" t="s">
        <v>6</v>
      </c>
      <c r="F79" s="90" t="s">
        <v>7</v>
      </c>
      <c r="G79" s="90" t="s">
        <v>6</v>
      </c>
      <c r="H79" s="91" t="s">
        <v>7</v>
      </c>
    </row>
    <row r="80" spans="2:8" ht="28.5" customHeight="1">
      <c r="B80" s="92" t="s">
        <v>8</v>
      </c>
      <c r="C80" s="1">
        <v>23</v>
      </c>
      <c r="D80" s="2">
        <v>0.657142857142857</v>
      </c>
      <c r="E80" s="3">
        <v>9</v>
      </c>
      <c r="F80" s="2">
        <v>0.2571428571428572</v>
      </c>
      <c r="G80" s="3">
        <v>3</v>
      </c>
      <c r="H80" s="4">
        <v>0.08571428571428572</v>
      </c>
    </row>
    <row r="81" spans="2:8" ht="45" customHeight="1">
      <c r="B81" s="93" t="s">
        <v>9</v>
      </c>
      <c r="C81" s="5">
        <v>45</v>
      </c>
      <c r="D81" s="6">
        <v>0.6521739130434783</v>
      </c>
      <c r="E81" s="7">
        <v>17</v>
      </c>
      <c r="F81" s="6">
        <v>0.24637681159420288</v>
      </c>
      <c r="G81" s="7">
        <v>7</v>
      </c>
      <c r="H81" s="8">
        <v>0.10144927536231885</v>
      </c>
    </row>
    <row r="82" spans="2:8" ht="28.5" customHeight="1">
      <c r="B82" s="93" t="s">
        <v>10</v>
      </c>
      <c r="C82" s="5">
        <v>9</v>
      </c>
      <c r="D82" s="6">
        <v>0.6428571428571429</v>
      </c>
      <c r="E82" s="7">
        <v>3</v>
      </c>
      <c r="F82" s="6">
        <v>0.21428571428571427</v>
      </c>
      <c r="G82" s="7">
        <v>2</v>
      </c>
      <c r="H82" s="8">
        <v>0.14285714285714288</v>
      </c>
    </row>
    <row r="83" spans="2:8" ht="28.5" customHeight="1">
      <c r="B83" s="93" t="s">
        <v>11</v>
      </c>
      <c r="C83" s="5">
        <v>11</v>
      </c>
      <c r="D83" s="6">
        <v>0.45833333333333337</v>
      </c>
      <c r="E83" s="7">
        <v>8</v>
      </c>
      <c r="F83" s="6">
        <v>0.33333333333333337</v>
      </c>
      <c r="G83" s="7">
        <v>5</v>
      </c>
      <c r="H83" s="8">
        <v>0.20833333333333331</v>
      </c>
    </row>
    <row r="84" spans="2:8" ht="15.75" customHeight="1">
      <c r="B84" s="94" t="s">
        <v>5</v>
      </c>
      <c r="C84" s="9">
        <v>88</v>
      </c>
      <c r="D84" s="10">
        <v>0.619718309859155</v>
      </c>
      <c r="E84" s="11">
        <v>37</v>
      </c>
      <c r="F84" s="10">
        <v>0.2605633802816902</v>
      </c>
      <c r="G84" s="11">
        <v>17</v>
      </c>
      <c r="H84" s="12">
        <v>0.11971830985915492</v>
      </c>
    </row>
    <row r="86" spans="2:6" ht="21.75" customHeight="1">
      <c r="B86" s="142" t="s">
        <v>43</v>
      </c>
      <c r="C86" s="142"/>
      <c r="D86" s="142"/>
      <c r="E86" s="142"/>
      <c r="F86" s="142"/>
    </row>
    <row r="87" spans="2:6" ht="15.75" customHeight="1">
      <c r="B87" s="143" t="s">
        <v>0</v>
      </c>
      <c r="C87" s="146" t="s">
        <v>44</v>
      </c>
      <c r="D87" s="147"/>
      <c r="E87" s="147"/>
      <c r="F87" s="148"/>
    </row>
    <row r="88" spans="2:6" ht="15.75" customHeight="1">
      <c r="B88" s="144"/>
      <c r="C88" s="149" t="s">
        <v>45</v>
      </c>
      <c r="D88" s="150"/>
      <c r="E88" s="150" t="s">
        <v>46</v>
      </c>
      <c r="F88" s="151"/>
    </row>
    <row r="89" spans="2:6" ht="15.75" customHeight="1">
      <c r="B89" s="145"/>
      <c r="C89" s="89" t="s">
        <v>6</v>
      </c>
      <c r="D89" s="90" t="s">
        <v>7</v>
      </c>
      <c r="E89" s="90" t="s">
        <v>6</v>
      </c>
      <c r="F89" s="91" t="s">
        <v>7</v>
      </c>
    </row>
    <row r="90" spans="2:6" ht="28.5" customHeight="1">
      <c r="B90" s="92" t="s">
        <v>8</v>
      </c>
      <c r="C90" s="1">
        <v>11</v>
      </c>
      <c r="D90" s="2">
        <v>0.07746478873239437</v>
      </c>
      <c r="E90" s="3">
        <v>24</v>
      </c>
      <c r="F90" s="4">
        <v>0.16901408450704225</v>
      </c>
    </row>
    <row r="91" spans="2:6" ht="45" customHeight="1">
      <c r="B91" s="93" t="s">
        <v>9</v>
      </c>
      <c r="C91" s="5">
        <v>26</v>
      </c>
      <c r="D91" s="6">
        <v>0.18309859154929575</v>
      </c>
      <c r="E91" s="7">
        <v>43</v>
      </c>
      <c r="F91" s="8">
        <v>0.30281690140845074</v>
      </c>
    </row>
    <row r="92" spans="2:6" ht="28.5" customHeight="1">
      <c r="B92" s="93" t="s">
        <v>10</v>
      </c>
      <c r="C92" s="5">
        <v>5</v>
      </c>
      <c r="D92" s="6">
        <v>0.035211267605633804</v>
      </c>
      <c r="E92" s="7">
        <v>9</v>
      </c>
      <c r="F92" s="8">
        <v>0.06338028169014084</v>
      </c>
    </row>
    <row r="93" spans="2:6" ht="28.5" customHeight="1">
      <c r="B93" s="93" t="s">
        <v>11</v>
      </c>
      <c r="C93" s="5">
        <v>11</v>
      </c>
      <c r="D93" s="6">
        <v>0.07746478873239437</v>
      </c>
      <c r="E93" s="7">
        <v>13</v>
      </c>
      <c r="F93" s="8">
        <v>0.09154929577464788</v>
      </c>
    </row>
    <row r="94" spans="2:6" ht="15.75" customHeight="1">
      <c r="B94" s="94" t="s">
        <v>5</v>
      </c>
      <c r="C94" s="9">
        <v>53</v>
      </c>
      <c r="D94" s="10">
        <v>0.3732394366197183</v>
      </c>
      <c r="E94" s="11">
        <v>89</v>
      </c>
      <c r="F94" s="12">
        <v>0.6267605633802816</v>
      </c>
    </row>
    <row r="96" spans="2:6" ht="21.75" customHeight="1">
      <c r="B96" s="142" t="s">
        <v>47</v>
      </c>
      <c r="C96" s="142"/>
      <c r="D96" s="142"/>
      <c r="E96" s="142"/>
      <c r="F96" s="142"/>
    </row>
    <row r="97" spans="2:6" ht="15.75" customHeight="1">
      <c r="B97" s="143" t="s">
        <v>0</v>
      </c>
      <c r="C97" s="146" t="s">
        <v>48</v>
      </c>
      <c r="D97" s="147"/>
      <c r="E97" s="147"/>
      <c r="F97" s="148"/>
    </row>
    <row r="98" spans="2:6" ht="15.75" customHeight="1">
      <c r="B98" s="144"/>
      <c r="C98" s="149" t="s">
        <v>45</v>
      </c>
      <c r="D98" s="150"/>
      <c r="E98" s="150" t="s">
        <v>46</v>
      </c>
      <c r="F98" s="151"/>
    </row>
    <row r="99" spans="2:6" ht="15.75" customHeight="1">
      <c r="B99" s="145"/>
      <c r="C99" s="89" t="s">
        <v>6</v>
      </c>
      <c r="D99" s="90" t="s">
        <v>7</v>
      </c>
      <c r="E99" s="90" t="s">
        <v>6</v>
      </c>
      <c r="F99" s="91" t="s">
        <v>7</v>
      </c>
    </row>
    <row r="100" spans="2:6" ht="28.5" customHeight="1">
      <c r="B100" s="92" t="s">
        <v>8</v>
      </c>
      <c r="C100" s="1">
        <v>4</v>
      </c>
      <c r="D100" s="2">
        <v>0.07547169811320754</v>
      </c>
      <c r="E100" s="3">
        <v>7</v>
      </c>
      <c r="F100" s="4">
        <v>0.1320754716981132</v>
      </c>
    </row>
    <row r="101" spans="2:6" ht="45" customHeight="1">
      <c r="B101" s="93" t="s">
        <v>9</v>
      </c>
      <c r="C101" s="5">
        <v>6</v>
      </c>
      <c r="D101" s="6">
        <v>0.11320754716981131</v>
      </c>
      <c r="E101" s="7">
        <v>20</v>
      </c>
      <c r="F101" s="8">
        <v>0.37735849056603776</v>
      </c>
    </row>
    <row r="102" spans="2:6" ht="28.5" customHeight="1">
      <c r="B102" s="93" t="s">
        <v>10</v>
      </c>
      <c r="C102" s="5">
        <v>3</v>
      </c>
      <c r="D102" s="6">
        <v>0.056603773584905655</v>
      </c>
      <c r="E102" s="7">
        <v>2</v>
      </c>
      <c r="F102" s="8">
        <v>0.03773584905660377</v>
      </c>
    </row>
    <row r="103" spans="2:6" ht="28.5" customHeight="1">
      <c r="B103" s="93" t="s">
        <v>11</v>
      </c>
      <c r="C103" s="5">
        <v>5</v>
      </c>
      <c r="D103" s="6">
        <v>0.09433962264150944</v>
      </c>
      <c r="E103" s="7">
        <v>6</v>
      </c>
      <c r="F103" s="8">
        <v>0.11320754716981131</v>
      </c>
    </row>
    <row r="104" spans="2:6" ht="15.75" customHeight="1">
      <c r="B104" s="94" t="s">
        <v>5</v>
      </c>
      <c r="C104" s="9">
        <v>18</v>
      </c>
      <c r="D104" s="10">
        <v>0.339622641509434</v>
      </c>
      <c r="E104" s="11">
        <v>35</v>
      </c>
      <c r="F104" s="12">
        <v>0.660377358490566</v>
      </c>
    </row>
    <row r="106" spans="2:12" ht="21.75" customHeight="1">
      <c r="B106" s="142" t="s">
        <v>49</v>
      </c>
      <c r="C106" s="142"/>
      <c r="D106" s="142"/>
      <c r="E106" s="142"/>
      <c r="F106" s="142"/>
      <c r="G106" s="142"/>
      <c r="H106" s="142"/>
      <c r="I106" s="142"/>
      <c r="J106" s="142"/>
      <c r="K106" s="142"/>
      <c r="L106" s="142"/>
    </row>
    <row r="107" spans="2:12" ht="15.75" customHeight="1">
      <c r="B107" s="143" t="s">
        <v>0</v>
      </c>
      <c r="C107" s="146" t="s">
        <v>50</v>
      </c>
      <c r="D107" s="147"/>
      <c r="E107" s="147"/>
      <c r="F107" s="147"/>
      <c r="G107" s="147"/>
      <c r="H107" s="147"/>
      <c r="I107" s="147"/>
      <c r="J107" s="147"/>
      <c r="K107" s="147"/>
      <c r="L107" s="148"/>
    </row>
    <row r="108" spans="2:12" ht="15.75" customHeight="1">
      <c r="B108" s="144"/>
      <c r="C108" s="149" t="s">
        <v>51</v>
      </c>
      <c r="D108" s="150"/>
      <c r="E108" s="150" t="s">
        <v>52</v>
      </c>
      <c r="F108" s="150"/>
      <c r="G108" s="150" t="s">
        <v>53</v>
      </c>
      <c r="H108" s="150"/>
      <c r="I108" s="150" t="s">
        <v>54</v>
      </c>
      <c r="J108" s="150"/>
      <c r="K108" s="150" t="s">
        <v>55</v>
      </c>
      <c r="L108" s="151"/>
    </row>
    <row r="109" spans="2:12" ht="15.75" customHeight="1">
      <c r="B109" s="145"/>
      <c r="C109" s="89" t="s">
        <v>6</v>
      </c>
      <c r="D109" s="90" t="s">
        <v>7</v>
      </c>
      <c r="E109" s="90" t="s">
        <v>6</v>
      </c>
      <c r="F109" s="90" t="s">
        <v>7</v>
      </c>
      <c r="G109" s="90" t="s">
        <v>6</v>
      </c>
      <c r="H109" s="90" t="s">
        <v>7</v>
      </c>
      <c r="I109" s="90" t="s">
        <v>6</v>
      </c>
      <c r="J109" s="90" t="s">
        <v>7</v>
      </c>
      <c r="K109" s="90" t="s">
        <v>6</v>
      </c>
      <c r="L109" s="91" t="s">
        <v>7</v>
      </c>
    </row>
    <row r="110" spans="2:12" ht="28.5" customHeight="1">
      <c r="B110" s="92" t="s">
        <v>8</v>
      </c>
      <c r="C110" s="1">
        <v>10</v>
      </c>
      <c r="D110" s="2">
        <v>0.28571428571428575</v>
      </c>
      <c r="E110" s="3">
        <v>2</v>
      </c>
      <c r="F110" s="2">
        <v>0.05714285714285714</v>
      </c>
      <c r="G110" s="3">
        <v>19</v>
      </c>
      <c r="H110" s="2">
        <v>0.5428571428571428</v>
      </c>
      <c r="I110" s="3">
        <v>4</v>
      </c>
      <c r="J110" s="2">
        <v>0.11428571428571428</v>
      </c>
      <c r="K110" s="3">
        <v>0</v>
      </c>
      <c r="L110" s="4">
        <v>0</v>
      </c>
    </row>
    <row r="111" spans="2:12" ht="45" customHeight="1">
      <c r="B111" s="93" t="s">
        <v>9</v>
      </c>
      <c r="C111" s="5">
        <v>44</v>
      </c>
      <c r="D111" s="6">
        <v>0.6376811594202898</v>
      </c>
      <c r="E111" s="7">
        <v>8</v>
      </c>
      <c r="F111" s="6">
        <v>0.11594202898550725</v>
      </c>
      <c r="G111" s="7">
        <v>12</v>
      </c>
      <c r="H111" s="6">
        <v>0.17391304347826086</v>
      </c>
      <c r="I111" s="7">
        <v>5</v>
      </c>
      <c r="J111" s="6">
        <v>0.07246376811594203</v>
      </c>
      <c r="K111" s="7">
        <v>0</v>
      </c>
      <c r="L111" s="8">
        <v>0</v>
      </c>
    </row>
    <row r="112" spans="2:12" ht="28.5" customHeight="1">
      <c r="B112" s="93" t="s">
        <v>10</v>
      </c>
      <c r="C112" s="5">
        <v>4</v>
      </c>
      <c r="D112" s="6">
        <v>0.28571428571428575</v>
      </c>
      <c r="E112" s="7">
        <v>0</v>
      </c>
      <c r="F112" s="6">
        <v>0</v>
      </c>
      <c r="G112" s="7">
        <v>8</v>
      </c>
      <c r="H112" s="6">
        <v>0.5714285714285715</v>
      </c>
      <c r="I112" s="7">
        <v>1</v>
      </c>
      <c r="J112" s="6">
        <v>0.07142857142857144</v>
      </c>
      <c r="K112" s="7">
        <v>1</v>
      </c>
      <c r="L112" s="8">
        <v>0.07142857142857144</v>
      </c>
    </row>
    <row r="113" spans="2:12" ht="28.5" customHeight="1">
      <c r="B113" s="93" t="s">
        <v>11</v>
      </c>
      <c r="C113" s="5">
        <v>12</v>
      </c>
      <c r="D113" s="6">
        <v>0.5</v>
      </c>
      <c r="E113" s="7">
        <v>5</v>
      </c>
      <c r="F113" s="6">
        <v>0.20833333333333331</v>
      </c>
      <c r="G113" s="7">
        <v>5</v>
      </c>
      <c r="H113" s="6">
        <v>0.20833333333333331</v>
      </c>
      <c r="I113" s="7">
        <v>2</v>
      </c>
      <c r="J113" s="6">
        <v>0.08333333333333334</v>
      </c>
      <c r="K113" s="7">
        <v>0</v>
      </c>
      <c r="L113" s="8">
        <v>0</v>
      </c>
    </row>
    <row r="114" spans="2:12" ht="15.75" customHeight="1">
      <c r="B114" s="94" t="s">
        <v>5</v>
      </c>
      <c r="C114" s="9">
        <v>70</v>
      </c>
      <c r="D114" s="10">
        <v>0.4929577464788732</v>
      </c>
      <c r="E114" s="11">
        <v>15</v>
      </c>
      <c r="F114" s="10">
        <v>0.1056338028169014</v>
      </c>
      <c r="G114" s="11">
        <v>44</v>
      </c>
      <c r="H114" s="10">
        <v>0.3098591549295775</v>
      </c>
      <c r="I114" s="11">
        <v>12</v>
      </c>
      <c r="J114" s="10">
        <v>0.08450704225352113</v>
      </c>
      <c r="K114" s="11">
        <v>1</v>
      </c>
      <c r="L114" s="13">
        <v>0.00704225352112676</v>
      </c>
    </row>
    <row r="116" spans="2:6" ht="21.75" customHeight="1">
      <c r="B116" s="142" t="s">
        <v>56</v>
      </c>
      <c r="C116" s="142"/>
      <c r="D116" s="142"/>
      <c r="E116" s="142"/>
      <c r="F116" s="142"/>
    </row>
    <row r="117" spans="2:6" ht="15.75" thickBot="1">
      <c r="B117" s="73" t="s">
        <v>236</v>
      </c>
      <c r="C117" s="65"/>
      <c r="D117" s="65"/>
      <c r="E117" s="65"/>
      <c r="F117" s="65"/>
    </row>
    <row r="118" spans="2:6" ht="15.75" customHeight="1" thickTop="1">
      <c r="B118" s="143" t="s">
        <v>0</v>
      </c>
      <c r="C118" s="146" t="s">
        <v>57</v>
      </c>
      <c r="D118" s="147"/>
      <c r="E118" s="147"/>
      <c r="F118" s="148"/>
    </row>
    <row r="119" spans="2:6" ht="15.75" customHeight="1">
      <c r="B119" s="144"/>
      <c r="C119" s="149" t="s">
        <v>58</v>
      </c>
      <c r="D119" s="150"/>
      <c r="E119" s="150" t="s">
        <v>59</v>
      </c>
      <c r="F119" s="151"/>
    </row>
    <row r="120" spans="2:6" ht="15.75" customHeight="1">
      <c r="B120" s="145"/>
      <c r="C120" s="89" t="s">
        <v>6</v>
      </c>
      <c r="D120" s="90" t="s">
        <v>7</v>
      </c>
      <c r="E120" s="90" t="s">
        <v>6</v>
      </c>
      <c r="F120" s="91" t="s">
        <v>7</v>
      </c>
    </row>
    <row r="121" spans="2:6" ht="28.5" customHeight="1">
      <c r="B121" s="92" t="s">
        <v>8</v>
      </c>
      <c r="C121" s="1">
        <v>1</v>
      </c>
      <c r="D121" s="2">
        <v>0.06666666666666667</v>
      </c>
      <c r="E121" s="3">
        <v>1</v>
      </c>
      <c r="F121" s="4">
        <v>0.06666666666666667</v>
      </c>
    </row>
    <row r="122" spans="2:6" ht="45" customHeight="1">
      <c r="B122" s="93" t="s">
        <v>9</v>
      </c>
      <c r="C122" s="5">
        <v>5</v>
      </c>
      <c r="D122" s="6">
        <v>0.33333333333333337</v>
      </c>
      <c r="E122" s="7">
        <v>3</v>
      </c>
      <c r="F122" s="8">
        <v>0.2</v>
      </c>
    </row>
    <row r="123" spans="2:6" ht="28.5" customHeight="1">
      <c r="B123" s="93" t="s">
        <v>11</v>
      </c>
      <c r="C123" s="5">
        <v>5</v>
      </c>
      <c r="D123" s="6">
        <v>0.33333333333333337</v>
      </c>
      <c r="E123" s="7">
        <v>0</v>
      </c>
      <c r="F123" s="8">
        <v>0</v>
      </c>
    </row>
    <row r="124" spans="2:6" ht="15.75" customHeight="1">
      <c r="B124" s="94" t="s">
        <v>5</v>
      </c>
      <c r="C124" s="9">
        <v>11</v>
      </c>
      <c r="D124" s="10">
        <v>0.7333333333333333</v>
      </c>
      <c r="E124" s="11">
        <v>4</v>
      </c>
      <c r="F124" s="12">
        <v>0.26666666666666666</v>
      </c>
    </row>
    <row r="126" spans="2:6" ht="21.75" customHeight="1">
      <c r="B126" s="142" t="s">
        <v>60</v>
      </c>
      <c r="C126" s="142"/>
      <c r="D126" s="142"/>
      <c r="E126" s="142"/>
      <c r="F126" s="142"/>
    </row>
    <row r="127" spans="2:6" ht="15.75" thickBot="1">
      <c r="B127" s="73" t="s">
        <v>235</v>
      </c>
      <c r="C127" s="65"/>
      <c r="D127" s="65"/>
      <c r="E127" s="65"/>
      <c r="F127" s="65"/>
    </row>
    <row r="128" spans="2:6" ht="15.75" customHeight="1" thickTop="1">
      <c r="B128" s="143" t="s">
        <v>0</v>
      </c>
      <c r="C128" s="146" t="s">
        <v>61</v>
      </c>
      <c r="D128" s="147"/>
      <c r="E128" s="147"/>
      <c r="F128" s="148"/>
    </row>
    <row r="129" spans="2:6" ht="15.75" customHeight="1">
      <c r="B129" s="144"/>
      <c r="C129" s="149" t="s">
        <v>45</v>
      </c>
      <c r="D129" s="150"/>
      <c r="E129" s="150" t="s">
        <v>46</v>
      </c>
      <c r="F129" s="151"/>
    </row>
    <row r="130" spans="2:6" ht="15.75" customHeight="1">
      <c r="B130" s="145"/>
      <c r="C130" s="89" t="s">
        <v>6</v>
      </c>
      <c r="D130" s="90" t="s">
        <v>7</v>
      </c>
      <c r="E130" s="90" t="s">
        <v>6</v>
      </c>
      <c r="F130" s="91" t="s">
        <v>7</v>
      </c>
    </row>
    <row r="131" spans="2:6" ht="28.5" customHeight="1">
      <c r="B131" s="92" t="s">
        <v>8</v>
      </c>
      <c r="C131" s="1">
        <v>3</v>
      </c>
      <c r="D131" s="2">
        <v>0.0967741935483871</v>
      </c>
      <c r="E131" s="3">
        <v>28</v>
      </c>
      <c r="F131" s="4">
        <v>0.903225806451613</v>
      </c>
    </row>
    <row r="132" spans="2:6" ht="45" customHeight="1">
      <c r="B132" s="93" t="s">
        <v>9</v>
      </c>
      <c r="C132" s="5">
        <v>3</v>
      </c>
      <c r="D132" s="6">
        <v>0.046875</v>
      </c>
      <c r="E132" s="7">
        <v>61</v>
      </c>
      <c r="F132" s="8">
        <v>0.953125</v>
      </c>
    </row>
    <row r="133" spans="2:6" ht="28.5" customHeight="1">
      <c r="B133" s="93" t="s">
        <v>10</v>
      </c>
      <c r="C133" s="5">
        <v>3</v>
      </c>
      <c r="D133" s="6">
        <v>0.23076923076923075</v>
      </c>
      <c r="E133" s="7">
        <v>10</v>
      </c>
      <c r="F133" s="8">
        <v>0.7692307692307692</v>
      </c>
    </row>
    <row r="134" spans="2:6" ht="28.5" customHeight="1">
      <c r="B134" s="93" t="s">
        <v>11</v>
      </c>
      <c r="C134" s="5">
        <v>3</v>
      </c>
      <c r="D134" s="6">
        <v>0.13636363636363635</v>
      </c>
      <c r="E134" s="7">
        <v>19</v>
      </c>
      <c r="F134" s="8">
        <v>0.8636363636363636</v>
      </c>
    </row>
    <row r="135" spans="2:6" ht="15.75" customHeight="1">
      <c r="B135" s="94" t="s">
        <v>5</v>
      </c>
      <c r="C135" s="9">
        <v>12</v>
      </c>
      <c r="D135" s="10">
        <v>0.0923076923076923</v>
      </c>
      <c r="E135" s="11">
        <v>118</v>
      </c>
      <c r="F135" s="12">
        <v>0.9076923076923077</v>
      </c>
    </row>
    <row r="137" spans="2:8" ht="21.75" customHeight="1">
      <c r="B137" s="142" t="s">
        <v>62</v>
      </c>
      <c r="C137" s="142"/>
      <c r="D137" s="142"/>
      <c r="E137" s="142"/>
      <c r="F137" s="142"/>
      <c r="G137" s="142"/>
      <c r="H137" s="142"/>
    </row>
    <row r="138" spans="2:8" ht="15.75" thickBot="1">
      <c r="B138" s="73" t="s">
        <v>234</v>
      </c>
      <c r="C138" s="65"/>
      <c r="D138" s="65"/>
      <c r="E138" s="65"/>
      <c r="F138" s="65"/>
      <c r="G138" s="65"/>
      <c r="H138" s="65"/>
    </row>
    <row r="139" spans="2:8" ht="15.75" customHeight="1" thickTop="1">
      <c r="B139" s="143" t="s">
        <v>0</v>
      </c>
      <c r="C139" s="146" t="s">
        <v>63</v>
      </c>
      <c r="D139" s="147"/>
      <c r="E139" s="147"/>
      <c r="F139" s="147"/>
      <c r="G139" s="147"/>
      <c r="H139" s="148"/>
    </row>
    <row r="140" spans="2:8" ht="15.75" customHeight="1">
      <c r="B140" s="144"/>
      <c r="C140" s="149" t="s">
        <v>64</v>
      </c>
      <c r="D140" s="150"/>
      <c r="E140" s="150" t="s">
        <v>65</v>
      </c>
      <c r="F140" s="150"/>
      <c r="G140" s="150" t="s">
        <v>66</v>
      </c>
      <c r="H140" s="151"/>
    </row>
    <row r="141" spans="2:8" ht="15.75" customHeight="1">
      <c r="B141" s="145"/>
      <c r="C141" s="89" t="s">
        <v>6</v>
      </c>
      <c r="D141" s="90" t="s">
        <v>7</v>
      </c>
      <c r="E141" s="90" t="s">
        <v>6</v>
      </c>
      <c r="F141" s="90" t="s">
        <v>7</v>
      </c>
      <c r="G141" s="90" t="s">
        <v>6</v>
      </c>
      <c r="H141" s="91" t="s">
        <v>7</v>
      </c>
    </row>
    <row r="142" spans="2:8" ht="28.5" customHeight="1">
      <c r="B142" s="92" t="s">
        <v>8</v>
      </c>
      <c r="C142" s="1">
        <v>3</v>
      </c>
      <c r="D142" s="2">
        <v>0.17647058823529413</v>
      </c>
      <c r="E142" s="3">
        <v>9</v>
      </c>
      <c r="F142" s="2">
        <v>0.5294117647058824</v>
      </c>
      <c r="G142" s="3">
        <v>5</v>
      </c>
      <c r="H142" s="4">
        <v>0.29411764705882354</v>
      </c>
    </row>
    <row r="143" spans="2:8" ht="45" customHeight="1">
      <c r="B143" s="93" t="s">
        <v>9</v>
      </c>
      <c r="C143" s="5">
        <v>3</v>
      </c>
      <c r="D143" s="6">
        <v>0.2727272727272727</v>
      </c>
      <c r="E143" s="7">
        <v>4</v>
      </c>
      <c r="F143" s="6">
        <v>0.36363636363636365</v>
      </c>
      <c r="G143" s="7">
        <v>4</v>
      </c>
      <c r="H143" s="8">
        <v>0.36363636363636365</v>
      </c>
    </row>
    <row r="144" spans="2:8" ht="28.5" customHeight="1">
      <c r="B144" s="93" t="s">
        <v>10</v>
      </c>
      <c r="C144" s="5">
        <v>2</v>
      </c>
      <c r="D144" s="6">
        <v>0.25</v>
      </c>
      <c r="E144" s="7">
        <v>4</v>
      </c>
      <c r="F144" s="6">
        <v>0.5</v>
      </c>
      <c r="G144" s="7">
        <v>2</v>
      </c>
      <c r="H144" s="8">
        <v>0.25</v>
      </c>
    </row>
    <row r="145" spans="2:8" ht="28.5" customHeight="1">
      <c r="B145" s="93" t="s">
        <v>11</v>
      </c>
      <c r="C145" s="5">
        <v>2</v>
      </c>
      <c r="D145" s="6">
        <v>0.4</v>
      </c>
      <c r="E145" s="7">
        <v>2</v>
      </c>
      <c r="F145" s="6">
        <v>0.4</v>
      </c>
      <c r="G145" s="7">
        <v>1</v>
      </c>
      <c r="H145" s="8">
        <v>0.2</v>
      </c>
    </row>
    <row r="146" spans="2:8" ht="15.75" customHeight="1">
      <c r="B146" s="94" t="s">
        <v>5</v>
      </c>
      <c r="C146" s="9">
        <v>10</v>
      </c>
      <c r="D146" s="10">
        <v>0.24390243902439024</v>
      </c>
      <c r="E146" s="11">
        <v>19</v>
      </c>
      <c r="F146" s="10">
        <v>0.4634146341463415</v>
      </c>
      <c r="G146" s="11">
        <v>12</v>
      </c>
      <c r="H146" s="12">
        <v>0.29268292682926833</v>
      </c>
    </row>
    <row r="148" spans="2:20" ht="21.75" customHeight="1">
      <c r="B148" s="142" t="s">
        <v>67</v>
      </c>
      <c r="C148" s="142"/>
      <c r="D148" s="142"/>
      <c r="E148" s="142"/>
      <c r="F148" s="142"/>
      <c r="G148" s="142"/>
      <c r="H148" s="142"/>
      <c r="I148" s="142"/>
      <c r="J148" s="142"/>
      <c r="K148" s="142"/>
      <c r="L148" s="142"/>
      <c r="M148" s="142"/>
      <c r="N148" s="142"/>
      <c r="O148" s="142"/>
      <c r="P148" s="142"/>
      <c r="Q148" s="142"/>
      <c r="R148" s="142"/>
      <c r="S148" s="142"/>
      <c r="T148" s="142"/>
    </row>
    <row r="149" spans="2:20" ht="15.75" customHeight="1">
      <c r="B149" s="143" t="s">
        <v>0</v>
      </c>
      <c r="C149" s="146" t="s">
        <v>68</v>
      </c>
      <c r="D149" s="147"/>
      <c r="E149" s="147"/>
      <c r="F149" s="147"/>
      <c r="G149" s="147" t="s">
        <v>69</v>
      </c>
      <c r="H149" s="147"/>
      <c r="I149" s="147"/>
      <c r="J149" s="147"/>
      <c r="K149" s="147"/>
      <c r="L149" s="147"/>
      <c r="M149" s="147"/>
      <c r="N149" s="147"/>
      <c r="O149" s="147"/>
      <c r="P149" s="147"/>
      <c r="Q149" s="147"/>
      <c r="R149" s="147"/>
      <c r="S149" s="147"/>
      <c r="T149" s="148"/>
    </row>
    <row r="150" spans="2:20" ht="28.5" customHeight="1">
      <c r="B150" s="144"/>
      <c r="C150" s="149" t="s">
        <v>70</v>
      </c>
      <c r="D150" s="150"/>
      <c r="E150" s="150" t="s">
        <v>71</v>
      </c>
      <c r="F150" s="150"/>
      <c r="G150" s="150" t="s">
        <v>72</v>
      </c>
      <c r="H150" s="150"/>
      <c r="I150" s="150" t="s">
        <v>73</v>
      </c>
      <c r="J150" s="150"/>
      <c r="K150" s="150" t="s">
        <v>74</v>
      </c>
      <c r="L150" s="150"/>
      <c r="M150" s="150" t="s">
        <v>75</v>
      </c>
      <c r="N150" s="150"/>
      <c r="O150" s="150" t="s">
        <v>76</v>
      </c>
      <c r="P150" s="150"/>
      <c r="Q150" s="150" t="s">
        <v>77</v>
      </c>
      <c r="R150" s="150"/>
      <c r="S150" s="150" t="s">
        <v>78</v>
      </c>
      <c r="T150" s="151"/>
    </row>
    <row r="151" spans="2:20" ht="15.75" customHeight="1">
      <c r="B151" s="145"/>
      <c r="C151" s="89" t="s">
        <v>6</v>
      </c>
      <c r="D151" s="90" t="s">
        <v>7</v>
      </c>
      <c r="E151" s="90" t="s">
        <v>6</v>
      </c>
      <c r="F151" s="90" t="s">
        <v>7</v>
      </c>
      <c r="G151" s="90" t="s">
        <v>6</v>
      </c>
      <c r="H151" s="90" t="s">
        <v>7</v>
      </c>
      <c r="I151" s="90" t="s">
        <v>6</v>
      </c>
      <c r="J151" s="90" t="s">
        <v>7</v>
      </c>
      <c r="K151" s="90" t="s">
        <v>6</v>
      </c>
      <c r="L151" s="90" t="s">
        <v>7</v>
      </c>
      <c r="M151" s="90" t="s">
        <v>6</v>
      </c>
      <c r="N151" s="90" t="s">
        <v>7</v>
      </c>
      <c r="O151" s="90" t="s">
        <v>6</v>
      </c>
      <c r="P151" s="90" t="s">
        <v>7</v>
      </c>
      <c r="Q151" s="90" t="s">
        <v>6</v>
      </c>
      <c r="R151" s="90" t="s">
        <v>7</v>
      </c>
      <c r="S151" s="90" t="s">
        <v>6</v>
      </c>
      <c r="T151" s="91" t="s">
        <v>7</v>
      </c>
    </row>
    <row r="152" spans="2:20" ht="28.5" customHeight="1">
      <c r="B152" s="92" t="s">
        <v>8</v>
      </c>
      <c r="C152" s="1">
        <v>2</v>
      </c>
      <c r="D152" s="2">
        <v>0.05714285714285714</v>
      </c>
      <c r="E152" s="3">
        <v>33</v>
      </c>
      <c r="F152" s="2">
        <v>0.942857142857143</v>
      </c>
      <c r="G152" s="3">
        <v>25</v>
      </c>
      <c r="H152" s="2">
        <v>0.7142857142857143</v>
      </c>
      <c r="I152" s="3">
        <v>0</v>
      </c>
      <c r="J152" s="2">
        <v>0</v>
      </c>
      <c r="K152" s="3">
        <v>2</v>
      </c>
      <c r="L152" s="2">
        <v>0.05714285714285714</v>
      </c>
      <c r="M152" s="3">
        <v>1</v>
      </c>
      <c r="N152" s="2">
        <v>0.02857142857142857</v>
      </c>
      <c r="O152" s="3">
        <v>4</v>
      </c>
      <c r="P152" s="2">
        <v>0.11428571428571428</v>
      </c>
      <c r="Q152" s="3">
        <v>3</v>
      </c>
      <c r="R152" s="2">
        <v>0.08571428571428572</v>
      </c>
      <c r="S152" s="3">
        <v>0</v>
      </c>
      <c r="T152" s="4">
        <v>0</v>
      </c>
    </row>
    <row r="153" spans="2:20" ht="45" customHeight="1">
      <c r="B153" s="93" t="s">
        <v>9</v>
      </c>
      <c r="C153" s="5">
        <v>18</v>
      </c>
      <c r="D153" s="6">
        <v>0.2647058823529412</v>
      </c>
      <c r="E153" s="7">
        <v>50</v>
      </c>
      <c r="F153" s="6">
        <v>0.7352941176470589</v>
      </c>
      <c r="G153" s="7">
        <v>49</v>
      </c>
      <c r="H153" s="6">
        <v>0.7101449275362319</v>
      </c>
      <c r="I153" s="7">
        <v>1</v>
      </c>
      <c r="J153" s="6">
        <v>0.014492753623188406</v>
      </c>
      <c r="K153" s="7">
        <v>1</v>
      </c>
      <c r="L153" s="6">
        <v>0.014492753623188406</v>
      </c>
      <c r="M153" s="7">
        <v>3</v>
      </c>
      <c r="N153" s="6">
        <v>0.043478260869565216</v>
      </c>
      <c r="O153" s="7">
        <v>10</v>
      </c>
      <c r="P153" s="6">
        <v>0.14492753623188406</v>
      </c>
      <c r="Q153" s="7">
        <v>5</v>
      </c>
      <c r="R153" s="6">
        <v>0.07246376811594203</v>
      </c>
      <c r="S153" s="7">
        <v>0</v>
      </c>
      <c r="T153" s="8">
        <v>0</v>
      </c>
    </row>
    <row r="154" spans="2:20" ht="28.5" customHeight="1">
      <c r="B154" s="93" t="s">
        <v>10</v>
      </c>
      <c r="C154" s="5">
        <v>4</v>
      </c>
      <c r="D154" s="6">
        <v>0.28571428571428575</v>
      </c>
      <c r="E154" s="7">
        <v>10</v>
      </c>
      <c r="F154" s="6">
        <v>0.7142857142857143</v>
      </c>
      <c r="G154" s="7">
        <v>9</v>
      </c>
      <c r="H154" s="6">
        <v>0.6428571428571429</v>
      </c>
      <c r="I154" s="7">
        <v>0</v>
      </c>
      <c r="J154" s="6">
        <v>0</v>
      </c>
      <c r="K154" s="7">
        <v>1</v>
      </c>
      <c r="L154" s="6">
        <v>0.07142857142857144</v>
      </c>
      <c r="M154" s="7">
        <v>0</v>
      </c>
      <c r="N154" s="6">
        <v>0</v>
      </c>
      <c r="O154" s="7">
        <v>1</v>
      </c>
      <c r="P154" s="6">
        <v>0.07142857142857144</v>
      </c>
      <c r="Q154" s="7">
        <v>3</v>
      </c>
      <c r="R154" s="6">
        <v>0.21428571428571427</v>
      </c>
      <c r="S154" s="7">
        <v>0</v>
      </c>
      <c r="T154" s="8">
        <v>0</v>
      </c>
    </row>
    <row r="155" spans="2:20" ht="28.5" customHeight="1">
      <c r="B155" s="93" t="s">
        <v>11</v>
      </c>
      <c r="C155" s="5">
        <v>3</v>
      </c>
      <c r="D155" s="6">
        <v>0.125</v>
      </c>
      <c r="E155" s="7">
        <v>21</v>
      </c>
      <c r="F155" s="6">
        <v>0.875</v>
      </c>
      <c r="G155" s="7">
        <v>20</v>
      </c>
      <c r="H155" s="6">
        <v>0.8333333333333333</v>
      </c>
      <c r="I155" s="7">
        <v>1</v>
      </c>
      <c r="J155" s="6">
        <v>0.04166666666666667</v>
      </c>
      <c r="K155" s="7">
        <v>0</v>
      </c>
      <c r="L155" s="6">
        <v>0</v>
      </c>
      <c r="M155" s="7">
        <v>1</v>
      </c>
      <c r="N155" s="6">
        <v>0.04166666666666667</v>
      </c>
      <c r="O155" s="7">
        <v>1</v>
      </c>
      <c r="P155" s="6">
        <v>0.04166666666666667</v>
      </c>
      <c r="Q155" s="7">
        <v>0</v>
      </c>
      <c r="R155" s="6">
        <v>0</v>
      </c>
      <c r="S155" s="7">
        <v>1</v>
      </c>
      <c r="T155" s="8">
        <v>0.04166666666666667</v>
      </c>
    </row>
    <row r="156" spans="2:20" ht="15.75" customHeight="1" thickBot="1">
      <c r="B156" s="94" t="s">
        <v>5</v>
      </c>
      <c r="C156" s="9">
        <v>27</v>
      </c>
      <c r="D156" s="10">
        <v>0.1914893617021277</v>
      </c>
      <c r="E156" s="11">
        <v>114</v>
      </c>
      <c r="F156" s="10">
        <v>0.8085106382978724</v>
      </c>
      <c r="G156" s="11">
        <v>103</v>
      </c>
      <c r="H156" s="10">
        <v>0.7253521126760564</v>
      </c>
      <c r="I156" s="11">
        <v>2</v>
      </c>
      <c r="J156" s="10">
        <v>0.01408450704225352</v>
      </c>
      <c r="K156" s="11">
        <v>4</v>
      </c>
      <c r="L156" s="10">
        <v>0.02816901408450704</v>
      </c>
      <c r="M156" s="11">
        <v>5</v>
      </c>
      <c r="N156" s="10">
        <v>0.035211267605633804</v>
      </c>
      <c r="O156" s="11">
        <v>16</v>
      </c>
      <c r="P156" s="10">
        <v>0.11267605633802816</v>
      </c>
      <c r="Q156" s="11">
        <v>11</v>
      </c>
      <c r="R156" s="10">
        <v>0.07746478873239437</v>
      </c>
      <c r="S156" s="11">
        <v>1</v>
      </c>
      <c r="T156" s="13">
        <v>0.00704225352112676</v>
      </c>
    </row>
    <row r="157" ht="13.5" thickTop="1"/>
    <row r="158" spans="2:20" ht="21.75" customHeight="1" thickBot="1">
      <c r="B158" s="114" t="s">
        <v>79</v>
      </c>
      <c r="C158" s="114"/>
      <c r="D158" s="114"/>
      <c r="E158" s="114"/>
      <c r="F158" s="114"/>
      <c r="G158" s="114"/>
      <c r="H158" s="114"/>
      <c r="I158" s="114"/>
      <c r="J158" s="114"/>
      <c r="K158" s="114"/>
      <c r="L158" s="114"/>
      <c r="M158" s="114"/>
      <c r="N158" s="114"/>
      <c r="O158" s="114"/>
      <c r="P158" s="114"/>
      <c r="Q158" s="114"/>
      <c r="R158" s="114"/>
      <c r="S158" s="114"/>
      <c r="T158" s="114"/>
    </row>
    <row r="159" spans="2:20" ht="15.75" customHeight="1" thickTop="1">
      <c r="B159" s="143" t="s">
        <v>0</v>
      </c>
      <c r="C159" s="152" t="s">
        <v>80</v>
      </c>
      <c r="D159" s="153"/>
      <c r="E159" s="153"/>
      <c r="F159" s="153"/>
      <c r="G159" s="153"/>
      <c r="H159" s="153"/>
      <c r="I159" s="153"/>
      <c r="J159" s="153"/>
      <c r="K159" s="153"/>
      <c r="L159" s="153"/>
      <c r="M159" s="153"/>
      <c r="N159" s="153"/>
      <c r="O159" s="153"/>
      <c r="P159" s="153"/>
      <c r="Q159" s="153"/>
      <c r="R159" s="153"/>
      <c r="S159" s="153"/>
      <c r="T159" s="154"/>
    </row>
    <row r="160" spans="2:20" ht="28.5" customHeight="1">
      <c r="B160" s="144"/>
      <c r="C160" s="149" t="s">
        <v>81</v>
      </c>
      <c r="D160" s="150"/>
      <c r="E160" s="150" t="s">
        <v>82</v>
      </c>
      <c r="F160" s="150"/>
      <c r="G160" s="150" t="s">
        <v>83</v>
      </c>
      <c r="H160" s="150"/>
      <c r="I160" s="150" t="s">
        <v>84</v>
      </c>
      <c r="J160" s="150"/>
      <c r="K160" s="150" t="s">
        <v>85</v>
      </c>
      <c r="L160" s="150"/>
      <c r="M160" s="150" t="s">
        <v>86</v>
      </c>
      <c r="N160" s="150"/>
      <c r="O160" s="150" t="s">
        <v>87</v>
      </c>
      <c r="P160" s="150"/>
      <c r="Q160" s="150" t="s">
        <v>88</v>
      </c>
      <c r="R160" s="150"/>
      <c r="S160" s="150" t="s">
        <v>89</v>
      </c>
      <c r="T160" s="151"/>
    </row>
    <row r="161" spans="2:20" ht="15.75" customHeight="1" thickBot="1">
      <c r="B161" s="145"/>
      <c r="C161" s="89" t="s">
        <v>6</v>
      </c>
      <c r="D161" s="90" t="s">
        <v>7</v>
      </c>
      <c r="E161" s="90" t="s">
        <v>6</v>
      </c>
      <c r="F161" s="90" t="s">
        <v>7</v>
      </c>
      <c r="G161" s="90" t="s">
        <v>6</v>
      </c>
      <c r="H161" s="90" t="s">
        <v>7</v>
      </c>
      <c r="I161" s="90" t="s">
        <v>6</v>
      </c>
      <c r="J161" s="90" t="s">
        <v>7</v>
      </c>
      <c r="K161" s="90" t="s">
        <v>6</v>
      </c>
      <c r="L161" s="90" t="s">
        <v>7</v>
      </c>
      <c r="M161" s="90" t="s">
        <v>6</v>
      </c>
      <c r="N161" s="90" t="s">
        <v>7</v>
      </c>
      <c r="O161" s="90" t="s">
        <v>6</v>
      </c>
      <c r="P161" s="90" t="s">
        <v>7</v>
      </c>
      <c r="Q161" s="90" t="s">
        <v>6</v>
      </c>
      <c r="R161" s="90" t="s">
        <v>7</v>
      </c>
      <c r="S161" s="90" t="s">
        <v>6</v>
      </c>
      <c r="T161" s="91" t="s">
        <v>7</v>
      </c>
    </row>
    <row r="162" spans="2:20" ht="28.5" customHeight="1" thickTop="1">
      <c r="B162" s="92" t="s">
        <v>8</v>
      </c>
      <c r="C162" s="1">
        <v>2</v>
      </c>
      <c r="D162" s="2">
        <v>0.06060606060606061</v>
      </c>
      <c r="E162" s="3">
        <v>2</v>
      </c>
      <c r="F162" s="2">
        <v>0.06060606060606061</v>
      </c>
      <c r="G162" s="3">
        <v>2</v>
      </c>
      <c r="H162" s="2">
        <v>0.06060606060606061</v>
      </c>
      <c r="I162" s="3">
        <v>6</v>
      </c>
      <c r="J162" s="2">
        <v>0.18181818181818182</v>
      </c>
      <c r="K162" s="3">
        <v>8</v>
      </c>
      <c r="L162" s="2">
        <v>0.24242424242424243</v>
      </c>
      <c r="M162" s="3">
        <v>10</v>
      </c>
      <c r="N162" s="2">
        <v>0.30303030303030304</v>
      </c>
      <c r="O162" s="3">
        <v>3</v>
      </c>
      <c r="P162" s="2">
        <v>0.09090909090909091</v>
      </c>
      <c r="Q162" s="3">
        <v>0</v>
      </c>
      <c r="R162" s="2">
        <v>0</v>
      </c>
      <c r="S162" s="3">
        <v>0</v>
      </c>
      <c r="T162" s="4">
        <v>0</v>
      </c>
    </row>
    <row r="163" spans="2:20" ht="45" customHeight="1">
      <c r="B163" s="93" t="s">
        <v>9</v>
      </c>
      <c r="C163" s="5">
        <v>1</v>
      </c>
      <c r="D163" s="6">
        <v>0.01639344262295082</v>
      </c>
      <c r="E163" s="7">
        <v>0</v>
      </c>
      <c r="F163" s="6">
        <v>0</v>
      </c>
      <c r="G163" s="7">
        <v>4</v>
      </c>
      <c r="H163" s="6">
        <v>0.06557377049180328</v>
      </c>
      <c r="I163" s="7">
        <v>5</v>
      </c>
      <c r="J163" s="6">
        <v>0.08196721311475409</v>
      </c>
      <c r="K163" s="7">
        <v>4</v>
      </c>
      <c r="L163" s="6">
        <v>0.06557377049180328</v>
      </c>
      <c r="M163" s="7">
        <v>16</v>
      </c>
      <c r="N163" s="6">
        <v>0.26229508196721313</v>
      </c>
      <c r="O163" s="7">
        <v>20</v>
      </c>
      <c r="P163" s="6">
        <v>0.32786885245901637</v>
      </c>
      <c r="Q163" s="7">
        <v>6</v>
      </c>
      <c r="R163" s="6">
        <v>0.09836065573770492</v>
      </c>
      <c r="S163" s="7">
        <v>5</v>
      </c>
      <c r="T163" s="8">
        <v>0.08196721311475409</v>
      </c>
    </row>
    <row r="164" spans="2:20" ht="28.5" customHeight="1">
      <c r="B164" s="93" t="s">
        <v>10</v>
      </c>
      <c r="C164" s="5">
        <v>2</v>
      </c>
      <c r="D164" s="6">
        <v>0.15384615384615385</v>
      </c>
      <c r="E164" s="7">
        <v>1</v>
      </c>
      <c r="F164" s="6">
        <v>0.07692307692307693</v>
      </c>
      <c r="G164" s="7">
        <v>1</v>
      </c>
      <c r="H164" s="6">
        <v>0.07692307692307693</v>
      </c>
      <c r="I164" s="7">
        <v>3</v>
      </c>
      <c r="J164" s="6">
        <v>0.23076923076923075</v>
      </c>
      <c r="K164" s="7">
        <v>1</v>
      </c>
      <c r="L164" s="6">
        <v>0.07692307692307693</v>
      </c>
      <c r="M164" s="7">
        <v>3</v>
      </c>
      <c r="N164" s="6">
        <v>0.23076923076923075</v>
      </c>
      <c r="O164" s="7">
        <v>1</v>
      </c>
      <c r="P164" s="6">
        <v>0.07692307692307693</v>
      </c>
      <c r="Q164" s="7">
        <v>0</v>
      </c>
      <c r="R164" s="6">
        <v>0</v>
      </c>
      <c r="S164" s="7">
        <v>1</v>
      </c>
      <c r="T164" s="8">
        <v>0.07692307692307693</v>
      </c>
    </row>
    <row r="165" spans="2:20" ht="28.5" customHeight="1">
      <c r="B165" s="93" t="s">
        <v>11</v>
      </c>
      <c r="C165" s="5">
        <v>2</v>
      </c>
      <c r="D165" s="6">
        <v>0.09090909090909091</v>
      </c>
      <c r="E165" s="7">
        <v>2</v>
      </c>
      <c r="F165" s="6">
        <v>0.09090909090909091</v>
      </c>
      <c r="G165" s="7">
        <v>1</v>
      </c>
      <c r="H165" s="6">
        <v>0.045454545454545456</v>
      </c>
      <c r="I165" s="7">
        <v>3</v>
      </c>
      <c r="J165" s="6">
        <v>0.13636363636363635</v>
      </c>
      <c r="K165" s="7">
        <v>5</v>
      </c>
      <c r="L165" s="6">
        <v>0.22727272727272727</v>
      </c>
      <c r="M165" s="7">
        <v>5</v>
      </c>
      <c r="N165" s="6">
        <v>0.22727272727272727</v>
      </c>
      <c r="O165" s="7">
        <v>3</v>
      </c>
      <c r="P165" s="6">
        <v>0.13636363636363635</v>
      </c>
      <c r="Q165" s="7">
        <v>1</v>
      </c>
      <c r="R165" s="6">
        <v>0.045454545454545456</v>
      </c>
      <c r="S165" s="7">
        <v>0</v>
      </c>
      <c r="T165" s="8">
        <v>0</v>
      </c>
    </row>
    <row r="166" spans="2:20" ht="15.75" customHeight="1" thickBot="1">
      <c r="B166" s="94" t="s">
        <v>5</v>
      </c>
      <c r="C166" s="9">
        <v>7</v>
      </c>
      <c r="D166" s="10">
        <v>0.05426356589147287</v>
      </c>
      <c r="E166" s="11">
        <v>5</v>
      </c>
      <c r="F166" s="10">
        <v>0.03875968992248062</v>
      </c>
      <c r="G166" s="11">
        <v>8</v>
      </c>
      <c r="H166" s="10">
        <v>0.062015503875969</v>
      </c>
      <c r="I166" s="11">
        <v>17</v>
      </c>
      <c r="J166" s="10">
        <v>0.13178294573643412</v>
      </c>
      <c r="K166" s="11">
        <v>18</v>
      </c>
      <c r="L166" s="10">
        <v>0.13953488372093023</v>
      </c>
      <c r="M166" s="11">
        <v>34</v>
      </c>
      <c r="N166" s="10">
        <v>0.26356589147286824</v>
      </c>
      <c r="O166" s="11">
        <v>27</v>
      </c>
      <c r="P166" s="10">
        <v>0.20930232558139536</v>
      </c>
      <c r="Q166" s="11">
        <v>7</v>
      </c>
      <c r="R166" s="10">
        <v>0.05426356589147287</v>
      </c>
      <c r="S166" s="11">
        <v>6</v>
      </c>
      <c r="T166" s="12">
        <v>0.046511627906976744</v>
      </c>
    </row>
    <row r="167" ht="13.5" thickTop="1"/>
    <row r="168" spans="2:20" ht="21.75" customHeight="1">
      <c r="B168" s="142" t="s">
        <v>90</v>
      </c>
      <c r="C168" s="142"/>
      <c r="D168" s="142"/>
      <c r="E168" s="142"/>
      <c r="F168" s="142"/>
      <c r="G168" s="142"/>
      <c r="H168" s="142"/>
      <c r="I168" s="142"/>
      <c r="J168" s="142"/>
      <c r="K168" s="142"/>
      <c r="L168" s="142"/>
      <c r="M168" s="142"/>
      <c r="N168" s="142"/>
      <c r="O168" s="142"/>
      <c r="P168" s="142"/>
      <c r="Q168" s="142"/>
      <c r="R168" s="142"/>
      <c r="S168" s="142"/>
      <c r="T168" s="142"/>
    </row>
    <row r="169" spans="2:20" ht="45" customHeight="1">
      <c r="B169" s="143" t="s">
        <v>0</v>
      </c>
      <c r="C169" s="146" t="s">
        <v>91</v>
      </c>
      <c r="D169" s="147"/>
      <c r="E169" s="147" t="s">
        <v>92</v>
      </c>
      <c r="F169" s="147"/>
      <c r="G169" s="147" t="s">
        <v>93</v>
      </c>
      <c r="H169" s="147"/>
      <c r="I169" s="147" t="s">
        <v>94</v>
      </c>
      <c r="J169" s="147"/>
      <c r="K169" s="147" t="s">
        <v>95</v>
      </c>
      <c r="L169" s="147"/>
      <c r="M169" s="147" t="s">
        <v>96</v>
      </c>
      <c r="N169" s="147"/>
      <c r="O169" s="147" t="s">
        <v>97</v>
      </c>
      <c r="P169" s="147"/>
      <c r="Q169" s="147" t="s">
        <v>98</v>
      </c>
      <c r="R169" s="147"/>
      <c r="S169" s="147" t="s">
        <v>99</v>
      </c>
      <c r="T169" s="148"/>
    </row>
    <row r="170" spans="2:20" ht="15.75" customHeight="1">
      <c r="B170" s="144"/>
      <c r="C170" s="149" t="s">
        <v>100</v>
      </c>
      <c r="D170" s="150"/>
      <c r="E170" s="150" t="s">
        <v>46</v>
      </c>
      <c r="F170" s="150"/>
      <c r="G170" s="150" t="s">
        <v>46</v>
      </c>
      <c r="H170" s="150"/>
      <c r="I170" s="150" t="s">
        <v>100</v>
      </c>
      <c r="J170" s="150"/>
      <c r="K170" s="150" t="s">
        <v>100</v>
      </c>
      <c r="L170" s="150"/>
      <c r="M170" s="150" t="s">
        <v>100</v>
      </c>
      <c r="N170" s="150"/>
      <c r="O170" s="150" t="s">
        <v>100</v>
      </c>
      <c r="P170" s="150"/>
      <c r="Q170" s="150" t="s">
        <v>100</v>
      </c>
      <c r="R170" s="150"/>
      <c r="S170" s="150" t="s">
        <v>100</v>
      </c>
      <c r="T170" s="151"/>
    </row>
    <row r="171" spans="2:20" ht="15.75" customHeight="1">
      <c r="B171" s="145"/>
      <c r="C171" s="89" t="s">
        <v>6</v>
      </c>
      <c r="D171" s="90" t="s">
        <v>7</v>
      </c>
      <c r="E171" s="90" t="s">
        <v>6</v>
      </c>
      <c r="F171" s="90" t="s">
        <v>7</v>
      </c>
      <c r="G171" s="90" t="s">
        <v>6</v>
      </c>
      <c r="H171" s="90" t="s">
        <v>7</v>
      </c>
      <c r="I171" s="90" t="s">
        <v>6</v>
      </c>
      <c r="J171" s="90" t="s">
        <v>7</v>
      </c>
      <c r="K171" s="90" t="s">
        <v>6</v>
      </c>
      <c r="L171" s="90" t="s">
        <v>7</v>
      </c>
      <c r="M171" s="90" t="s">
        <v>6</v>
      </c>
      <c r="N171" s="90" t="s">
        <v>7</v>
      </c>
      <c r="O171" s="90" t="s">
        <v>6</v>
      </c>
      <c r="P171" s="90" t="s">
        <v>7</v>
      </c>
      <c r="Q171" s="90" t="s">
        <v>6</v>
      </c>
      <c r="R171" s="90" t="s">
        <v>7</v>
      </c>
      <c r="S171" s="90" t="s">
        <v>6</v>
      </c>
      <c r="T171" s="91" t="s">
        <v>7</v>
      </c>
    </row>
    <row r="172" spans="2:20" ht="28.5" customHeight="1">
      <c r="B172" s="92" t="s">
        <v>8</v>
      </c>
      <c r="C172" s="1">
        <v>13</v>
      </c>
      <c r="D172" s="2">
        <v>1</v>
      </c>
      <c r="E172" s="3">
        <v>3</v>
      </c>
      <c r="F172" s="2">
        <v>1</v>
      </c>
      <c r="G172" s="3">
        <v>1</v>
      </c>
      <c r="H172" s="2">
        <v>1</v>
      </c>
      <c r="I172" s="3">
        <v>3</v>
      </c>
      <c r="J172" s="2">
        <v>1</v>
      </c>
      <c r="K172" s="3">
        <v>0</v>
      </c>
      <c r="L172" s="2">
        <v>0</v>
      </c>
      <c r="M172" s="3">
        <v>5</v>
      </c>
      <c r="N172" s="2">
        <v>1</v>
      </c>
      <c r="O172" s="3">
        <v>28</v>
      </c>
      <c r="P172" s="2">
        <v>1</v>
      </c>
      <c r="Q172" s="3">
        <v>0</v>
      </c>
      <c r="R172" s="2">
        <v>0</v>
      </c>
      <c r="S172" s="3">
        <v>0</v>
      </c>
      <c r="T172" s="4">
        <v>0</v>
      </c>
    </row>
    <row r="173" spans="2:20" ht="45" customHeight="1">
      <c r="B173" s="93" t="s">
        <v>9</v>
      </c>
      <c r="C173" s="5">
        <v>29</v>
      </c>
      <c r="D173" s="6">
        <v>1</v>
      </c>
      <c r="E173" s="7">
        <v>8</v>
      </c>
      <c r="F173" s="6">
        <v>1</v>
      </c>
      <c r="G173" s="7">
        <v>9</v>
      </c>
      <c r="H173" s="6">
        <v>1</v>
      </c>
      <c r="I173" s="7">
        <v>13</v>
      </c>
      <c r="J173" s="6">
        <v>1</v>
      </c>
      <c r="K173" s="7">
        <v>0</v>
      </c>
      <c r="L173" s="6">
        <v>0</v>
      </c>
      <c r="M173" s="7">
        <v>3</v>
      </c>
      <c r="N173" s="6">
        <v>1</v>
      </c>
      <c r="O173" s="7">
        <v>39</v>
      </c>
      <c r="P173" s="6">
        <v>1</v>
      </c>
      <c r="Q173" s="7">
        <v>1</v>
      </c>
      <c r="R173" s="6">
        <v>1</v>
      </c>
      <c r="S173" s="7">
        <v>0</v>
      </c>
      <c r="T173" s="8">
        <v>0</v>
      </c>
    </row>
    <row r="174" spans="2:20" ht="28.5" customHeight="1">
      <c r="B174" s="93" t="s">
        <v>10</v>
      </c>
      <c r="C174" s="5">
        <v>6</v>
      </c>
      <c r="D174" s="6">
        <v>1</v>
      </c>
      <c r="E174" s="7">
        <v>2</v>
      </c>
      <c r="F174" s="6">
        <v>1</v>
      </c>
      <c r="G174" s="7">
        <v>1</v>
      </c>
      <c r="H174" s="6">
        <v>1</v>
      </c>
      <c r="I174" s="7">
        <v>6</v>
      </c>
      <c r="J174" s="6">
        <v>1</v>
      </c>
      <c r="K174" s="7">
        <v>0</v>
      </c>
      <c r="L174" s="6">
        <v>0</v>
      </c>
      <c r="M174" s="7">
        <v>0</v>
      </c>
      <c r="N174" s="6">
        <v>0</v>
      </c>
      <c r="O174" s="7">
        <v>7</v>
      </c>
      <c r="P174" s="6">
        <v>1</v>
      </c>
      <c r="Q174" s="7">
        <v>0</v>
      </c>
      <c r="R174" s="6">
        <v>0</v>
      </c>
      <c r="S174" s="7">
        <v>0</v>
      </c>
      <c r="T174" s="8">
        <v>0</v>
      </c>
    </row>
    <row r="175" spans="2:20" ht="28.5" customHeight="1">
      <c r="B175" s="93" t="s">
        <v>11</v>
      </c>
      <c r="C175" s="5">
        <v>16</v>
      </c>
      <c r="D175" s="6">
        <v>1</v>
      </c>
      <c r="E175" s="7">
        <v>5</v>
      </c>
      <c r="F175" s="6">
        <v>1</v>
      </c>
      <c r="G175" s="7">
        <v>0</v>
      </c>
      <c r="H175" s="6">
        <v>0</v>
      </c>
      <c r="I175" s="7">
        <v>4</v>
      </c>
      <c r="J175" s="6">
        <v>1</v>
      </c>
      <c r="K175" s="7">
        <v>0</v>
      </c>
      <c r="L175" s="6">
        <v>0</v>
      </c>
      <c r="M175" s="7">
        <v>2</v>
      </c>
      <c r="N175" s="6">
        <v>1</v>
      </c>
      <c r="O175" s="7">
        <v>11</v>
      </c>
      <c r="P175" s="6">
        <v>1</v>
      </c>
      <c r="Q175" s="7">
        <v>2</v>
      </c>
      <c r="R175" s="6">
        <v>1</v>
      </c>
      <c r="S175" s="7">
        <v>1</v>
      </c>
      <c r="T175" s="8">
        <v>1</v>
      </c>
    </row>
    <row r="176" spans="2:20" ht="15.75" customHeight="1">
      <c r="B176" s="94" t="s">
        <v>5</v>
      </c>
      <c r="C176" s="9">
        <v>64</v>
      </c>
      <c r="D176" s="10">
        <v>1</v>
      </c>
      <c r="E176" s="11">
        <v>18</v>
      </c>
      <c r="F176" s="10">
        <v>1</v>
      </c>
      <c r="G176" s="11">
        <v>11</v>
      </c>
      <c r="H176" s="10">
        <v>1</v>
      </c>
      <c r="I176" s="11">
        <v>26</v>
      </c>
      <c r="J176" s="10">
        <v>1</v>
      </c>
      <c r="K176" s="11">
        <v>0</v>
      </c>
      <c r="L176" s="10">
        <v>0</v>
      </c>
      <c r="M176" s="11">
        <v>10</v>
      </c>
      <c r="N176" s="10">
        <v>1</v>
      </c>
      <c r="O176" s="11">
        <v>85</v>
      </c>
      <c r="P176" s="10">
        <v>1</v>
      </c>
      <c r="Q176" s="11">
        <v>3</v>
      </c>
      <c r="R176" s="10">
        <v>1</v>
      </c>
      <c r="S176" s="11">
        <v>1</v>
      </c>
      <c r="T176" s="12">
        <v>1</v>
      </c>
    </row>
    <row r="178" ht="23.25">
      <c r="A178" s="74" t="s">
        <v>224</v>
      </c>
    </row>
    <row r="179" ht="12.75">
      <c r="A179" s="73" t="s">
        <v>233</v>
      </c>
    </row>
    <row r="180" ht="12.75">
      <c r="A180" s="73" t="s">
        <v>225</v>
      </c>
    </row>
    <row r="182" spans="2:17" ht="21.75" customHeight="1">
      <c r="B182" s="142" t="s">
        <v>101</v>
      </c>
      <c r="C182" s="142"/>
      <c r="D182" s="142"/>
      <c r="E182" s="142"/>
      <c r="F182" s="142"/>
      <c r="G182" s="142"/>
      <c r="H182" s="142"/>
      <c r="I182" s="142"/>
      <c r="J182" s="142"/>
      <c r="K182" s="142"/>
      <c r="L182" s="142"/>
      <c r="M182" s="142"/>
      <c r="N182" s="142"/>
      <c r="O182" s="142"/>
      <c r="P182" s="142"/>
      <c r="Q182" s="142"/>
    </row>
    <row r="183" spans="2:17" ht="15.75" customHeight="1">
      <c r="B183" s="143" t="s">
        <v>0</v>
      </c>
      <c r="C183" s="146" t="s">
        <v>102</v>
      </c>
      <c r="D183" s="147"/>
      <c r="E183" s="147"/>
      <c r="F183" s="147" t="s">
        <v>103</v>
      </c>
      <c r="G183" s="147"/>
      <c r="H183" s="147"/>
      <c r="I183" s="147" t="s">
        <v>104</v>
      </c>
      <c r="J183" s="147"/>
      <c r="K183" s="147"/>
      <c r="L183" s="147" t="s">
        <v>105</v>
      </c>
      <c r="M183" s="147"/>
      <c r="N183" s="147"/>
      <c r="O183" s="147" t="s">
        <v>106</v>
      </c>
      <c r="P183" s="147"/>
      <c r="Q183" s="148"/>
    </row>
    <row r="184" spans="2:17" ht="15.75" customHeight="1">
      <c r="B184" s="145"/>
      <c r="C184" s="89" t="s">
        <v>6</v>
      </c>
      <c r="D184" s="90" t="s">
        <v>107</v>
      </c>
      <c r="E184" s="90" t="s">
        <v>108</v>
      </c>
      <c r="F184" s="90" t="s">
        <v>6</v>
      </c>
      <c r="G184" s="90" t="s">
        <v>107</v>
      </c>
      <c r="H184" s="90" t="s">
        <v>108</v>
      </c>
      <c r="I184" s="90" t="s">
        <v>6</v>
      </c>
      <c r="J184" s="90" t="s">
        <v>107</v>
      </c>
      <c r="K184" s="90" t="s">
        <v>108</v>
      </c>
      <c r="L184" s="90" t="s">
        <v>6</v>
      </c>
      <c r="M184" s="90" t="s">
        <v>107</v>
      </c>
      <c r="N184" s="90" t="s">
        <v>108</v>
      </c>
      <c r="O184" s="90" t="s">
        <v>6</v>
      </c>
      <c r="P184" s="90" t="s">
        <v>107</v>
      </c>
      <c r="Q184" s="91" t="s">
        <v>108</v>
      </c>
    </row>
    <row r="185" spans="2:17" ht="28.5" customHeight="1">
      <c r="B185" s="92" t="s">
        <v>8</v>
      </c>
      <c r="C185" s="1">
        <v>29</v>
      </c>
      <c r="D185" s="15">
        <v>5.827586206896552</v>
      </c>
      <c r="E185" s="15">
        <v>1.2267542982905684</v>
      </c>
      <c r="F185" s="3">
        <v>29</v>
      </c>
      <c r="G185" s="15">
        <v>5.068965517241378</v>
      </c>
      <c r="H185" s="15">
        <v>1.85030952010658</v>
      </c>
      <c r="I185" s="3">
        <v>29</v>
      </c>
      <c r="J185" s="15">
        <v>4.6896551724137945</v>
      </c>
      <c r="K185" s="15">
        <v>1.466371816906858</v>
      </c>
      <c r="L185" s="3">
        <v>29</v>
      </c>
      <c r="M185" s="15">
        <v>4.448275862068966</v>
      </c>
      <c r="N185" s="15">
        <v>1.6815428055498771</v>
      </c>
      <c r="O185" s="3">
        <v>30</v>
      </c>
      <c r="P185" s="15">
        <v>5.6</v>
      </c>
      <c r="Q185" s="16">
        <v>1.132589343358684</v>
      </c>
    </row>
    <row r="186" spans="2:17" ht="45" customHeight="1">
      <c r="B186" s="93" t="s">
        <v>9</v>
      </c>
      <c r="C186" s="5">
        <v>58</v>
      </c>
      <c r="D186" s="17">
        <v>5.637931034482759</v>
      </c>
      <c r="E186" s="17">
        <v>1.1652614473903913</v>
      </c>
      <c r="F186" s="7">
        <v>58</v>
      </c>
      <c r="G186" s="17">
        <v>4.982758620689655</v>
      </c>
      <c r="H186" s="17">
        <v>1.6700811967900688</v>
      </c>
      <c r="I186" s="7">
        <v>58</v>
      </c>
      <c r="J186" s="17">
        <v>4.534482758620689</v>
      </c>
      <c r="K186" s="17">
        <v>1.2734194502161285</v>
      </c>
      <c r="L186" s="7">
        <v>58</v>
      </c>
      <c r="M186" s="17">
        <v>4.448275862068966</v>
      </c>
      <c r="N186" s="17">
        <v>1.7287295182088023</v>
      </c>
      <c r="O186" s="7">
        <v>63</v>
      </c>
      <c r="P186" s="17">
        <v>5.492063492063491</v>
      </c>
      <c r="Q186" s="18">
        <v>1.0139831371158747</v>
      </c>
    </row>
    <row r="187" spans="2:17" ht="28.5" customHeight="1">
      <c r="B187" s="93" t="s">
        <v>10</v>
      </c>
      <c r="C187" s="5">
        <v>9</v>
      </c>
      <c r="D187" s="17">
        <v>5.444444444444445</v>
      </c>
      <c r="E187" s="17">
        <v>1.130388330520878</v>
      </c>
      <c r="F187" s="7">
        <v>9</v>
      </c>
      <c r="G187" s="17">
        <v>4.444444444444445</v>
      </c>
      <c r="H187" s="17">
        <v>1.3333333333333333</v>
      </c>
      <c r="I187" s="7">
        <v>9</v>
      </c>
      <c r="J187" s="17">
        <v>5</v>
      </c>
      <c r="K187" s="17">
        <v>1.5</v>
      </c>
      <c r="L187" s="7">
        <v>9</v>
      </c>
      <c r="M187" s="17">
        <v>4.333333333333333</v>
      </c>
      <c r="N187" s="17">
        <v>2.1213203435596424</v>
      </c>
      <c r="O187" s="7">
        <v>10</v>
      </c>
      <c r="P187" s="17">
        <v>5.5</v>
      </c>
      <c r="Q187" s="18">
        <v>1.178511301977579</v>
      </c>
    </row>
    <row r="188" spans="2:17" ht="28.5" customHeight="1">
      <c r="B188" s="93" t="s">
        <v>11</v>
      </c>
      <c r="C188" s="5">
        <v>20</v>
      </c>
      <c r="D188" s="17">
        <v>5.2</v>
      </c>
      <c r="E188" s="17">
        <v>1.4725559590832462</v>
      </c>
      <c r="F188" s="7">
        <v>20</v>
      </c>
      <c r="G188" s="17">
        <v>5.5</v>
      </c>
      <c r="H188" s="17">
        <v>1.5727950313140984</v>
      </c>
      <c r="I188" s="7">
        <v>20</v>
      </c>
      <c r="J188" s="17">
        <v>3.999999999999999</v>
      </c>
      <c r="K188" s="17">
        <v>1.450952500220023</v>
      </c>
      <c r="L188" s="7">
        <v>20</v>
      </c>
      <c r="M188" s="17">
        <v>3.9499999999999997</v>
      </c>
      <c r="N188" s="17">
        <v>1.7910596686995397</v>
      </c>
      <c r="O188" s="7">
        <v>22</v>
      </c>
      <c r="P188" s="17">
        <v>5.181818181818182</v>
      </c>
      <c r="Q188" s="18">
        <v>1.2960145368218983</v>
      </c>
    </row>
    <row r="189" spans="2:17" ht="15.75" customHeight="1">
      <c r="B189" s="94" t="s">
        <v>5</v>
      </c>
      <c r="C189" s="9">
        <v>116</v>
      </c>
      <c r="D189" s="19">
        <v>5.594827586206897</v>
      </c>
      <c r="E189" s="19">
        <v>1.2369559288895433</v>
      </c>
      <c r="F189" s="11">
        <v>116</v>
      </c>
      <c r="G189" s="19">
        <v>5.051724137931034</v>
      </c>
      <c r="H189" s="19">
        <v>1.6777045787841083</v>
      </c>
      <c r="I189" s="11">
        <v>116</v>
      </c>
      <c r="J189" s="19">
        <v>4.517241379310345</v>
      </c>
      <c r="K189" s="19">
        <v>1.3798724491821674</v>
      </c>
      <c r="L189" s="11">
        <v>116</v>
      </c>
      <c r="M189" s="19">
        <v>4.353448275862067</v>
      </c>
      <c r="N189" s="19">
        <v>1.7458238884478763</v>
      </c>
      <c r="O189" s="11">
        <v>125</v>
      </c>
      <c r="P189" s="19">
        <v>5.463999999999999</v>
      </c>
      <c r="Q189" s="20">
        <v>1.103834957275419</v>
      </c>
    </row>
    <row r="191" ht="23.25">
      <c r="A191" s="74" t="s">
        <v>226</v>
      </c>
    </row>
    <row r="192" ht="12.75">
      <c r="A192" s="73" t="s">
        <v>232</v>
      </c>
    </row>
    <row r="193" ht="12.75">
      <c r="A193" s="73" t="s">
        <v>227</v>
      </c>
    </row>
    <row r="195" spans="2:14" ht="21.75" customHeight="1">
      <c r="B195" s="142" t="s">
        <v>109</v>
      </c>
      <c r="C195" s="142"/>
      <c r="D195" s="142"/>
      <c r="E195" s="142"/>
      <c r="F195" s="142"/>
      <c r="G195" s="142"/>
      <c r="H195" s="142"/>
      <c r="I195" s="142"/>
      <c r="J195" s="142"/>
      <c r="K195" s="142"/>
      <c r="L195" s="142"/>
      <c r="M195" s="142"/>
      <c r="N195" s="142"/>
    </row>
    <row r="196" spans="2:14" ht="15.75" customHeight="1">
      <c r="B196" s="143" t="s">
        <v>0</v>
      </c>
      <c r="C196" s="146" t="s">
        <v>110</v>
      </c>
      <c r="D196" s="147"/>
      <c r="E196" s="147"/>
      <c r="F196" s="147" t="s">
        <v>111</v>
      </c>
      <c r="G196" s="147"/>
      <c r="H196" s="147"/>
      <c r="I196" s="147" t="s">
        <v>112</v>
      </c>
      <c r="J196" s="147"/>
      <c r="K196" s="147"/>
      <c r="L196" s="147" t="s">
        <v>113</v>
      </c>
      <c r="M196" s="147"/>
      <c r="N196" s="148"/>
    </row>
    <row r="197" spans="2:14" ht="15.75" customHeight="1">
      <c r="B197" s="145"/>
      <c r="C197" s="89" t="s">
        <v>6</v>
      </c>
      <c r="D197" s="90" t="s">
        <v>107</v>
      </c>
      <c r="E197" s="90" t="s">
        <v>108</v>
      </c>
      <c r="F197" s="90" t="s">
        <v>6</v>
      </c>
      <c r="G197" s="90" t="s">
        <v>107</v>
      </c>
      <c r="H197" s="90" t="s">
        <v>108</v>
      </c>
      <c r="I197" s="90" t="s">
        <v>6</v>
      </c>
      <c r="J197" s="90" t="s">
        <v>107</v>
      </c>
      <c r="K197" s="90" t="s">
        <v>114</v>
      </c>
      <c r="L197" s="90" t="s">
        <v>6</v>
      </c>
      <c r="M197" s="90" t="s">
        <v>107</v>
      </c>
      <c r="N197" s="91" t="s">
        <v>114</v>
      </c>
    </row>
    <row r="198" spans="2:14" ht="28.5" customHeight="1">
      <c r="B198" s="92" t="s">
        <v>8</v>
      </c>
      <c r="C198" s="1">
        <v>36</v>
      </c>
      <c r="D198" s="15">
        <v>5.305555555555555</v>
      </c>
      <c r="E198" s="21">
        <v>0.8558853209044319</v>
      </c>
      <c r="F198" s="3">
        <v>35</v>
      </c>
      <c r="G198" s="15">
        <v>4.085714285714286</v>
      </c>
      <c r="H198" s="15">
        <v>1.4826730346678234</v>
      </c>
      <c r="I198" s="3">
        <v>36</v>
      </c>
      <c r="J198" s="15">
        <v>3.527777777777778</v>
      </c>
      <c r="K198" s="15">
        <v>1.2758439472669758</v>
      </c>
      <c r="L198" s="3">
        <v>35</v>
      </c>
      <c r="M198" s="15">
        <v>4.0285714285714285</v>
      </c>
      <c r="N198" s="16">
        <v>1.9017903992525245</v>
      </c>
    </row>
    <row r="199" spans="2:14" ht="45" customHeight="1">
      <c r="B199" s="93" t="s">
        <v>9</v>
      </c>
      <c r="C199" s="5">
        <v>69</v>
      </c>
      <c r="D199" s="17">
        <v>4.855072463768115</v>
      </c>
      <c r="E199" s="17">
        <v>1.5929565770718574</v>
      </c>
      <c r="F199" s="7">
        <v>69</v>
      </c>
      <c r="G199" s="17">
        <v>3.7826086956521743</v>
      </c>
      <c r="H199" s="17">
        <v>1.551750105122214</v>
      </c>
      <c r="I199" s="7">
        <v>69</v>
      </c>
      <c r="J199" s="17">
        <v>3</v>
      </c>
      <c r="K199" s="17">
        <v>1.5146344928922038</v>
      </c>
      <c r="L199" s="7">
        <v>69</v>
      </c>
      <c r="M199" s="17">
        <v>3.449275362318842</v>
      </c>
      <c r="N199" s="18">
        <v>1.7618191791779743</v>
      </c>
    </row>
    <row r="200" spans="2:14" ht="28.5" customHeight="1">
      <c r="B200" s="93" t="s">
        <v>10</v>
      </c>
      <c r="C200" s="5">
        <v>15</v>
      </c>
      <c r="D200" s="17">
        <v>4.8</v>
      </c>
      <c r="E200" s="17">
        <v>2.336052836975837</v>
      </c>
      <c r="F200" s="7">
        <v>14</v>
      </c>
      <c r="G200" s="17">
        <v>3.571428571428571</v>
      </c>
      <c r="H200" s="17">
        <v>1.696797241605749</v>
      </c>
      <c r="I200" s="7">
        <v>15</v>
      </c>
      <c r="J200" s="17">
        <v>3.4000000000000004</v>
      </c>
      <c r="K200" s="17">
        <v>1.8439088914585773</v>
      </c>
      <c r="L200" s="7">
        <v>14</v>
      </c>
      <c r="M200" s="17">
        <v>3.357142857142857</v>
      </c>
      <c r="N200" s="18">
        <v>1.9057460827371866</v>
      </c>
    </row>
    <row r="201" spans="2:14" ht="28.5" customHeight="1">
      <c r="B201" s="93" t="s">
        <v>11</v>
      </c>
      <c r="C201" s="5">
        <v>23</v>
      </c>
      <c r="D201" s="17">
        <v>4.999999999999999</v>
      </c>
      <c r="E201" s="17">
        <v>1.2060453783110545</v>
      </c>
      <c r="F201" s="7">
        <v>23</v>
      </c>
      <c r="G201" s="17">
        <v>4.043478260869565</v>
      </c>
      <c r="H201" s="17">
        <v>1.6645572949412983</v>
      </c>
      <c r="I201" s="7">
        <v>23</v>
      </c>
      <c r="J201" s="17">
        <v>2.956521739130434</v>
      </c>
      <c r="K201" s="17">
        <v>1.296087148780205</v>
      </c>
      <c r="L201" s="7">
        <v>23</v>
      </c>
      <c r="M201" s="17">
        <v>3.1739130434782608</v>
      </c>
      <c r="N201" s="18">
        <v>1.5855074872402406</v>
      </c>
    </row>
    <row r="202" spans="2:14" ht="15.75" customHeight="1">
      <c r="B202" s="94" t="s">
        <v>5</v>
      </c>
      <c r="C202" s="9">
        <v>143</v>
      </c>
      <c r="D202" s="19">
        <v>4.986013986013988</v>
      </c>
      <c r="E202" s="19">
        <v>1.4822233679439378</v>
      </c>
      <c r="F202" s="11">
        <v>141</v>
      </c>
      <c r="G202" s="19">
        <v>3.879432624113475</v>
      </c>
      <c r="H202" s="19">
        <v>1.560563896732591</v>
      </c>
      <c r="I202" s="11">
        <v>143</v>
      </c>
      <c r="J202" s="19">
        <v>3.167832167832167</v>
      </c>
      <c r="K202" s="19">
        <v>1.467900743017834</v>
      </c>
      <c r="L202" s="11">
        <v>141</v>
      </c>
      <c r="M202" s="19">
        <v>3.5390070921985823</v>
      </c>
      <c r="N202" s="20">
        <v>1.7909204756072619</v>
      </c>
    </row>
    <row r="205" spans="1:6" ht="32.25" thickBot="1">
      <c r="A205" s="72" t="s">
        <v>228</v>
      </c>
      <c r="B205" s="72"/>
      <c r="C205" s="72"/>
      <c r="D205" s="72"/>
      <c r="E205" s="72"/>
      <c r="F205" s="72"/>
    </row>
    <row r="206" ht="12.75">
      <c r="A206" s="73" t="s">
        <v>229</v>
      </c>
    </row>
    <row r="208" spans="2:6" ht="21.75" customHeight="1">
      <c r="B208" s="142" t="s">
        <v>115</v>
      </c>
      <c r="C208" s="142"/>
      <c r="D208" s="142"/>
      <c r="E208" s="142"/>
      <c r="F208" s="142"/>
    </row>
    <row r="209" spans="2:6" ht="15.75" customHeight="1">
      <c r="B209" s="143" t="s">
        <v>0</v>
      </c>
      <c r="C209" s="146" t="s">
        <v>116</v>
      </c>
      <c r="D209" s="147"/>
      <c r="E209" s="147"/>
      <c r="F209" s="148"/>
    </row>
    <row r="210" spans="2:6" ht="15.75" customHeight="1">
      <c r="B210" s="144"/>
      <c r="C210" s="149" t="s">
        <v>45</v>
      </c>
      <c r="D210" s="150"/>
      <c r="E210" s="150" t="s">
        <v>46</v>
      </c>
      <c r="F210" s="151"/>
    </row>
    <row r="211" spans="2:6" ht="15.75" customHeight="1">
      <c r="B211" s="145"/>
      <c r="C211" s="89" t="s">
        <v>6</v>
      </c>
      <c r="D211" s="90" t="s">
        <v>7</v>
      </c>
      <c r="E211" s="90" t="s">
        <v>6</v>
      </c>
      <c r="F211" s="91" t="s">
        <v>7</v>
      </c>
    </row>
    <row r="212" spans="2:6" ht="28.5" customHeight="1">
      <c r="B212" s="92" t="s">
        <v>8</v>
      </c>
      <c r="C212" s="1">
        <v>2</v>
      </c>
      <c r="D212" s="2">
        <v>0.33333333333333337</v>
      </c>
      <c r="E212" s="3">
        <v>4</v>
      </c>
      <c r="F212" s="4">
        <v>0.6666666666666667</v>
      </c>
    </row>
    <row r="213" spans="2:6" ht="45" customHeight="1">
      <c r="B213" s="93" t="s">
        <v>9</v>
      </c>
      <c r="C213" s="5">
        <v>1</v>
      </c>
      <c r="D213" s="6">
        <v>0.16666666666666669</v>
      </c>
      <c r="E213" s="7">
        <v>5</v>
      </c>
      <c r="F213" s="8">
        <v>0.8333333333333333</v>
      </c>
    </row>
    <row r="214" spans="2:6" ht="28.5" customHeight="1">
      <c r="B214" s="93" t="s">
        <v>10</v>
      </c>
      <c r="C214" s="5">
        <v>1</v>
      </c>
      <c r="D214" s="6">
        <v>0.25</v>
      </c>
      <c r="E214" s="7">
        <v>3</v>
      </c>
      <c r="F214" s="8">
        <v>0.75</v>
      </c>
    </row>
    <row r="215" spans="2:6" ht="28.5" customHeight="1">
      <c r="B215" s="93" t="s">
        <v>11</v>
      </c>
      <c r="C215" s="5">
        <v>1</v>
      </c>
      <c r="D215" s="6">
        <v>0.5</v>
      </c>
      <c r="E215" s="7">
        <v>1</v>
      </c>
      <c r="F215" s="8">
        <v>0.5</v>
      </c>
    </row>
    <row r="216" spans="2:6" ht="15.75" customHeight="1">
      <c r="B216" s="94" t="s">
        <v>5</v>
      </c>
      <c r="C216" s="9">
        <v>5</v>
      </c>
      <c r="D216" s="10">
        <v>0.2777777777777778</v>
      </c>
      <c r="E216" s="11">
        <v>13</v>
      </c>
      <c r="F216" s="12">
        <v>0.7222222222222223</v>
      </c>
    </row>
    <row r="218" ht="23.25">
      <c r="A218" s="74" t="s">
        <v>230</v>
      </c>
    </row>
    <row r="219" ht="12.75">
      <c r="A219" s="73" t="s">
        <v>231</v>
      </c>
    </row>
    <row r="221" spans="2:12" ht="21.75" customHeight="1">
      <c r="B221" s="142" t="s">
        <v>117</v>
      </c>
      <c r="C221" s="142"/>
      <c r="D221" s="142"/>
      <c r="E221" s="142"/>
      <c r="F221" s="142"/>
      <c r="G221" s="142"/>
      <c r="H221" s="142"/>
      <c r="I221" s="142"/>
      <c r="J221" s="142"/>
      <c r="K221" s="142"/>
      <c r="L221" s="142"/>
    </row>
    <row r="222" spans="2:12" ht="15.75" customHeight="1">
      <c r="B222" s="143" t="s">
        <v>0</v>
      </c>
      <c r="C222" s="146" t="s">
        <v>118</v>
      </c>
      <c r="D222" s="147"/>
      <c r="E222" s="147"/>
      <c r="F222" s="147"/>
      <c r="G222" s="147"/>
      <c r="H222" s="147"/>
      <c r="I222" s="147"/>
      <c r="J222" s="147"/>
      <c r="K222" s="147"/>
      <c r="L222" s="148"/>
    </row>
    <row r="223" spans="2:12" ht="15.75" customHeight="1">
      <c r="B223" s="144"/>
      <c r="C223" s="149" t="s">
        <v>119</v>
      </c>
      <c r="D223" s="150"/>
      <c r="E223" s="150" t="s">
        <v>120</v>
      </c>
      <c r="F223" s="150"/>
      <c r="G223" s="150" t="s">
        <v>121</v>
      </c>
      <c r="H223" s="150"/>
      <c r="I223" s="150" t="s">
        <v>122</v>
      </c>
      <c r="J223" s="150"/>
      <c r="K223" s="150" t="s">
        <v>123</v>
      </c>
      <c r="L223" s="151"/>
    </row>
    <row r="224" spans="2:12" ht="15.75" customHeight="1">
      <c r="B224" s="145"/>
      <c r="C224" s="89" t="s">
        <v>6</v>
      </c>
      <c r="D224" s="90" t="s">
        <v>7</v>
      </c>
      <c r="E224" s="90" t="s">
        <v>6</v>
      </c>
      <c r="F224" s="90" t="s">
        <v>7</v>
      </c>
      <c r="G224" s="90" t="s">
        <v>6</v>
      </c>
      <c r="H224" s="90" t="s">
        <v>7</v>
      </c>
      <c r="I224" s="90" t="s">
        <v>6</v>
      </c>
      <c r="J224" s="90" t="s">
        <v>7</v>
      </c>
      <c r="K224" s="90" t="s">
        <v>6</v>
      </c>
      <c r="L224" s="91" t="s">
        <v>7</v>
      </c>
    </row>
    <row r="225" spans="2:12" ht="28.5" customHeight="1">
      <c r="B225" s="92" t="s">
        <v>8</v>
      </c>
      <c r="C225" s="1">
        <v>3</v>
      </c>
      <c r="D225" s="2">
        <v>0.75</v>
      </c>
      <c r="E225" s="3">
        <v>1</v>
      </c>
      <c r="F225" s="2">
        <v>0.25</v>
      </c>
      <c r="G225" s="3">
        <v>0</v>
      </c>
      <c r="H225" s="2">
        <v>0</v>
      </c>
      <c r="I225" s="3">
        <v>0</v>
      </c>
      <c r="J225" s="2">
        <v>0</v>
      </c>
      <c r="K225" s="3">
        <v>0</v>
      </c>
      <c r="L225" s="4">
        <v>0</v>
      </c>
    </row>
    <row r="226" spans="2:12" ht="45" customHeight="1">
      <c r="B226" s="93" t="s">
        <v>9</v>
      </c>
      <c r="C226" s="5">
        <v>5</v>
      </c>
      <c r="D226" s="6">
        <v>1</v>
      </c>
      <c r="E226" s="7">
        <v>0</v>
      </c>
      <c r="F226" s="6">
        <v>0</v>
      </c>
      <c r="G226" s="7">
        <v>0</v>
      </c>
      <c r="H226" s="6">
        <v>0</v>
      </c>
      <c r="I226" s="7">
        <v>0</v>
      </c>
      <c r="J226" s="6">
        <v>0</v>
      </c>
      <c r="K226" s="7">
        <v>0</v>
      </c>
      <c r="L226" s="8">
        <v>0</v>
      </c>
    </row>
    <row r="227" spans="2:12" ht="28.5" customHeight="1">
      <c r="B227" s="93" t="s">
        <v>10</v>
      </c>
      <c r="C227" s="5">
        <v>2</v>
      </c>
      <c r="D227" s="6">
        <v>0.6666666666666667</v>
      </c>
      <c r="E227" s="7">
        <v>0</v>
      </c>
      <c r="F227" s="6">
        <v>0</v>
      </c>
      <c r="G227" s="7">
        <v>1</v>
      </c>
      <c r="H227" s="6">
        <v>0.33333333333333337</v>
      </c>
      <c r="I227" s="7">
        <v>0</v>
      </c>
      <c r="J227" s="6">
        <v>0</v>
      </c>
      <c r="K227" s="7">
        <v>0</v>
      </c>
      <c r="L227" s="8">
        <v>0</v>
      </c>
    </row>
    <row r="228" spans="2:12" ht="28.5" customHeight="1">
      <c r="B228" s="93" t="s">
        <v>11</v>
      </c>
      <c r="C228" s="5">
        <v>1</v>
      </c>
      <c r="D228" s="6">
        <v>1</v>
      </c>
      <c r="E228" s="7">
        <v>0</v>
      </c>
      <c r="F228" s="6">
        <v>0</v>
      </c>
      <c r="G228" s="7">
        <v>0</v>
      </c>
      <c r="H228" s="6">
        <v>0</v>
      </c>
      <c r="I228" s="7">
        <v>0</v>
      </c>
      <c r="J228" s="6">
        <v>0</v>
      </c>
      <c r="K228" s="7">
        <v>0</v>
      </c>
      <c r="L228" s="8">
        <v>0</v>
      </c>
    </row>
    <row r="229" spans="2:12" ht="15.75" customHeight="1">
      <c r="B229" s="94" t="s">
        <v>5</v>
      </c>
      <c r="C229" s="9">
        <v>11</v>
      </c>
      <c r="D229" s="10">
        <v>0.8461538461538461</v>
      </c>
      <c r="E229" s="11">
        <v>1</v>
      </c>
      <c r="F229" s="10">
        <v>0.07692307692307693</v>
      </c>
      <c r="G229" s="11">
        <v>1</v>
      </c>
      <c r="H229" s="10">
        <v>0.07692307692307693</v>
      </c>
      <c r="I229" s="11">
        <v>0</v>
      </c>
      <c r="J229" s="10">
        <v>0</v>
      </c>
      <c r="K229" s="11">
        <v>0</v>
      </c>
      <c r="L229" s="12">
        <v>0</v>
      </c>
    </row>
    <row r="231" spans="2:8" ht="21.75" customHeight="1">
      <c r="B231" s="142" t="s">
        <v>124</v>
      </c>
      <c r="C231" s="142"/>
      <c r="D231" s="142"/>
      <c r="E231" s="142"/>
      <c r="F231" s="142"/>
      <c r="G231" s="142"/>
      <c r="H231" s="142"/>
    </row>
    <row r="232" spans="2:8" ht="15.75" customHeight="1">
      <c r="B232" s="143" t="s">
        <v>0</v>
      </c>
      <c r="C232" s="146" t="s">
        <v>125</v>
      </c>
      <c r="D232" s="147"/>
      <c r="E232" s="147"/>
      <c r="F232" s="147"/>
      <c r="G232" s="147"/>
      <c r="H232" s="148"/>
    </row>
    <row r="233" spans="2:8" ht="15.75" customHeight="1">
      <c r="B233" s="144"/>
      <c r="C233" s="149" t="s">
        <v>126</v>
      </c>
      <c r="D233" s="150"/>
      <c r="E233" s="150" t="s">
        <v>127</v>
      </c>
      <c r="F233" s="150"/>
      <c r="G233" s="150" t="s">
        <v>128</v>
      </c>
      <c r="H233" s="151"/>
    </row>
    <row r="234" spans="2:8" ht="15.75" customHeight="1">
      <c r="B234" s="145"/>
      <c r="C234" s="89" t="s">
        <v>6</v>
      </c>
      <c r="D234" s="90" t="s">
        <v>7</v>
      </c>
      <c r="E234" s="90" t="s">
        <v>6</v>
      </c>
      <c r="F234" s="90" t="s">
        <v>7</v>
      </c>
      <c r="G234" s="90" t="s">
        <v>6</v>
      </c>
      <c r="H234" s="91" t="s">
        <v>7</v>
      </c>
    </row>
    <row r="235" spans="2:8" ht="28.5" customHeight="1">
      <c r="B235" s="92" t="s">
        <v>8</v>
      </c>
      <c r="C235" s="1">
        <v>2</v>
      </c>
      <c r="D235" s="2">
        <v>0.5</v>
      </c>
      <c r="E235" s="3">
        <v>2</v>
      </c>
      <c r="F235" s="2">
        <v>0.5</v>
      </c>
      <c r="G235" s="3">
        <v>0</v>
      </c>
      <c r="H235" s="4">
        <v>0</v>
      </c>
    </row>
    <row r="236" spans="2:8" ht="45" customHeight="1">
      <c r="B236" s="93" t="s">
        <v>9</v>
      </c>
      <c r="C236" s="5">
        <v>3</v>
      </c>
      <c r="D236" s="6">
        <v>0.6</v>
      </c>
      <c r="E236" s="7">
        <v>1</v>
      </c>
      <c r="F236" s="6">
        <v>0.2</v>
      </c>
      <c r="G236" s="7">
        <v>1</v>
      </c>
      <c r="H236" s="8">
        <v>0.2</v>
      </c>
    </row>
    <row r="237" spans="2:8" ht="28.5" customHeight="1">
      <c r="B237" s="93" t="s">
        <v>10</v>
      </c>
      <c r="C237" s="5">
        <v>1</v>
      </c>
      <c r="D237" s="6">
        <v>0.5</v>
      </c>
      <c r="E237" s="7">
        <v>1</v>
      </c>
      <c r="F237" s="6">
        <v>0.5</v>
      </c>
      <c r="G237" s="7">
        <v>0</v>
      </c>
      <c r="H237" s="8">
        <v>0</v>
      </c>
    </row>
    <row r="238" spans="2:8" ht="28.5" customHeight="1">
      <c r="B238" s="93" t="s">
        <v>11</v>
      </c>
      <c r="C238" s="5">
        <v>0</v>
      </c>
      <c r="D238" s="6">
        <v>0</v>
      </c>
      <c r="E238" s="7">
        <v>1</v>
      </c>
      <c r="F238" s="6">
        <v>1</v>
      </c>
      <c r="G238" s="7">
        <v>0</v>
      </c>
      <c r="H238" s="8">
        <v>0</v>
      </c>
    </row>
    <row r="239" spans="2:8" ht="15.75" customHeight="1">
      <c r="B239" s="94" t="s">
        <v>5</v>
      </c>
      <c r="C239" s="9">
        <v>6</v>
      </c>
      <c r="D239" s="10">
        <v>0.5</v>
      </c>
      <c r="E239" s="11">
        <v>5</v>
      </c>
      <c r="F239" s="10">
        <v>0.41666666666666663</v>
      </c>
      <c r="G239" s="11">
        <v>1</v>
      </c>
      <c r="H239" s="12">
        <v>0.08333333333333334</v>
      </c>
    </row>
    <row r="241" spans="2:29" ht="21.75" customHeight="1">
      <c r="B241" s="142" t="s">
        <v>129</v>
      </c>
      <c r="C241" s="142"/>
      <c r="D241" s="142"/>
      <c r="E241" s="142"/>
      <c r="F241" s="142"/>
      <c r="G241" s="142"/>
      <c r="H241" s="142"/>
      <c r="I241" s="142"/>
      <c r="J241" s="142"/>
      <c r="K241" s="142"/>
      <c r="L241" s="142"/>
      <c r="M241" s="142"/>
      <c r="N241" s="142"/>
      <c r="O241" s="142"/>
      <c r="P241" s="142"/>
      <c r="Q241" s="142"/>
      <c r="R241" s="142"/>
      <c r="S241" s="142"/>
      <c r="T241" s="142"/>
      <c r="U241" s="142"/>
      <c r="V241" s="142"/>
      <c r="W241" s="142"/>
      <c r="X241" s="142"/>
      <c r="Y241" s="142"/>
      <c r="Z241" s="142"/>
      <c r="AA241" s="142"/>
      <c r="AB241" s="142"/>
      <c r="AC241" s="142"/>
    </row>
    <row r="242" spans="2:29" ht="28.5" customHeight="1">
      <c r="B242" s="143" t="s">
        <v>0</v>
      </c>
      <c r="C242" s="146" t="s">
        <v>130</v>
      </c>
      <c r="D242" s="147"/>
      <c r="E242" s="147"/>
      <c r="F242" s="147" t="s">
        <v>131</v>
      </c>
      <c r="G242" s="147"/>
      <c r="H242" s="147"/>
      <c r="I242" s="147" t="s">
        <v>132</v>
      </c>
      <c r="J242" s="147"/>
      <c r="K242" s="147"/>
      <c r="L242" s="147" t="s">
        <v>133</v>
      </c>
      <c r="M242" s="147"/>
      <c r="N242" s="147"/>
      <c r="O242" s="147" t="s">
        <v>134</v>
      </c>
      <c r="P242" s="147"/>
      <c r="Q242" s="147"/>
      <c r="R242" s="147" t="s">
        <v>135</v>
      </c>
      <c r="S242" s="147"/>
      <c r="T242" s="147"/>
      <c r="U242" s="147" t="s">
        <v>136</v>
      </c>
      <c r="V242" s="147"/>
      <c r="W242" s="147"/>
      <c r="X242" s="147" t="s">
        <v>137</v>
      </c>
      <c r="Y242" s="147"/>
      <c r="Z242" s="147"/>
      <c r="AA242" s="147" t="s">
        <v>138</v>
      </c>
      <c r="AB242" s="147"/>
      <c r="AC242" s="148"/>
    </row>
    <row r="243" spans="2:29" ht="15.75" customHeight="1">
      <c r="B243" s="145"/>
      <c r="C243" s="89" t="s">
        <v>6</v>
      </c>
      <c r="D243" s="90" t="s">
        <v>107</v>
      </c>
      <c r="E243" s="90" t="s">
        <v>108</v>
      </c>
      <c r="F243" s="90" t="s">
        <v>6</v>
      </c>
      <c r="G243" s="90" t="s">
        <v>107</v>
      </c>
      <c r="H243" s="90" t="s">
        <v>108</v>
      </c>
      <c r="I243" s="90" t="s">
        <v>6</v>
      </c>
      <c r="J243" s="90" t="s">
        <v>107</v>
      </c>
      <c r="K243" s="90" t="s">
        <v>108</v>
      </c>
      <c r="L243" s="90" t="s">
        <v>6</v>
      </c>
      <c r="M243" s="90" t="s">
        <v>107</v>
      </c>
      <c r="N243" s="90" t="s">
        <v>108</v>
      </c>
      <c r="O243" s="90" t="s">
        <v>6</v>
      </c>
      <c r="P243" s="90" t="s">
        <v>107</v>
      </c>
      <c r="Q243" s="90" t="s">
        <v>108</v>
      </c>
      <c r="R243" s="90" t="s">
        <v>6</v>
      </c>
      <c r="S243" s="90" t="s">
        <v>107</v>
      </c>
      <c r="T243" s="90" t="s">
        <v>108</v>
      </c>
      <c r="U243" s="90" t="s">
        <v>6</v>
      </c>
      <c r="V243" s="90" t="s">
        <v>107</v>
      </c>
      <c r="W243" s="90" t="s">
        <v>108</v>
      </c>
      <c r="X243" s="90" t="s">
        <v>6</v>
      </c>
      <c r="Y243" s="90" t="s">
        <v>107</v>
      </c>
      <c r="Z243" s="90" t="s">
        <v>108</v>
      </c>
      <c r="AA243" s="90" t="s">
        <v>6</v>
      </c>
      <c r="AB243" s="90" t="s">
        <v>107</v>
      </c>
      <c r="AC243" s="91" t="s">
        <v>108</v>
      </c>
    </row>
    <row r="244" spans="2:29" ht="28.5" customHeight="1">
      <c r="B244" s="92" t="s">
        <v>8</v>
      </c>
      <c r="C244" s="1">
        <v>4</v>
      </c>
      <c r="D244" s="15">
        <v>1.5</v>
      </c>
      <c r="E244" s="21">
        <v>0.5773502691896257</v>
      </c>
      <c r="F244" s="3">
        <v>4</v>
      </c>
      <c r="G244" s="15">
        <v>4</v>
      </c>
      <c r="H244" s="15">
        <v>1.632993161855452</v>
      </c>
      <c r="I244" s="3">
        <v>4</v>
      </c>
      <c r="J244" s="15">
        <v>3.25</v>
      </c>
      <c r="K244" s="15">
        <v>1.2583057392117916</v>
      </c>
      <c r="L244" s="3">
        <v>4</v>
      </c>
      <c r="M244" s="15">
        <v>5</v>
      </c>
      <c r="N244" s="15">
        <v>1.4142135623730951</v>
      </c>
      <c r="O244" s="3">
        <v>4</v>
      </c>
      <c r="P244" s="15">
        <v>2.75</v>
      </c>
      <c r="Q244" s="21">
        <v>0.9574271077563381</v>
      </c>
      <c r="R244" s="3">
        <v>4</v>
      </c>
      <c r="S244" s="15">
        <v>4</v>
      </c>
      <c r="T244" s="21">
        <v>0.816496580927726</v>
      </c>
      <c r="U244" s="3">
        <v>4</v>
      </c>
      <c r="V244" s="15">
        <v>1.5</v>
      </c>
      <c r="W244" s="21">
        <v>0.5773502691896257</v>
      </c>
      <c r="X244" s="3">
        <v>4</v>
      </c>
      <c r="Y244" s="15">
        <v>2</v>
      </c>
      <c r="Z244" s="21">
        <v>0.816496580927726</v>
      </c>
      <c r="AA244" s="3">
        <v>4</v>
      </c>
      <c r="AB244" s="15">
        <v>2.75</v>
      </c>
      <c r="AC244" s="16">
        <v>1.707825127659933</v>
      </c>
    </row>
    <row r="245" spans="2:29" ht="45" customHeight="1">
      <c r="B245" s="93" t="s">
        <v>9</v>
      </c>
      <c r="C245" s="5">
        <v>4</v>
      </c>
      <c r="D245" s="17">
        <v>2.75</v>
      </c>
      <c r="E245" s="17">
        <v>1.707825127659933</v>
      </c>
      <c r="F245" s="7">
        <v>5</v>
      </c>
      <c r="G245" s="17">
        <v>3</v>
      </c>
      <c r="H245" s="17">
        <v>1</v>
      </c>
      <c r="I245" s="7">
        <v>5</v>
      </c>
      <c r="J245" s="17">
        <v>5</v>
      </c>
      <c r="K245" s="17">
        <v>1.8708286933869707</v>
      </c>
      <c r="L245" s="7">
        <v>5</v>
      </c>
      <c r="M245" s="17">
        <v>5</v>
      </c>
      <c r="N245" s="17">
        <v>1</v>
      </c>
      <c r="O245" s="7">
        <v>5</v>
      </c>
      <c r="P245" s="17">
        <v>2.8</v>
      </c>
      <c r="Q245" s="17">
        <v>1.3038404810405297</v>
      </c>
      <c r="R245" s="7">
        <v>5</v>
      </c>
      <c r="S245" s="17">
        <v>4.2</v>
      </c>
      <c r="T245" s="17">
        <v>1.9235384061671346</v>
      </c>
      <c r="U245" s="7">
        <v>5</v>
      </c>
      <c r="V245" s="17">
        <v>2.8</v>
      </c>
      <c r="W245" s="17">
        <v>2.4899799195977463</v>
      </c>
      <c r="X245" s="7">
        <v>5</v>
      </c>
      <c r="Y245" s="17">
        <v>2.8</v>
      </c>
      <c r="Z245" s="22">
        <v>0.8366600265340755</v>
      </c>
      <c r="AA245" s="7">
        <v>5</v>
      </c>
      <c r="AB245" s="17">
        <v>3.2</v>
      </c>
      <c r="AC245" s="23">
        <v>0.4472135954999579</v>
      </c>
    </row>
    <row r="246" spans="2:29" ht="28.5" customHeight="1">
      <c r="B246" s="93" t="s">
        <v>10</v>
      </c>
      <c r="C246" s="5">
        <v>2</v>
      </c>
      <c r="D246" s="17">
        <v>1.5</v>
      </c>
      <c r="E246" s="22">
        <v>0.7071067811865476</v>
      </c>
      <c r="F246" s="7">
        <v>2</v>
      </c>
      <c r="G246" s="17">
        <v>1</v>
      </c>
      <c r="H246" s="17">
        <v>0</v>
      </c>
      <c r="I246" s="7">
        <v>3</v>
      </c>
      <c r="J246" s="17">
        <v>4.666666666666667</v>
      </c>
      <c r="K246" s="17">
        <v>3.2145502536643185</v>
      </c>
      <c r="L246" s="7">
        <v>3</v>
      </c>
      <c r="M246" s="17">
        <v>3.6666666666666665</v>
      </c>
      <c r="N246" s="17">
        <v>2.516611478423583</v>
      </c>
      <c r="O246" s="7">
        <v>2</v>
      </c>
      <c r="P246" s="17">
        <v>4.5</v>
      </c>
      <c r="Q246" s="22">
        <v>0.7071067811865476</v>
      </c>
      <c r="R246" s="7">
        <v>3</v>
      </c>
      <c r="S246" s="17">
        <v>4</v>
      </c>
      <c r="T246" s="17">
        <v>2</v>
      </c>
      <c r="U246" s="7">
        <v>3</v>
      </c>
      <c r="V246" s="17">
        <v>3</v>
      </c>
      <c r="W246" s="17">
        <v>2</v>
      </c>
      <c r="X246" s="7">
        <v>2</v>
      </c>
      <c r="Y246" s="17">
        <v>1.5</v>
      </c>
      <c r="Z246" s="22">
        <v>0.7071067811865476</v>
      </c>
      <c r="AA246" s="7">
        <v>2</v>
      </c>
      <c r="AB246" s="17">
        <v>3.5</v>
      </c>
      <c r="AC246" s="23">
        <v>0.7071067811865476</v>
      </c>
    </row>
    <row r="247" spans="2:29" ht="28.5" customHeight="1">
      <c r="B247" s="93" t="s">
        <v>11</v>
      </c>
      <c r="C247" s="5">
        <v>1</v>
      </c>
      <c r="D247" s="17">
        <v>2</v>
      </c>
      <c r="E247" s="24"/>
      <c r="F247" s="7">
        <v>1</v>
      </c>
      <c r="G247" s="17">
        <v>4</v>
      </c>
      <c r="H247" s="24"/>
      <c r="I247" s="7">
        <v>1</v>
      </c>
      <c r="J247" s="17">
        <v>1</v>
      </c>
      <c r="K247" s="24"/>
      <c r="L247" s="7">
        <v>1</v>
      </c>
      <c r="M247" s="17">
        <v>3</v>
      </c>
      <c r="N247" s="24"/>
      <c r="O247" s="7">
        <v>1</v>
      </c>
      <c r="P247" s="17">
        <v>2</v>
      </c>
      <c r="Q247" s="24"/>
      <c r="R247" s="7">
        <v>1</v>
      </c>
      <c r="S247" s="17">
        <v>3</v>
      </c>
      <c r="T247" s="24"/>
      <c r="U247" s="7">
        <v>1</v>
      </c>
      <c r="V247" s="17">
        <v>5</v>
      </c>
      <c r="W247" s="24"/>
      <c r="X247" s="7">
        <v>1</v>
      </c>
      <c r="Y247" s="17">
        <v>2</v>
      </c>
      <c r="Z247" s="24"/>
      <c r="AA247" s="7">
        <v>1</v>
      </c>
      <c r="AB247" s="17">
        <v>4</v>
      </c>
      <c r="AC247" s="25"/>
    </row>
    <row r="248" spans="2:29" ht="15.75" customHeight="1">
      <c r="B248" s="94" t="s">
        <v>5</v>
      </c>
      <c r="C248" s="9">
        <v>11</v>
      </c>
      <c r="D248" s="19">
        <v>2</v>
      </c>
      <c r="E248" s="19">
        <v>1.1832159566199232</v>
      </c>
      <c r="F248" s="11">
        <v>12</v>
      </c>
      <c r="G248" s="19">
        <v>3.0833333333333335</v>
      </c>
      <c r="H248" s="19">
        <v>1.5050420310248867</v>
      </c>
      <c r="I248" s="11">
        <v>13</v>
      </c>
      <c r="J248" s="19">
        <v>4.076923076923077</v>
      </c>
      <c r="K248" s="19">
        <v>2.177978361598146</v>
      </c>
      <c r="L248" s="11">
        <v>13</v>
      </c>
      <c r="M248" s="19">
        <v>4.538461538461538</v>
      </c>
      <c r="N248" s="19">
        <v>1.5607361839521232</v>
      </c>
      <c r="O248" s="11">
        <v>12</v>
      </c>
      <c r="P248" s="19">
        <v>3</v>
      </c>
      <c r="Q248" s="19">
        <v>1.2060453783110545</v>
      </c>
      <c r="R248" s="11">
        <v>13</v>
      </c>
      <c r="S248" s="19">
        <v>3.9999999999999996</v>
      </c>
      <c r="T248" s="19">
        <v>1.4719601443879744</v>
      </c>
      <c r="U248" s="11">
        <v>13</v>
      </c>
      <c r="V248" s="19">
        <v>2.615384615384616</v>
      </c>
      <c r="W248" s="19">
        <v>1.938146087479026</v>
      </c>
      <c r="X248" s="11">
        <v>12</v>
      </c>
      <c r="Y248" s="19">
        <v>2.25</v>
      </c>
      <c r="Z248" s="26">
        <v>0.8660254037844387</v>
      </c>
      <c r="AA248" s="11">
        <v>12</v>
      </c>
      <c r="AB248" s="19">
        <v>3.1666666666666665</v>
      </c>
      <c r="AC248" s="20">
        <v>1.0298573010888745</v>
      </c>
    </row>
    <row r="249" ht="13.5" thickTop="1"/>
    <row r="251" spans="1:9" ht="32.25" thickBot="1">
      <c r="A251" s="72" t="s">
        <v>196</v>
      </c>
      <c r="B251" s="72"/>
      <c r="C251" s="72"/>
      <c r="D251" s="72"/>
      <c r="E251" s="72"/>
      <c r="F251" s="72"/>
      <c r="G251" s="72"/>
      <c r="H251" s="72"/>
      <c r="I251" s="72"/>
    </row>
    <row r="253" spans="2:10" ht="21.75" customHeight="1">
      <c r="B253" s="142" t="s">
        <v>139</v>
      </c>
      <c r="C253" s="142"/>
      <c r="D253" s="142"/>
      <c r="E253" s="142"/>
      <c r="F253" s="142"/>
      <c r="G253" s="142"/>
      <c r="H253" s="142"/>
      <c r="I253" s="142"/>
      <c r="J253" s="142"/>
    </row>
    <row r="254" spans="2:10" ht="15.75" customHeight="1">
      <c r="B254" s="143" t="s">
        <v>0</v>
      </c>
      <c r="C254" s="146" t="s">
        <v>140</v>
      </c>
      <c r="D254" s="147"/>
      <c r="E254" s="147"/>
      <c r="F254" s="147"/>
      <c r="G254" s="147" t="s">
        <v>141</v>
      </c>
      <c r="H254" s="147"/>
      <c r="I254" s="147"/>
      <c r="J254" s="148"/>
    </row>
    <row r="255" spans="2:10" ht="15.75" customHeight="1">
      <c r="B255" s="144"/>
      <c r="C255" s="149" t="s">
        <v>142</v>
      </c>
      <c r="D255" s="150"/>
      <c r="E255" s="150" t="s">
        <v>100</v>
      </c>
      <c r="F255" s="150"/>
      <c r="G255" s="150" t="s">
        <v>142</v>
      </c>
      <c r="H255" s="150"/>
      <c r="I255" s="150" t="s">
        <v>100</v>
      </c>
      <c r="J255" s="151"/>
    </row>
    <row r="256" spans="2:10" ht="15.75" customHeight="1">
      <c r="B256" s="145"/>
      <c r="C256" s="89" t="s">
        <v>6</v>
      </c>
      <c r="D256" s="90" t="s">
        <v>7</v>
      </c>
      <c r="E256" s="90" t="s">
        <v>6</v>
      </c>
      <c r="F256" s="90" t="s">
        <v>7</v>
      </c>
      <c r="G256" s="90" t="s">
        <v>6</v>
      </c>
      <c r="H256" s="90" t="s">
        <v>7</v>
      </c>
      <c r="I256" s="90" t="s">
        <v>6</v>
      </c>
      <c r="J256" s="91" t="s">
        <v>7</v>
      </c>
    </row>
    <row r="257" spans="2:10" ht="28.5" customHeight="1">
      <c r="B257" s="92" t="s">
        <v>8</v>
      </c>
      <c r="C257" s="1">
        <v>14</v>
      </c>
      <c r="D257" s="2">
        <v>0.38888888888888884</v>
      </c>
      <c r="E257" s="3">
        <v>22</v>
      </c>
      <c r="F257" s="2">
        <v>0.6111111111111112</v>
      </c>
      <c r="G257" s="3">
        <v>6</v>
      </c>
      <c r="H257" s="2">
        <v>0.16666666666666669</v>
      </c>
      <c r="I257" s="3">
        <v>30</v>
      </c>
      <c r="J257" s="4">
        <v>0.8333333333333333</v>
      </c>
    </row>
    <row r="258" spans="2:10" ht="45" customHeight="1">
      <c r="B258" s="93" t="s">
        <v>9</v>
      </c>
      <c r="C258" s="5">
        <v>32</v>
      </c>
      <c r="D258" s="6">
        <v>0.463768115942029</v>
      </c>
      <c r="E258" s="7">
        <v>37</v>
      </c>
      <c r="F258" s="6">
        <v>0.5362318840579711</v>
      </c>
      <c r="G258" s="7">
        <v>12</v>
      </c>
      <c r="H258" s="6">
        <v>0.17391304347826086</v>
      </c>
      <c r="I258" s="7">
        <v>57</v>
      </c>
      <c r="J258" s="8">
        <v>0.826086956521739</v>
      </c>
    </row>
    <row r="259" spans="2:10" ht="28.5" customHeight="1">
      <c r="B259" s="93" t="s">
        <v>10</v>
      </c>
      <c r="C259" s="5">
        <v>10</v>
      </c>
      <c r="D259" s="6">
        <v>0.6666666666666667</v>
      </c>
      <c r="E259" s="7">
        <v>5</v>
      </c>
      <c r="F259" s="6">
        <v>0.33333333333333337</v>
      </c>
      <c r="G259" s="7">
        <v>3</v>
      </c>
      <c r="H259" s="6">
        <v>0.2</v>
      </c>
      <c r="I259" s="7">
        <v>12</v>
      </c>
      <c r="J259" s="8">
        <v>0.8</v>
      </c>
    </row>
    <row r="260" spans="2:10" ht="28.5" customHeight="1">
      <c r="B260" s="93" t="s">
        <v>11</v>
      </c>
      <c r="C260" s="5">
        <v>13</v>
      </c>
      <c r="D260" s="6">
        <v>0.5416666666666666</v>
      </c>
      <c r="E260" s="7">
        <v>11</v>
      </c>
      <c r="F260" s="6">
        <v>0.45833333333333337</v>
      </c>
      <c r="G260" s="7">
        <v>3</v>
      </c>
      <c r="H260" s="6">
        <v>0.125</v>
      </c>
      <c r="I260" s="7">
        <v>21</v>
      </c>
      <c r="J260" s="8">
        <v>0.875</v>
      </c>
    </row>
    <row r="261" spans="2:10" ht="15.75" customHeight="1">
      <c r="B261" s="94" t="s">
        <v>5</v>
      </c>
      <c r="C261" s="9">
        <v>69</v>
      </c>
      <c r="D261" s="10">
        <v>0.47916666666666663</v>
      </c>
      <c r="E261" s="11">
        <v>75</v>
      </c>
      <c r="F261" s="10">
        <v>0.5208333333333334</v>
      </c>
      <c r="G261" s="11">
        <v>24</v>
      </c>
      <c r="H261" s="10">
        <v>0.16666666666666669</v>
      </c>
      <c r="I261" s="11">
        <v>120</v>
      </c>
      <c r="J261" s="12">
        <v>0.8333333333333333</v>
      </c>
    </row>
    <row r="263" spans="2:18" ht="21.75" customHeight="1">
      <c r="B263" s="142" t="s">
        <v>143</v>
      </c>
      <c r="C263" s="142"/>
      <c r="D263" s="142"/>
      <c r="E263" s="142"/>
      <c r="F263" s="142"/>
      <c r="G263" s="142"/>
      <c r="H263" s="142"/>
      <c r="I263" s="142"/>
      <c r="J263" s="142"/>
      <c r="K263" s="142"/>
      <c r="L263" s="142"/>
      <c r="M263" s="142"/>
      <c r="N263" s="142"/>
      <c r="O263" s="142"/>
      <c r="P263" s="142"/>
      <c r="Q263" s="142"/>
      <c r="R263" s="142"/>
    </row>
    <row r="264" spans="2:18" ht="15.75" customHeight="1">
      <c r="B264" s="143" t="s">
        <v>0</v>
      </c>
      <c r="C264" s="146" t="s">
        <v>144</v>
      </c>
      <c r="D264" s="147"/>
      <c r="E264" s="147"/>
      <c r="F264" s="147"/>
      <c r="G264" s="147"/>
      <c r="H264" s="147"/>
      <c r="I264" s="147"/>
      <c r="J264" s="147"/>
      <c r="K264" s="147"/>
      <c r="L264" s="147"/>
      <c r="M264" s="147"/>
      <c r="N264" s="147"/>
      <c r="O264" s="147" t="s">
        <v>145</v>
      </c>
      <c r="P264" s="147"/>
      <c r="Q264" s="147"/>
      <c r="R264" s="148"/>
    </row>
    <row r="265" spans="2:18" ht="15.75" customHeight="1">
      <c r="B265" s="144"/>
      <c r="C265" s="149" t="s">
        <v>45</v>
      </c>
      <c r="D265" s="150"/>
      <c r="E265" s="150" t="s">
        <v>146</v>
      </c>
      <c r="F265" s="150"/>
      <c r="G265" s="150" t="s">
        <v>147</v>
      </c>
      <c r="H265" s="150"/>
      <c r="I265" s="150" t="s">
        <v>148</v>
      </c>
      <c r="J265" s="150"/>
      <c r="K265" s="150" t="s">
        <v>149</v>
      </c>
      <c r="L265" s="150"/>
      <c r="M265" s="150" t="s">
        <v>150</v>
      </c>
      <c r="N265" s="150"/>
      <c r="O265" s="150" t="s">
        <v>142</v>
      </c>
      <c r="P265" s="150"/>
      <c r="Q265" s="150" t="s">
        <v>100</v>
      </c>
      <c r="R265" s="151"/>
    </row>
    <row r="266" spans="2:18" ht="15.75" customHeight="1">
      <c r="B266" s="145"/>
      <c r="C266" s="89" t="s">
        <v>6</v>
      </c>
      <c r="D266" s="90" t="s">
        <v>7</v>
      </c>
      <c r="E266" s="90" t="s">
        <v>6</v>
      </c>
      <c r="F266" s="90" t="s">
        <v>7</v>
      </c>
      <c r="G266" s="90" t="s">
        <v>6</v>
      </c>
      <c r="H266" s="90" t="s">
        <v>7</v>
      </c>
      <c r="I266" s="90" t="s">
        <v>6</v>
      </c>
      <c r="J266" s="90" t="s">
        <v>7</v>
      </c>
      <c r="K266" s="90" t="s">
        <v>6</v>
      </c>
      <c r="L266" s="90" t="s">
        <v>7</v>
      </c>
      <c r="M266" s="90" t="s">
        <v>6</v>
      </c>
      <c r="N266" s="90" t="s">
        <v>7</v>
      </c>
      <c r="O266" s="90" t="s">
        <v>6</v>
      </c>
      <c r="P266" s="90" t="s">
        <v>7</v>
      </c>
      <c r="Q266" s="90" t="s">
        <v>6</v>
      </c>
      <c r="R266" s="91" t="s">
        <v>7</v>
      </c>
    </row>
    <row r="267" spans="2:18" ht="28.5" customHeight="1">
      <c r="B267" s="92" t="s">
        <v>8</v>
      </c>
      <c r="C267" s="1">
        <v>6</v>
      </c>
      <c r="D267" s="2">
        <v>0.16666666666666669</v>
      </c>
      <c r="E267" s="3">
        <v>1</v>
      </c>
      <c r="F267" s="2">
        <v>0.027777777777777776</v>
      </c>
      <c r="G267" s="3">
        <v>1</v>
      </c>
      <c r="H267" s="2">
        <v>0.027777777777777776</v>
      </c>
      <c r="I267" s="3">
        <v>28</v>
      </c>
      <c r="J267" s="2">
        <v>0.7777777777777777</v>
      </c>
      <c r="K267" s="3">
        <v>0</v>
      </c>
      <c r="L267" s="2">
        <v>0</v>
      </c>
      <c r="M267" s="3">
        <v>0</v>
      </c>
      <c r="N267" s="2">
        <v>0</v>
      </c>
      <c r="O267" s="3">
        <v>10</v>
      </c>
      <c r="P267" s="2">
        <v>0.33333333333333337</v>
      </c>
      <c r="Q267" s="3">
        <v>20</v>
      </c>
      <c r="R267" s="4">
        <v>0.6666666666666667</v>
      </c>
    </row>
    <row r="268" spans="2:18" ht="45" customHeight="1">
      <c r="B268" s="93" t="s">
        <v>9</v>
      </c>
      <c r="C268" s="5">
        <v>18</v>
      </c>
      <c r="D268" s="6">
        <v>0.2647058823529412</v>
      </c>
      <c r="E268" s="7">
        <v>14</v>
      </c>
      <c r="F268" s="6">
        <v>0.2058823529411765</v>
      </c>
      <c r="G268" s="7">
        <v>0</v>
      </c>
      <c r="H268" s="6">
        <v>0</v>
      </c>
      <c r="I268" s="7">
        <v>23</v>
      </c>
      <c r="J268" s="6">
        <v>0.338235294117647</v>
      </c>
      <c r="K268" s="7">
        <v>10</v>
      </c>
      <c r="L268" s="6">
        <v>0.14705882352941177</v>
      </c>
      <c r="M268" s="7">
        <v>3</v>
      </c>
      <c r="N268" s="6">
        <v>0.04411764705882353</v>
      </c>
      <c r="O268" s="7">
        <v>34</v>
      </c>
      <c r="P268" s="6">
        <v>0.68</v>
      </c>
      <c r="Q268" s="7">
        <v>16</v>
      </c>
      <c r="R268" s="8">
        <v>0.32</v>
      </c>
    </row>
    <row r="269" spans="2:18" ht="28.5" customHeight="1">
      <c r="B269" s="93" t="s">
        <v>10</v>
      </c>
      <c r="C269" s="5">
        <v>4</v>
      </c>
      <c r="D269" s="6">
        <v>0.26666666666666666</v>
      </c>
      <c r="E269" s="7">
        <v>2</v>
      </c>
      <c r="F269" s="6">
        <v>0.13333333333333333</v>
      </c>
      <c r="G269" s="7">
        <v>0</v>
      </c>
      <c r="H269" s="6">
        <v>0</v>
      </c>
      <c r="I269" s="7">
        <v>4</v>
      </c>
      <c r="J269" s="6">
        <v>0.26666666666666666</v>
      </c>
      <c r="K269" s="7">
        <v>5</v>
      </c>
      <c r="L269" s="6">
        <v>0.33333333333333337</v>
      </c>
      <c r="M269" s="7">
        <v>0</v>
      </c>
      <c r="N269" s="6">
        <v>0</v>
      </c>
      <c r="O269" s="7">
        <v>9</v>
      </c>
      <c r="P269" s="6">
        <v>0.8181818181818181</v>
      </c>
      <c r="Q269" s="7">
        <v>2</v>
      </c>
      <c r="R269" s="8">
        <v>0.18181818181818182</v>
      </c>
    </row>
    <row r="270" spans="2:18" ht="28.5" customHeight="1">
      <c r="B270" s="93" t="s">
        <v>11</v>
      </c>
      <c r="C270" s="5">
        <v>8</v>
      </c>
      <c r="D270" s="6">
        <v>0.36363636363636365</v>
      </c>
      <c r="E270" s="7">
        <v>4</v>
      </c>
      <c r="F270" s="6">
        <v>0.18181818181818182</v>
      </c>
      <c r="G270" s="7">
        <v>3</v>
      </c>
      <c r="H270" s="6">
        <v>0.13636363636363635</v>
      </c>
      <c r="I270" s="7">
        <v>5</v>
      </c>
      <c r="J270" s="6">
        <v>0.22727272727272727</v>
      </c>
      <c r="K270" s="7">
        <v>1</v>
      </c>
      <c r="L270" s="6">
        <v>0.045454545454545456</v>
      </c>
      <c r="M270" s="7">
        <v>1</v>
      </c>
      <c r="N270" s="6">
        <v>0.045454545454545456</v>
      </c>
      <c r="O270" s="7">
        <v>7</v>
      </c>
      <c r="P270" s="6">
        <v>0.5</v>
      </c>
      <c r="Q270" s="7">
        <v>7</v>
      </c>
      <c r="R270" s="8">
        <v>0.5</v>
      </c>
    </row>
    <row r="271" spans="2:18" ht="15.75" customHeight="1">
      <c r="B271" s="94" t="s">
        <v>5</v>
      </c>
      <c r="C271" s="9">
        <v>36</v>
      </c>
      <c r="D271" s="10">
        <v>0.2553191489361702</v>
      </c>
      <c r="E271" s="11">
        <v>21</v>
      </c>
      <c r="F271" s="10">
        <v>0.14893617021276595</v>
      </c>
      <c r="G271" s="11">
        <v>4</v>
      </c>
      <c r="H271" s="10">
        <v>0.028368794326241134</v>
      </c>
      <c r="I271" s="11">
        <v>60</v>
      </c>
      <c r="J271" s="10">
        <v>0.425531914893617</v>
      </c>
      <c r="K271" s="11">
        <v>16</v>
      </c>
      <c r="L271" s="10">
        <v>0.11347517730496454</v>
      </c>
      <c r="M271" s="11">
        <v>4</v>
      </c>
      <c r="N271" s="10">
        <v>0.028368794326241134</v>
      </c>
      <c r="O271" s="11">
        <v>60</v>
      </c>
      <c r="P271" s="10">
        <v>0.5714285714285715</v>
      </c>
      <c r="Q271" s="11">
        <v>45</v>
      </c>
      <c r="R271" s="12">
        <v>0.42857142857142855</v>
      </c>
    </row>
    <row r="273" spans="2:10" ht="21.75" customHeight="1">
      <c r="B273" s="142" t="s">
        <v>151</v>
      </c>
      <c r="C273" s="142"/>
      <c r="D273" s="142"/>
      <c r="E273" s="142"/>
      <c r="F273" s="142"/>
      <c r="G273" s="142"/>
      <c r="H273" s="142"/>
      <c r="I273" s="142"/>
      <c r="J273" s="142"/>
    </row>
    <row r="274" spans="2:10" ht="15.75" customHeight="1">
      <c r="B274" s="143" t="s">
        <v>0</v>
      </c>
      <c r="C274" s="146" t="s">
        <v>152</v>
      </c>
      <c r="D274" s="147"/>
      <c r="E274" s="147"/>
      <c r="F274" s="147"/>
      <c r="G274" s="147"/>
      <c r="H274" s="147"/>
      <c r="I274" s="147"/>
      <c r="J274" s="148"/>
    </row>
    <row r="275" spans="2:10" ht="15.75" customHeight="1">
      <c r="B275" s="144"/>
      <c r="C275" s="149" t="s">
        <v>45</v>
      </c>
      <c r="D275" s="150"/>
      <c r="E275" s="150" t="s">
        <v>153</v>
      </c>
      <c r="F275" s="150"/>
      <c r="G275" s="150" t="s">
        <v>154</v>
      </c>
      <c r="H275" s="150"/>
      <c r="I275" s="150" t="s">
        <v>155</v>
      </c>
      <c r="J275" s="151"/>
    </row>
    <row r="276" spans="2:10" ht="15.75" customHeight="1">
      <c r="B276" s="145"/>
      <c r="C276" s="89" t="s">
        <v>6</v>
      </c>
      <c r="D276" s="90" t="s">
        <v>7</v>
      </c>
      <c r="E276" s="90" t="s">
        <v>6</v>
      </c>
      <c r="F276" s="90" t="s">
        <v>7</v>
      </c>
      <c r="G276" s="90" t="s">
        <v>6</v>
      </c>
      <c r="H276" s="90" t="s">
        <v>7</v>
      </c>
      <c r="I276" s="90" t="s">
        <v>6</v>
      </c>
      <c r="J276" s="91" t="s">
        <v>7</v>
      </c>
    </row>
    <row r="277" spans="2:10" ht="28.5" customHeight="1">
      <c r="B277" s="92" t="s">
        <v>8</v>
      </c>
      <c r="C277" s="1">
        <v>9</v>
      </c>
      <c r="D277" s="2">
        <v>0.25</v>
      </c>
      <c r="E277" s="3">
        <v>16</v>
      </c>
      <c r="F277" s="2">
        <v>0.4444444444444444</v>
      </c>
      <c r="G277" s="3">
        <v>1</v>
      </c>
      <c r="H277" s="2">
        <v>0.027777777777777776</v>
      </c>
      <c r="I277" s="3">
        <v>10</v>
      </c>
      <c r="J277" s="4">
        <v>0.2777777777777778</v>
      </c>
    </row>
    <row r="278" spans="2:10" ht="45" customHeight="1">
      <c r="B278" s="93" t="s">
        <v>9</v>
      </c>
      <c r="C278" s="5">
        <v>25</v>
      </c>
      <c r="D278" s="6">
        <v>0.36231884057971014</v>
      </c>
      <c r="E278" s="7">
        <v>16</v>
      </c>
      <c r="F278" s="6">
        <v>0.2318840579710145</v>
      </c>
      <c r="G278" s="7">
        <v>13</v>
      </c>
      <c r="H278" s="6">
        <v>0.18840579710144925</v>
      </c>
      <c r="I278" s="7">
        <v>15</v>
      </c>
      <c r="J278" s="8">
        <v>0.21739130434782608</v>
      </c>
    </row>
    <row r="279" spans="2:10" ht="28.5" customHeight="1">
      <c r="B279" s="93" t="s">
        <v>10</v>
      </c>
      <c r="C279" s="5">
        <v>5</v>
      </c>
      <c r="D279" s="6">
        <v>0.33333333333333337</v>
      </c>
      <c r="E279" s="7">
        <v>4</v>
      </c>
      <c r="F279" s="6">
        <v>0.26666666666666666</v>
      </c>
      <c r="G279" s="7">
        <v>1</v>
      </c>
      <c r="H279" s="6">
        <v>0.06666666666666667</v>
      </c>
      <c r="I279" s="7">
        <v>5</v>
      </c>
      <c r="J279" s="8">
        <v>0.33333333333333337</v>
      </c>
    </row>
    <row r="280" spans="2:10" ht="28.5" customHeight="1">
      <c r="B280" s="93" t="s">
        <v>11</v>
      </c>
      <c r="C280" s="5">
        <v>14</v>
      </c>
      <c r="D280" s="6">
        <v>0.5833333333333334</v>
      </c>
      <c r="E280" s="7">
        <v>4</v>
      </c>
      <c r="F280" s="6">
        <v>0.16666666666666669</v>
      </c>
      <c r="G280" s="7">
        <v>5</v>
      </c>
      <c r="H280" s="6">
        <v>0.20833333333333331</v>
      </c>
      <c r="I280" s="7">
        <v>1</v>
      </c>
      <c r="J280" s="8">
        <v>0.04166666666666667</v>
      </c>
    </row>
    <row r="281" spans="2:10" ht="15.75" customHeight="1">
      <c r="B281" s="94" t="s">
        <v>5</v>
      </c>
      <c r="C281" s="9">
        <v>53</v>
      </c>
      <c r="D281" s="10">
        <v>0.3680555555555556</v>
      </c>
      <c r="E281" s="11">
        <v>40</v>
      </c>
      <c r="F281" s="10">
        <v>0.2777777777777778</v>
      </c>
      <c r="G281" s="11">
        <v>20</v>
      </c>
      <c r="H281" s="10">
        <v>0.1388888888888889</v>
      </c>
      <c r="I281" s="11">
        <v>31</v>
      </c>
      <c r="J281" s="12">
        <v>0.2152777777777778</v>
      </c>
    </row>
    <row r="282" ht="13.5" thickTop="1"/>
    <row r="284" spans="1:9" ht="32.25" thickBot="1">
      <c r="A284" s="72" t="s">
        <v>200</v>
      </c>
      <c r="B284" s="72"/>
      <c r="C284" s="72"/>
      <c r="D284" s="72"/>
      <c r="E284" s="72"/>
      <c r="F284" s="72"/>
      <c r="G284" s="72"/>
      <c r="H284" s="72"/>
      <c r="I284" s="72"/>
    </row>
    <row r="286" spans="2:10" ht="21.75" customHeight="1" thickBot="1">
      <c r="B286" s="142" t="s">
        <v>156</v>
      </c>
      <c r="C286" s="142"/>
      <c r="D286" s="142"/>
      <c r="E286" s="142"/>
      <c r="F286" s="142"/>
      <c r="G286" s="142"/>
      <c r="H286" s="142"/>
      <c r="I286" s="142"/>
      <c r="J286" s="142"/>
    </row>
    <row r="287" spans="2:10" ht="15.75" customHeight="1">
      <c r="B287" s="143" t="s">
        <v>0</v>
      </c>
      <c r="C287" s="146" t="s">
        <v>157</v>
      </c>
      <c r="D287" s="147"/>
      <c r="E287" s="147"/>
      <c r="F287" s="147"/>
      <c r="G287" s="147"/>
      <c r="H287" s="147"/>
      <c r="I287" s="147"/>
      <c r="J287" s="148"/>
    </row>
    <row r="288" spans="2:10" ht="15.75" customHeight="1">
      <c r="B288" s="144"/>
      <c r="C288" s="149" t="s">
        <v>158</v>
      </c>
      <c r="D288" s="150"/>
      <c r="E288" s="150" t="s">
        <v>159</v>
      </c>
      <c r="F288" s="150"/>
      <c r="G288" s="150" t="s">
        <v>160</v>
      </c>
      <c r="H288" s="150"/>
      <c r="I288" s="150" t="s">
        <v>161</v>
      </c>
      <c r="J288" s="151"/>
    </row>
    <row r="289" spans="2:10" ht="15.75" customHeight="1">
      <c r="B289" s="145"/>
      <c r="C289" s="89" t="s">
        <v>6</v>
      </c>
      <c r="D289" s="90" t="s">
        <v>7</v>
      </c>
      <c r="E289" s="90" t="s">
        <v>6</v>
      </c>
      <c r="F289" s="90" t="s">
        <v>7</v>
      </c>
      <c r="G289" s="90" t="s">
        <v>6</v>
      </c>
      <c r="H289" s="90" t="s">
        <v>7</v>
      </c>
      <c r="I289" s="90" t="s">
        <v>6</v>
      </c>
      <c r="J289" s="91" t="s">
        <v>7</v>
      </c>
    </row>
    <row r="290" spans="2:10" ht="28.5" customHeight="1">
      <c r="B290" s="92" t="s">
        <v>8</v>
      </c>
      <c r="C290" s="1">
        <v>5</v>
      </c>
      <c r="D290" s="2">
        <v>0.1388888888888889</v>
      </c>
      <c r="E290" s="3">
        <v>28</v>
      </c>
      <c r="F290" s="2">
        <v>0.7777777777777777</v>
      </c>
      <c r="G290" s="3">
        <v>2</v>
      </c>
      <c r="H290" s="2">
        <v>0.05555555555555555</v>
      </c>
      <c r="I290" s="3">
        <v>1</v>
      </c>
      <c r="J290" s="4">
        <v>0.027777777777777776</v>
      </c>
    </row>
    <row r="291" spans="2:10" ht="45" customHeight="1">
      <c r="B291" s="93" t="s">
        <v>9</v>
      </c>
      <c r="C291" s="5">
        <v>26</v>
      </c>
      <c r="D291" s="6">
        <v>0.3768115942028985</v>
      </c>
      <c r="E291" s="7">
        <v>40</v>
      </c>
      <c r="F291" s="6">
        <v>0.5797101449275363</v>
      </c>
      <c r="G291" s="7">
        <v>3</v>
      </c>
      <c r="H291" s="6">
        <v>0.043478260869565216</v>
      </c>
      <c r="I291" s="7">
        <v>0</v>
      </c>
      <c r="J291" s="8">
        <v>0</v>
      </c>
    </row>
    <row r="292" spans="2:10" ht="28.5" customHeight="1">
      <c r="B292" s="93" t="s">
        <v>10</v>
      </c>
      <c r="C292" s="5">
        <v>7</v>
      </c>
      <c r="D292" s="6">
        <v>0.4666666666666666</v>
      </c>
      <c r="E292" s="7">
        <v>8</v>
      </c>
      <c r="F292" s="6">
        <v>0.5333333333333333</v>
      </c>
      <c r="G292" s="7">
        <v>0</v>
      </c>
      <c r="H292" s="6">
        <v>0</v>
      </c>
      <c r="I292" s="7">
        <v>0</v>
      </c>
      <c r="J292" s="8">
        <v>0</v>
      </c>
    </row>
    <row r="293" spans="2:10" ht="28.5" customHeight="1">
      <c r="B293" s="93" t="s">
        <v>11</v>
      </c>
      <c r="C293" s="5">
        <v>16</v>
      </c>
      <c r="D293" s="6">
        <v>0.6666666666666667</v>
      </c>
      <c r="E293" s="7">
        <v>7</v>
      </c>
      <c r="F293" s="6">
        <v>0.2916666666666667</v>
      </c>
      <c r="G293" s="7">
        <v>1</v>
      </c>
      <c r="H293" s="6">
        <v>0.04166666666666667</v>
      </c>
      <c r="I293" s="7">
        <v>0</v>
      </c>
      <c r="J293" s="8">
        <v>0</v>
      </c>
    </row>
    <row r="294" spans="2:10" ht="15.75" customHeight="1">
      <c r="B294" s="94" t="s">
        <v>5</v>
      </c>
      <c r="C294" s="9">
        <v>54</v>
      </c>
      <c r="D294" s="10">
        <v>0.375</v>
      </c>
      <c r="E294" s="11">
        <v>83</v>
      </c>
      <c r="F294" s="10">
        <v>0.5763888888888888</v>
      </c>
      <c r="G294" s="11">
        <v>6</v>
      </c>
      <c r="H294" s="10">
        <v>0.04166666666666667</v>
      </c>
      <c r="I294" s="11">
        <v>1</v>
      </c>
      <c r="J294" s="13">
        <v>0.006944444444444444</v>
      </c>
    </row>
    <row r="296" spans="2:12" ht="21.75" customHeight="1">
      <c r="B296" s="142" t="s">
        <v>162</v>
      </c>
      <c r="C296" s="142"/>
      <c r="D296" s="142"/>
      <c r="E296" s="142"/>
      <c r="F296" s="142"/>
      <c r="G296" s="142"/>
      <c r="H296" s="142"/>
      <c r="I296" s="142"/>
      <c r="J296" s="142"/>
      <c r="K296" s="142"/>
      <c r="L296" s="142"/>
    </row>
    <row r="297" spans="2:12" ht="15.75" customHeight="1">
      <c r="B297" s="143" t="s">
        <v>0</v>
      </c>
      <c r="C297" s="146" t="s">
        <v>163</v>
      </c>
      <c r="D297" s="147"/>
      <c r="E297" s="147"/>
      <c r="F297" s="147"/>
      <c r="G297" s="147"/>
      <c r="H297" s="147"/>
      <c r="I297" s="147"/>
      <c r="J297" s="147"/>
      <c r="K297" s="147"/>
      <c r="L297" s="148"/>
    </row>
    <row r="298" spans="2:12" ht="28.5" customHeight="1">
      <c r="B298" s="144"/>
      <c r="C298" s="149" t="s">
        <v>164</v>
      </c>
      <c r="D298" s="150"/>
      <c r="E298" s="150" t="s">
        <v>165</v>
      </c>
      <c r="F298" s="150"/>
      <c r="G298" s="150" t="s">
        <v>166</v>
      </c>
      <c r="H298" s="150"/>
      <c r="I298" s="150" t="s">
        <v>167</v>
      </c>
      <c r="J298" s="150"/>
      <c r="K298" s="150" t="s">
        <v>168</v>
      </c>
      <c r="L298" s="151"/>
    </row>
    <row r="299" spans="2:12" ht="15.75" customHeight="1">
      <c r="B299" s="145"/>
      <c r="C299" s="89" t="s">
        <v>6</v>
      </c>
      <c r="D299" s="90" t="s">
        <v>7</v>
      </c>
      <c r="E299" s="90" t="s">
        <v>6</v>
      </c>
      <c r="F299" s="90" t="s">
        <v>7</v>
      </c>
      <c r="G299" s="90" t="s">
        <v>6</v>
      </c>
      <c r="H299" s="90" t="s">
        <v>7</v>
      </c>
      <c r="I299" s="90" t="s">
        <v>6</v>
      </c>
      <c r="J299" s="90" t="s">
        <v>7</v>
      </c>
      <c r="K299" s="90" t="s">
        <v>6</v>
      </c>
      <c r="L299" s="91" t="s">
        <v>7</v>
      </c>
    </row>
    <row r="300" spans="2:12" ht="28.5" customHeight="1">
      <c r="B300" s="92" t="s">
        <v>8</v>
      </c>
      <c r="C300" s="1">
        <v>6</v>
      </c>
      <c r="D300" s="2">
        <v>0.17142857142857143</v>
      </c>
      <c r="E300" s="3">
        <v>3</v>
      </c>
      <c r="F300" s="2">
        <v>0.08571428571428572</v>
      </c>
      <c r="G300" s="3">
        <v>7</v>
      </c>
      <c r="H300" s="2">
        <v>0.2</v>
      </c>
      <c r="I300" s="3">
        <v>10</v>
      </c>
      <c r="J300" s="2">
        <v>0.28571428571428575</v>
      </c>
      <c r="K300" s="3">
        <v>9</v>
      </c>
      <c r="L300" s="4">
        <v>0.2571428571428572</v>
      </c>
    </row>
    <row r="301" spans="2:12" ht="45" customHeight="1">
      <c r="B301" s="93" t="s">
        <v>9</v>
      </c>
      <c r="C301" s="5">
        <v>12</v>
      </c>
      <c r="D301" s="6">
        <v>0.17647058823529413</v>
      </c>
      <c r="E301" s="7">
        <v>6</v>
      </c>
      <c r="F301" s="6">
        <v>0.08823529411764706</v>
      </c>
      <c r="G301" s="7">
        <v>7</v>
      </c>
      <c r="H301" s="6">
        <v>0.10294117647058824</v>
      </c>
      <c r="I301" s="7">
        <v>17</v>
      </c>
      <c r="J301" s="6">
        <v>0.25</v>
      </c>
      <c r="K301" s="7">
        <v>26</v>
      </c>
      <c r="L301" s="8">
        <v>0.38235294117647056</v>
      </c>
    </row>
    <row r="302" spans="2:12" ht="28.5" customHeight="1">
      <c r="B302" s="93" t="s">
        <v>10</v>
      </c>
      <c r="C302" s="5">
        <v>6</v>
      </c>
      <c r="D302" s="6">
        <v>0.4</v>
      </c>
      <c r="E302" s="7">
        <v>0</v>
      </c>
      <c r="F302" s="6">
        <v>0</v>
      </c>
      <c r="G302" s="7">
        <v>1</v>
      </c>
      <c r="H302" s="6">
        <v>0.06666666666666667</v>
      </c>
      <c r="I302" s="7">
        <v>5</v>
      </c>
      <c r="J302" s="6">
        <v>0.33333333333333337</v>
      </c>
      <c r="K302" s="7">
        <v>3</v>
      </c>
      <c r="L302" s="8">
        <v>0.2</v>
      </c>
    </row>
    <row r="303" spans="2:12" ht="28.5" customHeight="1">
      <c r="B303" s="93" t="s">
        <v>11</v>
      </c>
      <c r="C303" s="5">
        <v>8</v>
      </c>
      <c r="D303" s="6">
        <v>0.33333333333333337</v>
      </c>
      <c r="E303" s="7">
        <v>5</v>
      </c>
      <c r="F303" s="6">
        <v>0.20833333333333331</v>
      </c>
      <c r="G303" s="7">
        <v>3</v>
      </c>
      <c r="H303" s="6">
        <v>0.125</v>
      </c>
      <c r="I303" s="7">
        <v>5</v>
      </c>
      <c r="J303" s="6">
        <v>0.20833333333333331</v>
      </c>
      <c r="K303" s="7">
        <v>3</v>
      </c>
      <c r="L303" s="8">
        <v>0.125</v>
      </c>
    </row>
    <row r="304" spans="2:12" ht="15.75" customHeight="1">
      <c r="B304" s="94" t="s">
        <v>5</v>
      </c>
      <c r="C304" s="9">
        <v>32</v>
      </c>
      <c r="D304" s="10">
        <v>0.22535211267605632</v>
      </c>
      <c r="E304" s="11">
        <v>14</v>
      </c>
      <c r="F304" s="10">
        <v>0.09859154929577464</v>
      </c>
      <c r="G304" s="11">
        <v>18</v>
      </c>
      <c r="H304" s="10">
        <v>0.1267605633802817</v>
      </c>
      <c r="I304" s="11">
        <v>37</v>
      </c>
      <c r="J304" s="10">
        <v>0.2605633802816902</v>
      </c>
      <c r="K304" s="11">
        <v>41</v>
      </c>
      <c r="L304" s="12">
        <v>0.2887323943661972</v>
      </c>
    </row>
  </sheetData>
  <sheetProtection/>
  <mergeCells count="205">
    <mergeCell ref="G31:H31"/>
    <mergeCell ref="B39:H39"/>
    <mergeCell ref="B40:B42"/>
    <mergeCell ref="C51:D51"/>
    <mergeCell ref="E51:F51"/>
    <mergeCell ref="G51:H51"/>
    <mergeCell ref="C40:H40"/>
    <mergeCell ref="C41:D41"/>
    <mergeCell ref="E41:F41"/>
    <mergeCell ref="G41:H41"/>
    <mergeCell ref="C159:T159"/>
    <mergeCell ref="B29:H29"/>
    <mergeCell ref="B30:B32"/>
    <mergeCell ref="C30:H30"/>
    <mergeCell ref="C31:D31"/>
    <mergeCell ref="E31:F31"/>
    <mergeCell ref="G66:H66"/>
    <mergeCell ref="I66:J66"/>
    <mergeCell ref="K66:L66"/>
    <mergeCell ref="B49:L49"/>
    <mergeCell ref="B50:B52"/>
    <mergeCell ref="C50:L50"/>
    <mergeCell ref="S66:T66"/>
    <mergeCell ref="U66:V66"/>
    <mergeCell ref="W66:X66"/>
    <mergeCell ref="I51:J51"/>
    <mergeCell ref="K51:L51"/>
    <mergeCell ref="B64:Z64"/>
    <mergeCell ref="B65:B67"/>
    <mergeCell ref="C65:Z65"/>
    <mergeCell ref="C66:D66"/>
    <mergeCell ref="E66:F66"/>
    <mergeCell ref="Y66:Z66"/>
    <mergeCell ref="B76:H76"/>
    <mergeCell ref="B77:B79"/>
    <mergeCell ref="C77:H77"/>
    <mergeCell ref="C78:D78"/>
    <mergeCell ref="E78:F78"/>
    <mergeCell ref="G78:H78"/>
    <mergeCell ref="M66:N66"/>
    <mergeCell ref="O66:P66"/>
    <mergeCell ref="Q66:R66"/>
    <mergeCell ref="B86:F86"/>
    <mergeCell ref="B87:B89"/>
    <mergeCell ref="C87:F87"/>
    <mergeCell ref="C88:D88"/>
    <mergeCell ref="E88:F88"/>
    <mergeCell ref="B96:F96"/>
    <mergeCell ref="B97:B99"/>
    <mergeCell ref="C97:F97"/>
    <mergeCell ref="C98:D98"/>
    <mergeCell ref="E98:F98"/>
    <mergeCell ref="B106:L106"/>
    <mergeCell ref="B107:B109"/>
    <mergeCell ref="C107:L107"/>
    <mergeCell ref="C108:D108"/>
    <mergeCell ref="E108:F108"/>
    <mergeCell ref="G108:H108"/>
    <mergeCell ref="I108:J108"/>
    <mergeCell ref="K108:L108"/>
    <mergeCell ref="B116:F116"/>
    <mergeCell ref="B118:B120"/>
    <mergeCell ref="C118:F118"/>
    <mergeCell ref="C119:D119"/>
    <mergeCell ref="E119:F119"/>
    <mergeCell ref="B126:F126"/>
    <mergeCell ref="B128:B130"/>
    <mergeCell ref="C128:F128"/>
    <mergeCell ref="C129:D129"/>
    <mergeCell ref="E129:F129"/>
    <mergeCell ref="B137:H137"/>
    <mergeCell ref="B139:B141"/>
    <mergeCell ref="C139:H139"/>
    <mergeCell ref="C140:D140"/>
    <mergeCell ref="E140:F140"/>
    <mergeCell ref="G140:H140"/>
    <mergeCell ref="B148:T148"/>
    <mergeCell ref="B149:B151"/>
    <mergeCell ref="C149:F149"/>
    <mergeCell ref="G149:T149"/>
    <mergeCell ref="C150:D150"/>
    <mergeCell ref="E150:F150"/>
    <mergeCell ref="G150:H150"/>
    <mergeCell ref="I150:J150"/>
    <mergeCell ref="K150:L150"/>
    <mergeCell ref="M150:N150"/>
    <mergeCell ref="O150:P150"/>
    <mergeCell ref="Q150:R150"/>
    <mergeCell ref="S150:T150"/>
    <mergeCell ref="B159:B161"/>
    <mergeCell ref="C160:D160"/>
    <mergeCell ref="E160:F160"/>
    <mergeCell ref="G160:H160"/>
    <mergeCell ref="I160:J160"/>
    <mergeCell ref="K160:L160"/>
    <mergeCell ref="M160:N160"/>
    <mergeCell ref="O160:P160"/>
    <mergeCell ref="Q160:R160"/>
    <mergeCell ref="S160:T160"/>
    <mergeCell ref="B168:T168"/>
    <mergeCell ref="B169:B171"/>
    <mergeCell ref="C169:D169"/>
    <mergeCell ref="E169:F169"/>
    <mergeCell ref="G169:H169"/>
    <mergeCell ref="I169:J169"/>
    <mergeCell ref="K169:L169"/>
    <mergeCell ref="M169:N169"/>
    <mergeCell ref="O169:P169"/>
    <mergeCell ref="Q169:R169"/>
    <mergeCell ref="S169:T169"/>
    <mergeCell ref="C170:D170"/>
    <mergeCell ref="E170:F170"/>
    <mergeCell ref="G170:H170"/>
    <mergeCell ref="I170:J170"/>
    <mergeCell ref="K170:L170"/>
    <mergeCell ref="M170:N170"/>
    <mergeCell ref="O170:P170"/>
    <mergeCell ref="Q170:R170"/>
    <mergeCell ref="S170:T170"/>
    <mergeCell ref="B182:Q182"/>
    <mergeCell ref="B183:B184"/>
    <mergeCell ref="C183:E183"/>
    <mergeCell ref="F183:H183"/>
    <mergeCell ref="I183:K183"/>
    <mergeCell ref="L183:N183"/>
    <mergeCell ref="O183:Q183"/>
    <mergeCell ref="B195:N195"/>
    <mergeCell ref="B196:B197"/>
    <mergeCell ref="C196:E196"/>
    <mergeCell ref="F196:H196"/>
    <mergeCell ref="I196:K196"/>
    <mergeCell ref="L196:N196"/>
    <mergeCell ref="B208:F208"/>
    <mergeCell ref="B209:B211"/>
    <mergeCell ref="C209:F209"/>
    <mergeCell ref="C210:D210"/>
    <mergeCell ref="E210:F210"/>
    <mergeCell ref="B221:L221"/>
    <mergeCell ref="B222:B224"/>
    <mergeCell ref="C222:L222"/>
    <mergeCell ref="C223:D223"/>
    <mergeCell ref="E223:F223"/>
    <mergeCell ref="G223:H223"/>
    <mergeCell ref="I223:J223"/>
    <mergeCell ref="K223:L223"/>
    <mergeCell ref="B231:H231"/>
    <mergeCell ref="B232:B234"/>
    <mergeCell ref="C232:H232"/>
    <mergeCell ref="C233:D233"/>
    <mergeCell ref="E233:F233"/>
    <mergeCell ref="G233:H233"/>
    <mergeCell ref="B241:AC241"/>
    <mergeCell ref="B242:B243"/>
    <mergeCell ref="C242:E242"/>
    <mergeCell ref="F242:H242"/>
    <mergeCell ref="I242:K242"/>
    <mergeCell ref="L242:N242"/>
    <mergeCell ref="O242:Q242"/>
    <mergeCell ref="R242:T242"/>
    <mergeCell ref="U242:W242"/>
    <mergeCell ref="X242:Z242"/>
    <mergeCell ref="AA242:AC242"/>
    <mergeCell ref="B253:J253"/>
    <mergeCell ref="B254:B256"/>
    <mergeCell ref="C254:F254"/>
    <mergeCell ref="G254:J254"/>
    <mergeCell ref="C255:D255"/>
    <mergeCell ref="E255:F255"/>
    <mergeCell ref="G255:H255"/>
    <mergeCell ref="I255:J255"/>
    <mergeCell ref="B263:R263"/>
    <mergeCell ref="B264:B266"/>
    <mergeCell ref="C264:N264"/>
    <mergeCell ref="O264:R264"/>
    <mergeCell ref="C265:D265"/>
    <mergeCell ref="E265:F265"/>
    <mergeCell ref="G265:H265"/>
    <mergeCell ref="I265:J265"/>
    <mergeCell ref="K265:L265"/>
    <mergeCell ref="M265:N265"/>
    <mergeCell ref="O265:P265"/>
    <mergeCell ref="Q265:R265"/>
    <mergeCell ref="B273:J273"/>
    <mergeCell ref="B274:B276"/>
    <mergeCell ref="C274:J274"/>
    <mergeCell ref="C275:D275"/>
    <mergeCell ref="E275:F275"/>
    <mergeCell ref="G275:H275"/>
    <mergeCell ref="I275:J275"/>
    <mergeCell ref="B287:B289"/>
    <mergeCell ref="C287:J287"/>
    <mergeCell ref="C288:D288"/>
    <mergeCell ref="E288:F288"/>
    <mergeCell ref="G288:H288"/>
    <mergeCell ref="I288:J288"/>
    <mergeCell ref="A2:P2"/>
    <mergeCell ref="B296:L296"/>
    <mergeCell ref="B297:B299"/>
    <mergeCell ref="C297:L297"/>
    <mergeCell ref="C298:D298"/>
    <mergeCell ref="E298:F298"/>
    <mergeCell ref="G298:H298"/>
    <mergeCell ref="I298:J298"/>
    <mergeCell ref="K298:L298"/>
    <mergeCell ref="B286:J286"/>
  </mergeCells>
  <hyperlinks>
    <hyperlink ref="A14" r:id="rId1" display="&quot;Educació superior ir treball a Catalunya: anàlisi dels factors d'inserció laboral&quot;"/>
  </hyperlink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N17"/>
  <sheetViews>
    <sheetView showGridLines="0" zoomScalePageLayoutView="0" workbookViewId="0" topLeftCell="A81">
      <selection activeCell="A81" sqref="A81"/>
    </sheetView>
  </sheetViews>
  <sheetFormatPr defaultColWidth="11.421875" defaultRowHeight="12.75"/>
  <cols>
    <col min="1" max="1" width="35.8515625" style="0" customWidth="1"/>
  </cols>
  <sheetData>
    <row r="2" spans="1:14" ht="23.25">
      <c r="A2" s="132" t="s">
        <v>203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</row>
    <row r="4" spans="1:9" ht="29.25" thickBot="1">
      <c r="A4" s="70" t="s">
        <v>254</v>
      </c>
      <c r="B4" s="70"/>
      <c r="C4" s="70"/>
      <c r="D4" s="70"/>
      <c r="E4" s="70"/>
      <c r="F4" s="70"/>
      <c r="G4" s="70"/>
      <c r="H4" s="70"/>
      <c r="I4" s="70"/>
    </row>
    <row r="6" ht="13.5" thickBot="1"/>
    <row r="7" spans="1:11" ht="13.5" thickTop="1">
      <c r="A7" s="143" t="s">
        <v>0</v>
      </c>
      <c r="B7" s="146" t="s">
        <v>237</v>
      </c>
      <c r="C7" s="147"/>
      <c r="D7" s="147"/>
      <c r="E7" s="147"/>
      <c r="F7" s="147"/>
      <c r="G7" s="147"/>
      <c r="H7" s="147"/>
      <c r="I7" s="147"/>
      <c r="J7" s="147"/>
      <c r="K7" s="148"/>
    </row>
    <row r="8" spans="1:11" ht="12.75">
      <c r="A8" s="144"/>
      <c r="B8" s="156" t="s">
        <v>238</v>
      </c>
      <c r="C8" s="150"/>
      <c r="D8" s="157" t="s">
        <v>239</v>
      </c>
      <c r="E8" s="150"/>
      <c r="F8" s="157" t="s">
        <v>240</v>
      </c>
      <c r="G8" s="150"/>
      <c r="H8" s="157" t="s">
        <v>241</v>
      </c>
      <c r="I8" s="150"/>
      <c r="J8" s="150" t="s">
        <v>5</v>
      </c>
      <c r="K8" s="151"/>
    </row>
    <row r="9" spans="1:11" ht="13.5" thickBot="1">
      <c r="A9" s="145"/>
      <c r="B9" s="89" t="s">
        <v>206</v>
      </c>
      <c r="C9" s="90" t="s">
        <v>242</v>
      </c>
      <c r="D9" s="90" t="s">
        <v>206</v>
      </c>
      <c r="E9" s="90" t="s">
        <v>242</v>
      </c>
      <c r="F9" s="90" t="s">
        <v>206</v>
      </c>
      <c r="G9" s="90" t="s">
        <v>242</v>
      </c>
      <c r="H9" s="90" t="s">
        <v>206</v>
      </c>
      <c r="I9" s="90" t="s">
        <v>242</v>
      </c>
      <c r="J9" s="90" t="s">
        <v>206</v>
      </c>
      <c r="K9" s="91" t="s">
        <v>242</v>
      </c>
    </row>
    <row r="10" spans="1:11" ht="17.25" customHeight="1" thickTop="1">
      <c r="A10" s="92" t="s">
        <v>255</v>
      </c>
      <c r="B10" s="75">
        <v>0</v>
      </c>
      <c r="C10" s="76">
        <v>0</v>
      </c>
      <c r="D10" s="77">
        <v>0</v>
      </c>
      <c r="E10" s="76">
        <v>0</v>
      </c>
      <c r="F10" s="77">
        <v>0</v>
      </c>
      <c r="G10" s="76">
        <v>0</v>
      </c>
      <c r="H10" s="77">
        <v>36</v>
      </c>
      <c r="I10" s="76">
        <v>1</v>
      </c>
      <c r="J10" s="77">
        <v>36</v>
      </c>
      <c r="K10" s="78">
        <v>1</v>
      </c>
    </row>
    <row r="11" spans="1:11" ht="18" customHeight="1">
      <c r="A11" s="87" t="s">
        <v>9</v>
      </c>
      <c r="B11" s="79">
        <v>71</v>
      </c>
      <c r="C11" s="80">
        <v>0.2414965986394558</v>
      </c>
      <c r="D11" s="81">
        <v>79</v>
      </c>
      <c r="E11" s="80">
        <v>0.2687074829931973</v>
      </c>
      <c r="F11" s="81">
        <v>75</v>
      </c>
      <c r="G11" s="80">
        <v>0.25510204081632654</v>
      </c>
      <c r="H11" s="81">
        <v>69</v>
      </c>
      <c r="I11" s="80">
        <v>0.23469387755102042</v>
      </c>
      <c r="J11" s="81">
        <v>294</v>
      </c>
      <c r="K11" s="82">
        <v>1</v>
      </c>
    </row>
    <row r="12" spans="1:11" ht="15" customHeight="1">
      <c r="A12" s="87" t="s">
        <v>10</v>
      </c>
      <c r="B12" s="79">
        <v>15</v>
      </c>
      <c r="C12" s="80">
        <v>0.2380952380952381</v>
      </c>
      <c r="D12" s="81">
        <v>14</v>
      </c>
      <c r="E12" s="80">
        <v>0.2222222222222222</v>
      </c>
      <c r="F12" s="81">
        <v>19</v>
      </c>
      <c r="G12" s="80">
        <v>0.30158730158730157</v>
      </c>
      <c r="H12" s="81">
        <v>15</v>
      </c>
      <c r="I12" s="80">
        <v>0.2380952380952381</v>
      </c>
      <c r="J12" s="81">
        <v>63</v>
      </c>
      <c r="K12" s="82">
        <v>1</v>
      </c>
    </row>
    <row r="13" spans="1:11" ht="30" customHeight="1">
      <c r="A13" s="87" t="s">
        <v>11</v>
      </c>
      <c r="B13" s="79">
        <v>66</v>
      </c>
      <c r="C13" s="80">
        <v>0.4230769230769231</v>
      </c>
      <c r="D13" s="81">
        <v>66</v>
      </c>
      <c r="E13" s="80">
        <v>0.4230769230769231</v>
      </c>
      <c r="F13" s="81">
        <v>0</v>
      </c>
      <c r="G13" s="80">
        <v>0</v>
      </c>
      <c r="H13" s="81">
        <v>24</v>
      </c>
      <c r="I13" s="80">
        <v>0.15384615384615385</v>
      </c>
      <c r="J13" s="81">
        <v>156</v>
      </c>
      <c r="K13" s="82">
        <v>1</v>
      </c>
    </row>
    <row r="14" spans="1:11" ht="39.75" customHeight="1">
      <c r="A14" s="87" t="s">
        <v>243</v>
      </c>
      <c r="B14" s="79">
        <v>0</v>
      </c>
      <c r="C14" s="80">
        <v>0</v>
      </c>
      <c r="D14" s="81">
        <v>0</v>
      </c>
      <c r="E14" s="80">
        <v>0</v>
      </c>
      <c r="F14" s="81">
        <v>79</v>
      </c>
      <c r="G14" s="80">
        <v>1</v>
      </c>
      <c r="H14" s="81">
        <v>0</v>
      </c>
      <c r="I14" s="80">
        <v>0</v>
      </c>
      <c r="J14" s="81">
        <v>79</v>
      </c>
      <c r="K14" s="82">
        <v>1</v>
      </c>
    </row>
    <row r="15" spans="1:11" ht="39" customHeight="1">
      <c r="A15" s="87" t="s">
        <v>244</v>
      </c>
      <c r="B15" s="79">
        <v>0</v>
      </c>
      <c r="C15" s="80">
        <v>0</v>
      </c>
      <c r="D15" s="81">
        <v>0</v>
      </c>
      <c r="E15" s="80">
        <v>0</v>
      </c>
      <c r="F15" s="81">
        <v>20</v>
      </c>
      <c r="G15" s="80">
        <v>1</v>
      </c>
      <c r="H15" s="81">
        <v>0</v>
      </c>
      <c r="I15" s="80">
        <v>0</v>
      </c>
      <c r="J15" s="81">
        <v>20</v>
      </c>
      <c r="K15" s="82">
        <v>1</v>
      </c>
    </row>
    <row r="16" spans="1:11" ht="42" customHeight="1">
      <c r="A16" s="87" t="s">
        <v>245</v>
      </c>
      <c r="B16" s="79">
        <v>0</v>
      </c>
      <c r="C16" s="80">
        <v>0</v>
      </c>
      <c r="D16" s="81">
        <v>0</v>
      </c>
      <c r="E16" s="80">
        <v>0</v>
      </c>
      <c r="F16" s="81">
        <v>18</v>
      </c>
      <c r="G16" s="80">
        <v>1</v>
      </c>
      <c r="H16" s="81">
        <v>0</v>
      </c>
      <c r="I16" s="80">
        <v>0</v>
      </c>
      <c r="J16" s="81">
        <v>18</v>
      </c>
      <c r="K16" s="82">
        <v>1</v>
      </c>
    </row>
    <row r="17" spans="1:11" ht="13.5" thickBot="1">
      <c r="A17" s="88" t="s">
        <v>5</v>
      </c>
      <c r="B17" s="83">
        <v>152</v>
      </c>
      <c r="C17" s="84">
        <v>0.22822822822822822</v>
      </c>
      <c r="D17" s="85">
        <v>159</v>
      </c>
      <c r="E17" s="84">
        <v>0.23873873873873871</v>
      </c>
      <c r="F17" s="85">
        <v>211</v>
      </c>
      <c r="G17" s="84">
        <v>0.31681681681681684</v>
      </c>
      <c r="H17" s="85">
        <v>144</v>
      </c>
      <c r="I17" s="84">
        <v>0.2162162162162162</v>
      </c>
      <c r="J17" s="85">
        <v>666</v>
      </c>
      <c r="K17" s="86">
        <v>1</v>
      </c>
    </row>
    <row r="18" ht="13.5" thickTop="1"/>
  </sheetData>
  <sheetProtection/>
  <mergeCells count="8">
    <mergeCell ref="A2:N2"/>
    <mergeCell ref="A7:A9"/>
    <mergeCell ref="B7:K7"/>
    <mergeCell ref="B8:C8"/>
    <mergeCell ref="D8:E8"/>
    <mergeCell ref="F8:G8"/>
    <mergeCell ref="H8:I8"/>
    <mergeCell ref="J8:K8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UPC</cp:lastModifiedBy>
  <dcterms:modified xsi:type="dcterms:W3CDTF">2017-10-16T12:18:46Z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