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Fitxa tècnica" sheetId="2" r:id="rId1"/>
    <sheet name="Taules" sheetId="1" r:id="rId2"/>
    <sheet name="Gràfic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  <c r="G123" i="1"/>
  <c r="K29" i="2" l="1"/>
  <c r="J29" i="2"/>
  <c r="C191" i="1" l="1"/>
  <c r="Q98" i="1"/>
  <c r="E123" i="1" l="1"/>
  <c r="K74" i="1"/>
  <c r="C51" i="1" l="1"/>
  <c r="G51" i="1"/>
  <c r="E51" i="1"/>
  <c r="I166" i="1" l="1"/>
  <c r="K166" i="1"/>
  <c r="K58" i="1"/>
  <c r="G58" i="1"/>
  <c r="D13" i="1" l="1"/>
  <c r="B13" i="1"/>
  <c r="K157" i="1"/>
  <c r="I157" i="1"/>
  <c r="G157" i="1"/>
  <c r="E157" i="1"/>
  <c r="C157" i="1"/>
  <c r="I132" i="1"/>
  <c r="G132" i="1"/>
  <c r="E132" i="1"/>
  <c r="C132" i="1"/>
  <c r="M132" i="1"/>
  <c r="K132" i="1"/>
  <c r="E66" i="1"/>
  <c r="C66" i="1"/>
  <c r="G66" i="1"/>
  <c r="I66" i="1"/>
  <c r="K198" i="1"/>
  <c r="I198" i="1"/>
  <c r="G198" i="1"/>
  <c r="E198" i="1"/>
  <c r="C198" i="1"/>
  <c r="M198" i="1"/>
  <c r="I191" i="1"/>
  <c r="G191" i="1"/>
  <c r="E191" i="1"/>
  <c r="S182" i="1"/>
  <c r="O182" i="1"/>
  <c r="K182" i="1"/>
  <c r="G182" i="1"/>
  <c r="C182" i="1"/>
  <c r="U182" i="1"/>
  <c r="Q182" i="1"/>
  <c r="M182" i="1"/>
  <c r="I182" i="1"/>
  <c r="E182" i="1"/>
  <c r="I174" i="1"/>
  <c r="G174" i="1"/>
  <c r="E174" i="1"/>
  <c r="C174" i="1"/>
  <c r="M174" i="1"/>
  <c r="K174" i="1"/>
  <c r="Q174" i="1"/>
  <c r="O174" i="1"/>
  <c r="M166" i="1"/>
  <c r="G166" i="1"/>
  <c r="E166" i="1"/>
  <c r="C166" i="1"/>
  <c r="Y141" i="1"/>
  <c r="W141" i="1"/>
  <c r="U141" i="1"/>
  <c r="S141" i="1"/>
  <c r="Q141" i="1"/>
  <c r="O141" i="1"/>
  <c r="M141" i="1"/>
  <c r="K141" i="1"/>
  <c r="I141" i="1"/>
  <c r="G141" i="1"/>
  <c r="E141" i="1"/>
  <c r="C141" i="1"/>
  <c r="AA141" i="1"/>
  <c r="G105" i="1" l="1"/>
  <c r="E105" i="1"/>
  <c r="C105" i="1"/>
  <c r="S105" i="1"/>
  <c r="Q105" i="1"/>
  <c r="O105" i="1"/>
  <c r="M105" i="1"/>
  <c r="K105" i="1"/>
  <c r="I105" i="1"/>
  <c r="U105" i="1"/>
  <c r="O98" i="1"/>
  <c r="M98" i="1"/>
  <c r="K98" i="1"/>
  <c r="I98" i="1"/>
  <c r="G98" i="1"/>
  <c r="E98" i="1"/>
  <c r="C98" i="1"/>
  <c r="U90" i="1"/>
  <c r="S90" i="1"/>
  <c r="Q90" i="1"/>
  <c r="O90" i="1"/>
  <c r="M90" i="1"/>
  <c r="K90" i="1"/>
  <c r="I90" i="1"/>
  <c r="G90" i="1"/>
  <c r="E90" i="1"/>
  <c r="C90" i="1"/>
  <c r="U82" i="1"/>
  <c r="S82" i="1"/>
  <c r="Q82" i="1"/>
  <c r="O82" i="1"/>
  <c r="M82" i="1"/>
  <c r="K82" i="1"/>
  <c r="I82" i="1"/>
  <c r="G82" i="1"/>
  <c r="E82" i="1"/>
  <c r="C82" i="1"/>
  <c r="M74" i="1"/>
  <c r="I74" i="1"/>
  <c r="G74" i="1"/>
  <c r="E74" i="1"/>
  <c r="C74" i="1"/>
  <c r="Q58" i="1"/>
  <c r="O58" i="1"/>
  <c r="M58" i="1"/>
  <c r="I58" i="1"/>
  <c r="E58" i="1"/>
  <c r="C58" i="1"/>
  <c r="I51" i="1"/>
  <c r="M43" i="1"/>
  <c r="K43" i="1"/>
  <c r="I43" i="1"/>
  <c r="G43" i="1"/>
  <c r="E43" i="1"/>
  <c r="C43" i="1"/>
  <c r="O36" i="1"/>
  <c r="M36" i="1"/>
  <c r="K36" i="1"/>
  <c r="I36" i="1"/>
  <c r="G36" i="1"/>
  <c r="E36" i="1"/>
  <c r="C36" i="1"/>
  <c r="I27" i="1"/>
  <c r="G27" i="1"/>
  <c r="E27" i="1" l="1"/>
  <c r="C27" i="1"/>
  <c r="G20" i="1"/>
  <c r="E20" i="1"/>
  <c r="C20" i="1"/>
</calcChain>
</file>

<file path=xl/sharedStrings.xml><?xml version="1.0" encoding="utf-8"?>
<sst xmlns="http://schemas.openxmlformats.org/spreadsheetml/2006/main" count="585" uniqueCount="194">
  <si>
    <t>1. PERFIL ENSENYAMENT</t>
  </si>
  <si>
    <t>POBLACIÓ, MOSTRA I GÈNERE</t>
  </si>
  <si>
    <t>Gènere</t>
  </si>
  <si>
    <t>Població</t>
  </si>
  <si>
    <t>Dona</t>
  </si>
  <si>
    <t>Home</t>
  </si>
  <si>
    <t>Respostes</t>
  </si>
  <si>
    <t>%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</si>
  <si>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</si>
  <si>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</si>
  <si>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</si>
  <si>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</si>
  <si>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</si>
  <si>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</si>
  <si>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No</t>
  </si>
  <si>
    <t>Sí</t>
  </si>
  <si>
    <t>Més d'un any</t>
  </si>
  <si>
    <t>Internet</t>
  </si>
  <si>
    <t>Altres</t>
  </si>
  <si>
    <t>ANY D'INICI DE LA FEINA ACTUAL</t>
  </si>
  <si>
    <t>Any d’inici de la feina actual</t>
  </si>
  <si>
    <t>Fa més de 3 anys</t>
  </si>
  <si>
    <t>Fa 3 anys</t>
  </si>
  <si>
    <t>Fa 2 anys</t>
  </si>
  <si>
    <t>Fa 1 any</t>
  </si>
  <si>
    <t>Requisits desglosat</t>
  </si>
  <si>
    <t>Nivell d’estudis requerit per accedir a la darrera feina</t>
  </si>
  <si>
    <t>Cap titulació</t>
  </si>
  <si>
    <t>TIPUS DE CONTRACTE</t>
  </si>
  <si>
    <t>Tipus de contracte</t>
  </si>
  <si>
    <t>Fix</t>
  </si>
  <si>
    <t>Autònom</t>
  </si>
  <si>
    <t>Temporal</t>
  </si>
  <si>
    <t>Becaris</t>
  </si>
  <si>
    <t>No contesten els becaris</t>
  </si>
  <si>
    <t>TIPUS DE JORNADA LABORAL</t>
  </si>
  <si>
    <t>Jornada de treball a temps complet</t>
  </si>
  <si>
    <t>Només contesten el graduats amb contracte temporal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</si>
  <si>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</si>
  <si>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</si>
  <si>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</si>
  <si>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</si>
  <si>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</si>
  <si>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</si>
  <si>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</si>
  <si>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</si>
  <si>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</si>
  <si>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</si>
  <si>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</si>
  <si>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</si>
  <si>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</si>
  <si>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</si>
  <si>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</si>
  <si>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</si>
  <si>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</si>
  <si>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</si>
  <si>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</si>
  <si>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</si>
  <si>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</si>
  <si>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</si>
  <si>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</si>
  <si>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</si>
  <si>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</si>
  <si>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</si>
  <si>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</si>
  <si>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</si>
  <si>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</si>
  <si>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</si>
  <si>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</si>
  <si>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</si>
  <si>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</si>
  <si>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</si>
  <si>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</si>
  <si>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</si>
  <si>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</si>
  <si>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</si>
  <si>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</si>
  <si>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</si>
  <si>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</si>
  <si>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</si>
  <si>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</si>
  <si>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 xml:space="preserve"> </t>
  </si>
  <si>
    <t>Mitjana</t>
  </si>
  <si>
    <t>Desv.</t>
  </si>
  <si>
    <t>2.4 SATISFACCIÓ AMB LA FEINA ACTUAL</t>
  </si>
  <si>
    <t>No contesten els becaris, els sense contracte i els que no treballen actualment.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</si>
  <si>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</si>
  <si>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</si>
  <si>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</si>
  <si>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</si>
  <si>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</si>
  <si>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</si>
  <si>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Aturat</t>
  </si>
  <si>
    <t>Inactiu</t>
  </si>
  <si>
    <t xml:space="preserve">Només responen els aturats que busquen feina. </t>
  </si>
  <si>
    <t>TEMPS DE RECERCA DE FEINA</t>
  </si>
  <si>
    <t>Temps que fa que busques feina</t>
  </si>
  <si>
    <t>Entre un i dos anys</t>
  </si>
  <si>
    <t>Més de dos anys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</si>
  <si>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</si>
  <si>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</si>
  <si>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</si>
  <si>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</si>
  <si>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</si>
  <si>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</si>
  <si>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</si>
  <si>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</si>
  <si>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</si>
  <si>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</si>
  <si>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</si>
  <si>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</si>
  <si>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</si>
  <si>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</si>
  <si>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</si>
  <si>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</si>
  <si>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</si>
  <si>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3.2 INACTIUS</t>
  </si>
  <si>
    <t>Només responen els aturats que NO busquen feina</t>
  </si>
  <si>
    <t>MOTIUS PER NO CERCAR FEINA</t>
  </si>
  <si>
    <t>Motius de no recerca de feina</t>
  </si>
  <si>
    <t>Continuar estudis/oposicions</t>
  </si>
  <si>
    <t>Maternitat/llar</t>
  </si>
  <si>
    <t>4. SATISFACCIÓ, FORMACIÓ CONTINUADA I MOBILITAT</t>
  </si>
  <si>
    <t>SATISFACCIÓ CARRERA/UNIVERSITAT</t>
  </si>
  <si>
    <t>Repetiries la universitat?</t>
  </si>
  <si>
    <t xml:space="preserve"> No</t>
  </si>
  <si>
    <t>FORMACIÓ CONTINUADA</t>
  </si>
  <si>
    <t>Continuació dels estudis</t>
  </si>
  <si>
    <t>Mateixa universitat</t>
  </si>
  <si>
    <t>MOBILITAT</t>
  </si>
  <si>
    <t>5. RENDIMENT ACADÈMIC I ESTATUS SOCIOECONÒMIC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</si>
  <si>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</si>
  <si>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</si>
  <si>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</si>
  <si>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</si>
  <si>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</si>
  <si>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</si>
  <si>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</si>
  <si>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</si>
  <si>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</si>
  <si>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</si>
  <si>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</si>
  <si>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</si>
  <si>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</si>
  <si>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 xml:space="preserve">TITULATS ANY ACADÈMIC </t>
  </si>
  <si>
    <t>Situació laboral prèvia al màster</t>
  </si>
  <si>
    <t>Sí, he treballat durant o en els dos últims anys de la titulació prèvia</t>
  </si>
  <si>
    <t>NS/NC</t>
  </si>
  <si>
    <t xml:space="preserve">No, era estudiant a temps complert o amb una feina intermitent
</t>
  </si>
  <si>
    <t>No aplica</t>
  </si>
  <si>
    <t>Titulació de màster</t>
  </si>
  <si>
    <t>Titulació espcífica prèvia</t>
  </si>
  <si>
    <t>Només ser titulat universitari</t>
  </si>
  <si>
    <t>Les funcions són les pròpies del nivell de formació de màster?</t>
  </si>
  <si>
    <t>Les funcions requereixen la titulació específica prèvia al màster?</t>
  </si>
  <si>
    <t xml:space="preserve">Entre 30.001 i 40.000 </t>
  </si>
  <si>
    <t xml:space="preserve">Entre 40.001 i 50.000 </t>
  </si>
  <si>
    <t xml:space="preserve">Més de 50.000 </t>
  </si>
  <si>
    <t>Repetiries el màster?</t>
  </si>
  <si>
    <t>Sí, he continuat amb els estudis de doctorat</t>
  </si>
  <si>
    <t>Sí, altres cursos</t>
  </si>
  <si>
    <t>Si</t>
  </si>
  <si>
    <t>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</si>
  <si>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</si>
  <si>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</si>
  <si>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</si>
  <si>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</si>
  <si>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 xml:space="preserve">2.SITUACIÓ LABORAL </t>
  </si>
  <si>
    <t>3 ATURATS</t>
  </si>
  <si>
    <t>3.  NO OCUPATS*</t>
  </si>
  <si>
    <t xml:space="preserve"> NO OCUPATS</t>
  </si>
  <si>
    <t>* (Nota: inclou les que no treballen actualment i els que no han treballat mai)</t>
  </si>
  <si>
    <t>No contracte</t>
  </si>
  <si>
    <t>ENGINYERIA AEROESPACIAL</t>
  </si>
  <si>
    <t>FITXA TÈCNICA</t>
  </si>
  <si>
    <t>EDICIÓ 2014</t>
  </si>
  <si>
    <t>Persones de màster que es van titular els cursos 2009-2010 i 2010-2011</t>
  </si>
  <si>
    <t>Mostra:</t>
  </si>
  <si>
    <t xml:space="preserve">S’han fet servir dues promocions de titulats a fi d’incrementar la mostra per subàrea. La mida de la mostra s’ha definit per obtenir un error mostral del 8% per subàrea i universitat. </t>
  </si>
  <si>
    <t xml:space="preserve">Mètode de realització: </t>
  </si>
  <si>
    <t>Els titulats s’han enquestat mitjançant trucada telefònica o, en una minoria de casos, en línia.</t>
  </si>
  <si>
    <t xml:space="preserve">Període de realització: </t>
  </si>
  <si>
    <t>CARACTERÍSTIQUES TÈCNIQUES</t>
  </si>
  <si>
    <t>Mostra</t>
  </si>
  <si>
    <t>% Resp.</t>
  </si>
  <si>
    <t>Err.Mostral</t>
  </si>
  <si>
    <t>L’estudi s’ha dut a terme entre el 27 de febrer fins al 3 d’abril de 2014.</t>
  </si>
  <si>
    <t>Enginyeria Aeroespacial</t>
  </si>
  <si>
    <t>MÀSTER UNIVERSITARI EN CIÈNCIA I TECNOLOGIA AEROESPACIAL</t>
  </si>
  <si>
    <t xml:space="preserve">Àmbit: </t>
  </si>
  <si>
    <t>PERFIL ENSENYAMENT</t>
  </si>
  <si>
    <t xml:space="preserve">SITUACIÓ LABORAL </t>
  </si>
  <si>
    <t>SATISFACCIÓ, FORMACIÓ CONTINUADA I MOBILITAT</t>
  </si>
  <si>
    <t>RENDIMENT ACADÈMIC I ESTATUS SOCIOECONÒMIC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</si>
</sst>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/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medium">
        <color indexed="64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16" fillId="0" borderId="81" applyNumberFormat="0" applyFill="0" applyAlignment="0" applyProtection="0"/>
    <xf numFmtId="0" fontId="17" fillId="6" borderId="82" applyNumberFormat="0" applyAlignment="0" applyProtection="0"/>
  </cellStyleXfs>
  <cellXfs count="211">
    <xf numFmtId="0" fontId="0" fillId="0" borderId="0" xfId="0"/>
    <xf numFmtId="0" fontId="5" fillId="0" borderId="0" xfId="3" applyFont="1" applyFill="1" applyBorder="1"/>
    <xf numFmtId="0" fontId="6" fillId="3" borderId="2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0" fillId="0" borderId="0" xfId="0" applyBorder="1"/>
    <xf numFmtId="0" fontId="7" fillId="4" borderId="3" xfId="2" applyFont="1" applyFill="1" applyBorder="1"/>
    <xf numFmtId="0" fontId="9" fillId="5" borderId="13" xfId="14" applyFont="1" applyFill="1" applyBorder="1" applyAlignment="1">
      <alignment horizontal="center" vertical="center" wrapText="1"/>
    </xf>
    <xf numFmtId="0" fontId="9" fillId="5" borderId="14" xfId="15" applyFont="1" applyFill="1" applyBorder="1" applyAlignment="1">
      <alignment horizontal="center" vertical="center" wrapText="1"/>
    </xf>
    <xf numFmtId="0" fontId="9" fillId="5" borderId="15" xfId="16" applyFont="1" applyFill="1" applyBorder="1" applyAlignment="1">
      <alignment horizontal="center" vertical="center" wrapText="1"/>
    </xf>
    <xf numFmtId="0" fontId="9" fillId="5" borderId="15" xfId="15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4" borderId="0" xfId="2" applyFont="1" applyFill="1" applyBorder="1"/>
    <xf numFmtId="0" fontId="14" fillId="5" borderId="29" xfId="28" applyFont="1" applyFill="1" applyBorder="1" applyAlignment="1">
      <alignment horizontal="center" wrapText="1"/>
    </xf>
    <xf numFmtId="0" fontId="14" fillId="5" borderId="30" xfId="28" applyFont="1" applyFill="1" applyBorder="1" applyAlignment="1">
      <alignment horizontal="center" wrapText="1"/>
    </xf>
    <xf numFmtId="0" fontId="14" fillId="5" borderId="31" xfId="28" applyFont="1" applyFill="1" applyBorder="1" applyAlignment="1">
      <alignment horizontal="center" wrapText="1"/>
    </xf>
    <xf numFmtId="0" fontId="14" fillId="0" borderId="38" xfId="28" applyFont="1" applyBorder="1" applyAlignment="1">
      <alignment horizontal="left" vertical="top" wrapText="1"/>
    </xf>
    <xf numFmtId="164" fontId="14" fillId="0" borderId="39" xfId="28" applyNumberFormat="1" applyFont="1" applyBorder="1" applyAlignment="1">
      <alignment horizontal="right" vertical="top"/>
    </xf>
    <xf numFmtId="165" fontId="14" fillId="0" borderId="40" xfId="28" applyNumberFormat="1" applyFont="1" applyBorder="1" applyAlignment="1">
      <alignment horizontal="right" vertical="top"/>
    </xf>
    <xf numFmtId="164" fontId="14" fillId="0" borderId="40" xfId="28" applyNumberFormat="1" applyFont="1" applyBorder="1" applyAlignment="1">
      <alignment horizontal="right" vertical="top"/>
    </xf>
    <xf numFmtId="0" fontId="12" fillId="0" borderId="0" xfId="28"/>
    <xf numFmtId="0" fontId="14" fillId="5" borderId="29" xfId="35" applyFont="1" applyFill="1" applyBorder="1" applyAlignment="1">
      <alignment horizontal="center" vertical="center" wrapText="1"/>
    </xf>
    <xf numFmtId="0" fontId="14" fillId="5" borderId="30" xfId="35" applyFont="1" applyFill="1" applyBorder="1" applyAlignment="1">
      <alignment horizontal="center" vertical="center" wrapText="1"/>
    </xf>
    <xf numFmtId="0" fontId="14" fillId="5" borderId="31" xfId="35" applyFont="1" applyFill="1" applyBorder="1" applyAlignment="1">
      <alignment horizontal="center" vertical="center" wrapText="1"/>
    </xf>
    <xf numFmtId="0" fontId="9" fillId="5" borderId="50" xfId="16" applyFont="1" applyFill="1" applyBorder="1" applyAlignment="1">
      <alignment horizontal="center" vertical="center" wrapText="1"/>
    </xf>
    <xf numFmtId="0" fontId="9" fillId="5" borderId="51" xfId="15" applyFont="1" applyFill="1" applyBorder="1" applyAlignment="1">
      <alignment horizontal="center" vertical="center" wrapText="1"/>
    </xf>
    <xf numFmtId="0" fontId="9" fillId="5" borderId="14" xfId="16" applyFont="1" applyFill="1" applyBorder="1" applyAlignment="1">
      <alignment horizontal="center" vertical="center" wrapText="1"/>
    </xf>
    <xf numFmtId="0" fontId="9" fillId="5" borderId="10" xfId="11" applyFont="1" applyFill="1" applyBorder="1" applyAlignment="1">
      <alignment horizontal="center" vertical="center" wrapText="1"/>
    </xf>
    <xf numFmtId="0" fontId="9" fillId="5" borderId="45" xfId="11" applyFont="1" applyFill="1" applyBorder="1" applyAlignment="1">
      <alignment horizontal="center" vertical="center" wrapText="1"/>
    </xf>
    <xf numFmtId="0" fontId="9" fillId="0" borderId="52" xfId="17" applyFont="1" applyFill="1" applyBorder="1" applyAlignment="1">
      <alignment horizontal="left" vertical="top" wrapText="1"/>
    </xf>
    <xf numFmtId="164" fontId="9" fillId="0" borderId="55" xfId="18" applyNumberFormat="1" applyFont="1" applyFill="1" applyBorder="1" applyAlignment="1">
      <alignment horizontal="right" vertical="center"/>
    </xf>
    <xf numFmtId="165" fontId="9" fillId="0" borderId="53" xfId="19" applyNumberFormat="1" applyFont="1" applyFill="1" applyBorder="1" applyAlignment="1">
      <alignment horizontal="right" vertical="center"/>
    </xf>
    <xf numFmtId="164" fontId="9" fillId="0" borderId="53" xfId="20" applyNumberFormat="1" applyFont="1" applyFill="1" applyBorder="1" applyAlignment="1">
      <alignment horizontal="right" vertical="center"/>
    </xf>
    <xf numFmtId="165" fontId="9" fillId="0" borderId="54" xfId="21" applyNumberFormat="1" applyFont="1" applyFill="1" applyBorder="1" applyAlignment="1">
      <alignment horizontal="right" vertical="center"/>
    </xf>
    <xf numFmtId="0" fontId="9" fillId="0" borderId="56" xfId="17" applyFont="1" applyFill="1" applyBorder="1" applyAlignment="1">
      <alignment horizontal="left" vertical="top" wrapText="1"/>
    </xf>
    <xf numFmtId="164" fontId="9" fillId="0" borderId="57" xfId="18" applyNumberFormat="1" applyFont="1" applyFill="1" applyBorder="1" applyAlignment="1">
      <alignment horizontal="right" vertical="center"/>
    </xf>
    <xf numFmtId="165" fontId="9" fillId="0" borderId="58" xfId="19" applyNumberFormat="1" applyFont="1" applyFill="1" applyBorder="1" applyAlignment="1">
      <alignment horizontal="right" vertical="center"/>
    </xf>
    <xf numFmtId="164" fontId="9" fillId="0" borderId="58" xfId="20" applyNumberFormat="1" applyFont="1" applyFill="1" applyBorder="1" applyAlignment="1">
      <alignment horizontal="right" vertical="center"/>
    </xf>
    <xf numFmtId="165" fontId="9" fillId="0" borderId="59" xfId="19" applyNumberFormat="1" applyFont="1" applyFill="1" applyBorder="1" applyAlignment="1">
      <alignment horizontal="right" vertical="center"/>
    </xf>
    <xf numFmtId="164" fontId="9" fillId="0" borderId="60" xfId="20" applyNumberFormat="1" applyFont="1" applyFill="1" applyBorder="1" applyAlignment="1">
      <alignment horizontal="right" vertical="center"/>
    </xf>
    <xf numFmtId="165" fontId="9" fillId="0" borderId="61" xfId="21" applyNumberFormat="1" applyFont="1" applyFill="1" applyBorder="1" applyAlignment="1">
      <alignment horizontal="right" vertical="center"/>
    </xf>
    <xf numFmtId="165" fontId="9" fillId="0" borderId="59" xfId="21" applyNumberFormat="1" applyFont="1" applyFill="1" applyBorder="1" applyAlignment="1">
      <alignment horizontal="right" vertical="center"/>
    </xf>
    <xf numFmtId="0" fontId="14" fillId="0" borderId="62" xfId="28" applyFont="1" applyBorder="1" applyAlignment="1">
      <alignment horizontal="left" vertical="top" wrapText="1"/>
    </xf>
    <xf numFmtId="164" fontId="14" fillId="0" borderId="63" xfId="28" applyNumberFormat="1" applyFont="1" applyBorder="1" applyAlignment="1">
      <alignment horizontal="right" vertical="top"/>
    </xf>
    <xf numFmtId="165" fontId="14" fillId="0" borderId="64" xfId="28" applyNumberFormat="1" applyFont="1" applyBorder="1" applyAlignment="1">
      <alignment horizontal="right" vertical="top"/>
    </xf>
    <xf numFmtId="164" fontId="14" fillId="0" borderId="64" xfId="28" applyNumberFormat="1" applyFont="1" applyBorder="1" applyAlignment="1">
      <alignment horizontal="right" vertical="top"/>
    </xf>
    <xf numFmtId="164" fontId="14" fillId="0" borderId="65" xfId="28" applyNumberFormat="1" applyFont="1" applyBorder="1" applyAlignment="1">
      <alignment horizontal="right" vertical="top"/>
    </xf>
    <xf numFmtId="165" fontId="14" fillId="0" borderId="66" xfId="28" applyNumberFormat="1" applyFont="1" applyBorder="1" applyAlignment="1">
      <alignment horizontal="right" vertical="top"/>
    </xf>
    <xf numFmtId="4" fontId="9" fillId="0" borderId="58" xfId="29" applyNumberFormat="1" applyFont="1" applyFill="1" applyBorder="1" applyAlignment="1">
      <alignment horizontal="right" vertical="center"/>
    </xf>
    <xf numFmtId="2" fontId="9" fillId="0" borderId="58" xfId="30" applyNumberFormat="1" applyFont="1" applyFill="1" applyBorder="1" applyAlignment="1">
      <alignment horizontal="right" vertical="center"/>
    </xf>
    <xf numFmtId="4" fontId="9" fillId="0" borderId="59" xfId="31" applyNumberFormat="1" applyFont="1" applyFill="1" applyBorder="1" applyAlignment="1">
      <alignment horizontal="right" vertical="center"/>
    </xf>
    <xf numFmtId="0" fontId="9" fillId="5" borderId="67" xfId="16" applyFont="1" applyFill="1" applyBorder="1" applyAlignment="1">
      <alignment horizontal="center" vertical="center" wrapText="1"/>
    </xf>
    <xf numFmtId="0" fontId="9" fillId="5" borderId="68" xfId="11" applyFont="1" applyFill="1" applyBorder="1" applyAlignment="1">
      <alignment horizontal="center" vertical="center" wrapText="1"/>
    </xf>
    <xf numFmtId="0" fontId="9" fillId="5" borderId="69" xfId="11" applyFont="1" applyFill="1" applyBorder="1" applyAlignment="1">
      <alignment horizontal="center" vertical="center" wrapText="1"/>
    </xf>
    <xf numFmtId="0" fontId="9" fillId="5" borderId="73" xfId="11" applyFont="1" applyFill="1" applyBorder="1" applyAlignment="1">
      <alignment horizontal="center" vertical="center" wrapText="1"/>
    </xf>
    <xf numFmtId="165" fontId="9" fillId="0" borderId="74" xfId="21" applyNumberFormat="1" applyFont="1" applyFill="1" applyBorder="1" applyAlignment="1">
      <alignment horizontal="right" vertical="center"/>
    </xf>
    <xf numFmtId="0" fontId="9" fillId="5" borderId="50" xfId="15" applyFont="1" applyFill="1" applyBorder="1" applyAlignment="1">
      <alignment horizontal="center" vertical="center" wrapText="1"/>
    </xf>
    <xf numFmtId="165" fontId="9" fillId="0" borderId="61" xfId="19" applyNumberFormat="1" applyFont="1" applyFill="1" applyBorder="1" applyAlignment="1">
      <alignment horizontal="right" vertical="center"/>
    </xf>
    <xf numFmtId="0" fontId="14" fillId="0" borderId="62" xfId="35" applyFont="1" applyBorder="1" applyAlignment="1">
      <alignment horizontal="left" vertical="top" wrapText="1"/>
    </xf>
    <xf numFmtId="164" fontId="14" fillId="0" borderId="63" xfId="35" applyNumberFormat="1" applyFont="1" applyBorder="1" applyAlignment="1">
      <alignment horizontal="right" vertical="top"/>
    </xf>
    <xf numFmtId="165" fontId="14" fillId="0" borderId="64" xfId="35" applyNumberFormat="1" applyFont="1" applyBorder="1" applyAlignment="1">
      <alignment horizontal="right" vertical="top"/>
    </xf>
    <xf numFmtId="164" fontId="14" fillId="0" borderId="64" xfId="35" applyNumberFormat="1" applyFont="1" applyBorder="1" applyAlignment="1">
      <alignment horizontal="right" vertical="top"/>
    </xf>
    <xf numFmtId="165" fontId="14" fillId="0" borderId="66" xfId="35" applyNumberFormat="1" applyFont="1" applyBorder="1" applyAlignment="1">
      <alignment horizontal="right" vertical="top"/>
    </xf>
    <xf numFmtId="0" fontId="14" fillId="5" borderId="75" xfId="35" applyFont="1" applyFill="1" applyBorder="1" applyAlignment="1">
      <alignment horizontal="center" vertical="center" wrapText="1"/>
    </xf>
    <xf numFmtId="164" fontId="14" fillId="0" borderId="65" xfId="35" applyNumberFormat="1" applyFont="1" applyBorder="1" applyAlignment="1">
      <alignment horizontal="right" vertical="top"/>
    </xf>
    <xf numFmtId="0" fontId="9" fillId="5" borderId="77" xfId="14" applyFont="1" applyFill="1" applyBorder="1" applyAlignment="1">
      <alignment horizontal="center" vertical="center" wrapText="1"/>
    </xf>
    <xf numFmtId="0" fontId="0" fillId="0" borderId="56" xfId="0" applyBorder="1"/>
    <xf numFmtId="0" fontId="14" fillId="5" borderId="78" xfId="28" applyFont="1" applyFill="1" applyBorder="1" applyAlignment="1">
      <alignment horizontal="center" wrapText="1"/>
    </xf>
    <xf numFmtId="0" fontId="15" fillId="0" borderId="0" xfId="0" applyFont="1"/>
    <xf numFmtId="9" fontId="14" fillId="0" borderId="64" xfId="40" applyFont="1" applyBorder="1" applyAlignment="1">
      <alignment horizontal="right" vertical="top"/>
    </xf>
    <xf numFmtId="9" fontId="14" fillId="0" borderId="66" xfId="40" applyFont="1" applyBorder="1" applyAlignment="1">
      <alignment horizontal="right" vertical="top"/>
    </xf>
    <xf numFmtId="0" fontId="3" fillId="0" borderId="0" xfId="0" applyFont="1"/>
    <xf numFmtId="0" fontId="0" fillId="0" borderId="79" xfId="0" applyBorder="1"/>
    <xf numFmtId="0" fontId="0" fillId="0" borderId="80" xfId="0" applyBorder="1"/>
    <xf numFmtId="3" fontId="9" fillId="0" borderId="58" xfId="29" applyNumberFormat="1" applyFont="1" applyFill="1" applyBorder="1" applyAlignment="1">
      <alignment horizontal="right" vertical="center"/>
    </xf>
    <xf numFmtId="3" fontId="9" fillId="0" borderId="59" xfId="29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2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0" fillId="0" borderId="0" xfId="0" applyFill="1"/>
    <xf numFmtId="0" fontId="20" fillId="0" borderId="0" xfId="0" applyFont="1" applyFill="1" applyAlignment="1">
      <alignment horizontal="center"/>
    </xf>
    <xf numFmtId="0" fontId="21" fillId="8" borderId="0" xfId="0" applyFont="1" applyFill="1" applyAlignment="1">
      <alignment horizontal="left" vertical="top"/>
    </xf>
    <xf numFmtId="0" fontId="22" fillId="8" borderId="0" xfId="0" applyFont="1" applyFill="1"/>
    <xf numFmtId="0" fontId="22" fillId="8" borderId="0" xfId="0" applyFont="1" applyFill="1" applyAlignment="1">
      <alignment horizontal="left" vertical="top"/>
    </xf>
    <xf numFmtId="0" fontId="21" fillId="0" borderId="0" xfId="0" applyFont="1" applyFill="1"/>
    <xf numFmtId="0" fontId="22" fillId="0" borderId="0" xfId="0" applyFont="1" applyFill="1"/>
    <xf numFmtId="0" fontId="23" fillId="0" borderId="83" xfId="0" applyFont="1" applyFill="1" applyBorder="1"/>
    <xf numFmtId="0" fontId="22" fillId="0" borderId="83" xfId="0" applyFont="1" applyFill="1" applyBorder="1"/>
    <xf numFmtId="0" fontId="0" fillId="0" borderId="83" xfId="0" applyBorder="1"/>
    <xf numFmtId="0" fontId="23" fillId="0" borderId="0" xfId="0" applyFont="1" applyFill="1"/>
    <xf numFmtId="0" fontId="17" fillId="9" borderId="84" xfId="42" applyFill="1" applyBorder="1" applyAlignment="1">
      <alignment horizontal="center"/>
    </xf>
    <xf numFmtId="0" fontId="17" fillId="9" borderId="85" xfId="42" applyFill="1" applyBorder="1" applyAlignment="1">
      <alignment horizontal="center"/>
    </xf>
    <xf numFmtId="0" fontId="17" fillId="9" borderId="86" xfId="42" applyFill="1" applyBorder="1" applyAlignment="1">
      <alignment horizontal="center"/>
    </xf>
    <xf numFmtId="0" fontId="24" fillId="9" borderId="86" xfId="42" applyFont="1" applyFill="1" applyBorder="1" applyAlignment="1">
      <alignment horizontal="center"/>
    </xf>
    <xf numFmtId="0" fontId="0" fillId="0" borderId="0" xfId="0" applyAlignment="1"/>
    <xf numFmtId="0" fontId="0" fillId="0" borderId="84" xfId="0" applyNumberFormat="1" applyBorder="1" applyAlignment="1">
      <alignment horizontal="center"/>
    </xf>
    <xf numFmtId="166" fontId="0" fillId="0" borderId="84" xfId="4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84" xfId="0" applyBorder="1" applyAlignment="1">
      <alignment horizontal="center"/>
    </xf>
    <xf numFmtId="0" fontId="25" fillId="0" borderId="0" xfId="0" applyFont="1"/>
    <xf numFmtId="0" fontId="7" fillId="4" borderId="0" xfId="2" applyFont="1" applyFill="1" applyBorder="1"/>
    <xf numFmtId="0" fontId="15" fillId="0" borderId="0" xfId="0" applyFont="1" applyBorder="1"/>
    <xf numFmtId="0" fontId="26" fillId="0" borderId="0" xfId="0" applyFont="1"/>
    <xf numFmtId="0" fontId="27" fillId="0" borderId="0" xfId="0" applyFont="1"/>
    <xf numFmtId="164" fontId="9" fillId="0" borderId="93" xfId="20" applyNumberFormat="1" applyFont="1" applyFill="1" applyBorder="1" applyAlignment="1">
      <alignment horizontal="right" vertical="center"/>
    </xf>
    <xf numFmtId="165" fontId="9" fillId="0" borderId="94" xfId="21" applyNumberFormat="1" applyFont="1" applyFill="1" applyBorder="1" applyAlignment="1">
      <alignment horizontal="right" vertical="center"/>
    </xf>
    <xf numFmtId="164" fontId="9" fillId="0" borderId="95" xfId="20" applyNumberFormat="1" applyFont="1" applyFill="1" applyBorder="1" applyAlignment="1">
      <alignment horizontal="right" vertical="center"/>
    </xf>
    <xf numFmtId="0" fontId="14" fillId="5" borderId="75" xfId="28" applyFont="1" applyFill="1" applyBorder="1" applyAlignment="1">
      <alignment horizontal="center" wrapText="1"/>
    </xf>
    <xf numFmtId="0" fontId="14" fillId="5" borderId="96" xfId="28" applyFont="1" applyFill="1" applyBorder="1" applyAlignment="1">
      <alignment horizontal="center" wrapText="1"/>
    </xf>
    <xf numFmtId="9" fontId="14" fillId="0" borderId="99" xfId="40" applyFont="1" applyBorder="1" applyAlignment="1">
      <alignment horizontal="right" vertical="top"/>
    </xf>
    <xf numFmtId="0" fontId="9" fillId="5" borderId="67" xfId="15" applyFont="1" applyFill="1" applyBorder="1" applyAlignment="1">
      <alignment horizontal="center" vertical="center" wrapText="1"/>
    </xf>
    <xf numFmtId="165" fontId="9" fillId="0" borderId="74" xfId="19" applyNumberFormat="1" applyFont="1" applyFill="1" applyBorder="1" applyAlignment="1">
      <alignment horizontal="right" vertical="center"/>
    </xf>
    <xf numFmtId="0" fontId="9" fillId="5" borderId="103" xfId="14" applyFont="1" applyFill="1" applyBorder="1" applyAlignment="1">
      <alignment horizontal="center" vertical="center" wrapText="1"/>
    </xf>
    <xf numFmtId="165" fontId="14" fillId="0" borderId="105" xfId="28" applyNumberFormat="1" applyFont="1" applyBorder="1" applyAlignment="1">
      <alignment horizontal="right" vertical="top"/>
    </xf>
    <xf numFmtId="0" fontId="0" fillId="0" borderId="104" xfId="0" applyBorder="1"/>
    <xf numFmtId="0" fontId="15" fillId="9" borderId="84" xfId="2" applyFont="1" applyFill="1" applyBorder="1" applyAlignment="1">
      <alignment horizontal="left" vertical="top" wrapText="1"/>
    </xf>
    <xf numFmtId="0" fontId="15" fillId="9" borderId="87" xfId="2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0" xfId="2" applyFont="1" applyAlignment="1">
      <alignment horizontal="center" vertical="center" wrapText="1"/>
    </xf>
    <xf numFmtId="0" fontId="19" fillId="0" borderId="0" xfId="41" applyFont="1" applyBorder="1" applyAlignment="1">
      <alignment horizontal="left"/>
    </xf>
    <xf numFmtId="0" fontId="20" fillId="7" borderId="0" xfId="0" applyFont="1" applyFill="1" applyAlignment="1">
      <alignment horizontal="center"/>
    </xf>
    <xf numFmtId="0" fontId="9" fillId="5" borderId="45" xfId="27" applyFont="1" applyFill="1" applyBorder="1" applyAlignment="1">
      <alignment horizontal="center" vertical="center"/>
    </xf>
    <xf numFmtId="0" fontId="9" fillId="5" borderId="11" xfId="12" applyFont="1" applyFill="1" applyBorder="1" applyAlignment="1">
      <alignment horizontal="center" vertical="center" wrapText="1"/>
    </xf>
    <xf numFmtId="0" fontId="9" fillId="5" borderId="17" xfId="6" applyFont="1" applyFill="1" applyBorder="1" applyAlignment="1">
      <alignment horizontal="center" vertical="center" wrapText="1"/>
    </xf>
    <xf numFmtId="0" fontId="9" fillId="5" borderId="18" xfId="6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19" xfId="0" applyBorder="1" applyAlignment="1"/>
    <xf numFmtId="0" fontId="14" fillId="5" borderId="33" xfId="28" applyFont="1" applyFill="1" applyBorder="1" applyAlignment="1">
      <alignment horizontal="center" wrapText="1"/>
    </xf>
    <xf numFmtId="0" fontId="13" fillId="0" borderId="48" xfId="28" applyFont="1" applyBorder="1" applyAlignment="1">
      <alignment horizontal="center" vertical="center" wrapText="1"/>
    </xf>
    <xf numFmtId="0" fontId="14" fillId="5" borderId="24" xfId="28" applyFont="1" applyFill="1" applyBorder="1" applyAlignment="1">
      <alignment horizontal="left" wrapText="1"/>
    </xf>
    <xf numFmtId="0" fontId="14" fillId="5" borderId="28" xfId="28" applyFont="1" applyFill="1" applyBorder="1" applyAlignment="1">
      <alignment horizontal="left" wrapText="1"/>
    </xf>
    <xf numFmtId="0" fontId="14" fillId="5" borderId="32" xfId="28" applyFont="1" applyFill="1" applyBorder="1" applyAlignment="1">
      <alignment horizontal="center" wrapText="1"/>
    </xf>
    <xf numFmtId="0" fontId="8" fillId="0" borderId="16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8" xfId="9" applyFont="1" applyFill="1" applyBorder="1" applyAlignment="1">
      <alignment horizontal="left" vertical="center" wrapText="1"/>
    </xf>
    <xf numFmtId="0" fontId="9" fillId="5" borderId="12" xfId="13" applyFont="1" applyFill="1" applyBorder="1" applyAlignment="1">
      <alignment horizontal="left" vertical="center" wrapText="1"/>
    </xf>
    <xf numFmtId="0" fontId="9" fillId="5" borderId="10" xfId="27" applyFont="1" applyFill="1" applyBorder="1" applyAlignment="1">
      <alignment horizontal="center" vertical="center"/>
    </xf>
    <xf numFmtId="0" fontId="9" fillId="5" borderId="10" xfId="11" applyFont="1" applyFill="1" applyBorder="1" applyAlignment="1">
      <alignment horizontal="center" vertical="center" wrapText="1"/>
    </xf>
    <xf numFmtId="0" fontId="9" fillId="5" borderId="88" xfId="12" applyFont="1" applyFill="1" applyBorder="1" applyAlignment="1">
      <alignment horizontal="center" vertical="center" wrapText="1"/>
    </xf>
    <xf numFmtId="0" fontId="13" fillId="0" borderId="0" xfId="28" applyFont="1" applyBorder="1" applyAlignment="1">
      <alignment horizontal="center" vertical="center" wrapText="1"/>
    </xf>
    <xf numFmtId="0" fontId="14" fillId="5" borderId="25" xfId="28" applyFont="1" applyFill="1" applyBorder="1" applyAlignment="1">
      <alignment horizontal="center" wrapText="1"/>
    </xf>
    <xf numFmtId="0" fontId="14" fillId="5" borderId="26" xfId="28" applyFont="1" applyFill="1" applyBorder="1" applyAlignment="1">
      <alignment horizontal="center" wrapText="1"/>
    </xf>
    <xf numFmtId="0" fontId="14" fillId="5" borderId="27" xfId="28" applyFont="1" applyFill="1" applyBorder="1" applyAlignment="1">
      <alignment horizontal="center" wrapText="1"/>
    </xf>
    <xf numFmtId="0" fontId="14" fillId="5" borderId="89" xfId="28" applyFont="1" applyFill="1" applyBorder="1" applyAlignment="1">
      <alignment horizontal="center" wrapText="1"/>
    </xf>
    <xf numFmtId="0" fontId="14" fillId="5" borderId="49" xfId="28" applyFont="1" applyFill="1" applyBorder="1" applyAlignment="1">
      <alignment horizontal="center" wrapText="1"/>
    </xf>
    <xf numFmtId="0" fontId="14" fillId="5" borderId="22" xfId="28" applyFont="1" applyFill="1" applyBorder="1" applyAlignment="1">
      <alignment horizontal="center" wrapText="1"/>
    </xf>
    <xf numFmtId="0" fontId="14" fillId="5" borderId="43" xfId="28" applyFont="1" applyFill="1" applyBorder="1" applyAlignment="1">
      <alignment horizontal="center" wrapText="1"/>
    </xf>
    <xf numFmtId="0" fontId="14" fillId="5" borderId="90" xfId="28" applyFont="1" applyFill="1" applyBorder="1" applyAlignment="1">
      <alignment horizontal="center" wrapText="1"/>
    </xf>
    <xf numFmtId="0" fontId="9" fillId="5" borderId="46" xfId="11" applyFont="1" applyFill="1" applyBorder="1" applyAlignment="1">
      <alignment horizontal="center" vertical="center" wrapText="1"/>
    </xf>
    <xf numFmtId="0" fontId="9" fillId="5" borderId="91" xfId="11" applyFont="1" applyFill="1" applyBorder="1" applyAlignment="1">
      <alignment horizontal="center" vertical="center" wrapText="1"/>
    </xf>
    <xf numFmtId="0" fontId="9" fillId="5" borderId="5" xfId="6" applyFont="1" applyFill="1" applyBorder="1" applyAlignment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 vertical="center" wrapText="1"/>
    </xf>
    <xf numFmtId="0" fontId="9" fillId="5" borderId="8" xfId="5" applyFont="1" applyFill="1" applyBorder="1" applyAlignment="1">
      <alignment horizontal="left" vertical="center" wrapText="1"/>
    </xf>
    <xf numFmtId="0" fontId="9" fillId="5" borderId="12" xfId="5" applyFont="1" applyFill="1" applyBorder="1" applyAlignment="1">
      <alignment horizontal="left" vertical="center" wrapText="1"/>
    </xf>
    <xf numFmtId="0" fontId="9" fillId="5" borderId="44" xfId="10" applyFont="1" applyFill="1" applyBorder="1" applyAlignment="1">
      <alignment horizontal="center" vertical="center" wrapText="1"/>
    </xf>
    <xf numFmtId="0" fontId="9" fillId="5" borderId="45" xfId="10" applyFont="1" applyFill="1" applyBorder="1" applyAlignment="1">
      <alignment horizontal="center" vertical="center" wrapText="1"/>
    </xf>
    <xf numFmtId="0" fontId="9" fillId="5" borderId="45" xfId="11" applyFont="1" applyFill="1" applyBorder="1" applyAlignment="1">
      <alignment horizontal="center" vertical="center" wrapText="1"/>
    </xf>
    <xf numFmtId="0" fontId="9" fillId="5" borderId="41" xfId="11" applyFont="1" applyFill="1" applyBorder="1" applyAlignment="1">
      <alignment horizontal="center" vertical="center" wrapText="1"/>
    </xf>
    <xf numFmtId="0" fontId="9" fillId="5" borderId="19" xfId="11" applyFont="1" applyFill="1" applyBorder="1" applyAlignment="1">
      <alignment horizontal="center" vertical="center" wrapText="1"/>
    </xf>
    <xf numFmtId="0" fontId="9" fillId="5" borderId="9" xfId="10" applyFont="1" applyFill="1" applyBorder="1" applyAlignment="1">
      <alignment horizontal="center" vertical="center" wrapText="1"/>
    </xf>
    <xf numFmtId="0" fontId="9" fillId="5" borderId="4" xfId="6" applyFont="1" applyFill="1" applyBorder="1" applyAlignment="1">
      <alignment horizontal="center" vertical="center" wrapText="1"/>
    </xf>
    <xf numFmtId="0" fontId="9" fillId="5" borderId="76" xfId="6" applyFont="1" applyFill="1" applyBorder="1" applyAlignment="1">
      <alignment horizontal="center" vertical="center" wrapText="1"/>
    </xf>
    <xf numFmtId="0" fontId="9" fillId="5" borderId="47" xfId="11" applyFont="1" applyFill="1" applyBorder="1" applyAlignment="1">
      <alignment horizontal="center" vertical="center" wrapText="1"/>
    </xf>
    <xf numFmtId="0" fontId="14" fillId="5" borderId="34" xfId="28" applyFont="1" applyFill="1" applyBorder="1" applyAlignment="1">
      <alignment horizontal="center" wrapText="1"/>
    </xf>
    <xf numFmtId="0" fontId="9" fillId="5" borderId="46" xfId="12" applyFont="1" applyFill="1" applyBorder="1" applyAlignment="1">
      <alignment horizontal="center" vertical="center" wrapText="1"/>
    </xf>
    <xf numFmtId="0" fontId="9" fillId="5" borderId="92" xfId="11" applyFont="1" applyFill="1" applyBorder="1" applyAlignment="1">
      <alignment horizontal="center" vertical="center" wrapText="1"/>
    </xf>
    <xf numFmtId="0" fontId="9" fillId="5" borderId="7" xfId="7" applyFont="1" applyFill="1" applyBorder="1" applyAlignment="1">
      <alignment horizontal="center" vertical="center" wrapText="1"/>
    </xf>
    <xf numFmtId="0" fontId="9" fillId="5" borderId="11" xfId="11" applyFont="1" applyFill="1" applyBorder="1" applyAlignment="1">
      <alignment horizontal="center" vertical="center" wrapText="1"/>
    </xf>
    <xf numFmtId="0" fontId="9" fillId="5" borderId="10" xfId="12" applyFont="1" applyFill="1" applyBorder="1" applyAlignment="1">
      <alignment horizontal="center" vertical="center" wrapText="1"/>
    </xf>
    <xf numFmtId="0" fontId="9" fillId="5" borderId="41" xfId="7" applyFont="1" applyFill="1" applyBorder="1" applyAlignment="1">
      <alignment horizontal="center" vertical="center" wrapText="1"/>
    </xf>
    <xf numFmtId="0" fontId="9" fillId="5" borderId="42" xfId="7" applyFont="1" applyFill="1" applyBorder="1" applyAlignment="1">
      <alignment horizontal="center" vertical="center" wrapText="1"/>
    </xf>
    <xf numFmtId="0" fontId="14" fillId="5" borderId="37" xfId="28" applyFont="1" applyFill="1" applyBorder="1" applyAlignment="1">
      <alignment horizontal="center" wrapText="1"/>
    </xf>
    <xf numFmtId="0" fontId="14" fillId="5" borderId="100" xfId="28" applyFont="1" applyFill="1" applyBorder="1" applyAlignment="1">
      <alignment horizontal="center" wrapText="1"/>
    </xf>
    <xf numFmtId="0" fontId="14" fillId="5" borderId="21" xfId="28" applyFont="1" applyFill="1" applyBorder="1" applyAlignment="1">
      <alignment horizontal="center" wrapText="1"/>
    </xf>
    <xf numFmtId="0" fontId="9" fillId="5" borderId="19" xfId="6" applyFont="1" applyFill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/>
    </xf>
    <xf numFmtId="0" fontId="14" fillId="5" borderId="20" xfId="28" applyFont="1" applyFill="1" applyBorder="1" applyAlignment="1">
      <alignment horizontal="left" wrapText="1"/>
    </xf>
    <xf numFmtId="0" fontId="9" fillId="5" borderId="18" xfId="7" applyFont="1" applyFill="1" applyBorder="1" applyAlignment="1">
      <alignment horizontal="center" vertical="center" wrapText="1"/>
    </xf>
    <xf numFmtId="0" fontId="9" fillId="5" borderId="18" xfId="8" applyFont="1" applyFill="1" applyBorder="1" applyAlignment="1">
      <alignment horizontal="center" vertical="center" wrapText="1"/>
    </xf>
    <xf numFmtId="0" fontId="9" fillId="5" borderId="70" xfId="10" applyFont="1" applyFill="1" applyBorder="1" applyAlignment="1">
      <alignment horizontal="center" vertical="center" wrapText="1"/>
    </xf>
    <xf numFmtId="0" fontId="9" fillId="5" borderId="71" xfId="11" applyFont="1" applyFill="1" applyBorder="1" applyAlignment="1">
      <alignment horizontal="center" vertical="center" wrapText="1"/>
    </xf>
    <xf numFmtId="0" fontId="9" fillId="5" borderId="19" xfId="7" applyFont="1" applyFill="1" applyBorder="1" applyAlignment="1">
      <alignment horizontal="center" vertical="center" wrapText="1"/>
    </xf>
    <xf numFmtId="0" fontId="9" fillId="5" borderId="101" xfId="11" applyFont="1" applyFill="1" applyBorder="1" applyAlignment="1">
      <alignment horizontal="center" vertical="center" wrapText="1"/>
    </xf>
    <xf numFmtId="0" fontId="9" fillId="5" borderId="102" xfId="7" applyFont="1" applyFill="1" applyBorder="1" applyAlignment="1">
      <alignment horizontal="center" vertical="center" wrapText="1"/>
    </xf>
    <xf numFmtId="0" fontId="9" fillId="5" borderId="42" xfId="6" applyFont="1" applyFill="1" applyBorder="1" applyAlignment="1">
      <alignment horizontal="center" vertical="center" wrapText="1"/>
    </xf>
    <xf numFmtId="0" fontId="14" fillId="5" borderId="36" xfId="28" applyFont="1" applyFill="1" applyBorder="1" applyAlignment="1">
      <alignment horizontal="center" wrapText="1"/>
    </xf>
    <xf numFmtId="0" fontId="14" fillId="5" borderId="98" xfId="28" applyFont="1" applyFill="1" applyBorder="1" applyAlignment="1">
      <alignment horizontal="center" wrapText="1"/>
    </xf>
    <xf numFmtId="0" fontId="14" fillId="5" borderId="97" xfId="28" applyFont="1" applyFill="1" applyBorder="1" applyAlignment="1">
      <alignment horizontal="center" wrapText="1"/>
    </xf>
    <xf numFmtId="0" fontId="9" fillId="5" borderId="69" xfId="11" applyFont="1" applyFill="1" applyBorder="1" applyAlignment="1">
      <alignment horizontal="center" vertical="center" wrapText="1"/>
    </xf>
    <xf numFmtId="0" fontId="9" fillId="5" borderId="72" xfId="12" applyFont="1" applyFill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9" fillId="5" borderId="70" xfId="11" applyFont="1" applyFill="1" applyBorder="1" applyAlignment="1">
      <alignment horizontal="center" vertical="center" wrapText="1"/>
    </xf>
    <xf numFmtId="0" fontId="9" fillId="5" borderId="88" xfId="11" applyFont="1" applyFill="1" applyBorder="1" applyAlignment="1">
      <alignment horizontal="center" vertical="center" wrapText="1"/>
    </xf>
    <xf numFmtId="0" fontId="14" fillId="5" borderId="23" xfId="28" applyFont="1" applyFill="1" applyBorder="1" applyAlignment="1">
      <alignment horizontal="center" wrapText="1"/>
    </xf>
    <xf numFmtId="0" fontId="12" fillId="5" borderId="20" xfId="28" applyFill="1" applyBorder="1" applyAlignment="1">
      <alignment horizontal="center" vertical="center" wrapText="1"/>
    </xf>
    <xf numFmtId="0" fontId="12" fillId="5" borderId="28" xfId="28" applyFill="1" applyBorder="1" applyAlignment="1">
      <alignment horizontal="center" vertical="center" wrapText="1"/>
    </xf>
    <xf numFmtId="0" fontId="14" fillId="5" borderId="35" xfId="28" applyFont="1" applyFill="1" applyBorder="1" applyAlignment="1">
      <alignment horizontal="center" wrapText="1"/>
    </xf>
    <xf numFmtId="0" fontId="14" fillId="5" borderId="26" xfId="35" applyFont="1" applyFill="1" applyBorder="1" applyAlignment="1">
      <alignment horizontal="center" vertical="center" wrapText="1"/>
    </xf>
    <xf numFmtId="0" fontId="14" fillId="5" borderId="37" xfId="35" applyFont="1" applyFill="1" applyBorder="1" applyAlignment="1">
      <alignment horizontal="center" vertical="center" wrapText="1"/>
    </xf>
    <xf numFmtId="0" fontId="14" fillId="5" borderId="21" xfId="35" applyFont="1" applyFill="1" applyBorder="1" applyAlignment="1">
      <alignment horizontal="center" vertical="center" wrapText="1"/>
    </xf>
    <xf numFmtId="0" fontId="14" fillId="5" borderId="22" xfId="35" applyFont="1" applyFill="1" applyBorder="1" applyAlignment="1">
      <alignment horizontal="center" vertical="center" wrapText="1"/>
    </xf>
    <xf numFmtId="0" fontId="14" fillId="5" borderId="23" xfId="35" applyFont="1" applyFill="1" applyBorder="1" applyAlignment="1">
      <alignment horizontal="center" vertical="center" wrapText="1"/>
    </xf>
    <xf numFmtId="0" fontId="13" fillId="0" borderId="0" xfId="35" applyFont="1" applyBorder="1" applyAlignment="1">
      <alignment horizontal="center" vertical="center" wrapText="1"/>
    </xf>
    <xf numFmtId="0" fontId="14" fillId="5" borderId="20" xfId="35" applyFont="1" applyFill="1" applyBorder="1" applyAlignment="1">
      <alignment horizontal="left" vertical="center" wrapText="1"/>
    </xf>
    <xf numFmtId="0" fontId="14" fillId="5" borderId="24" xfId="35" applyFont="1" applyFill="1" applyBorder="1" applyAlignment="1">
      <alignment horizontal="left" vertical="center" wrapText="1"/>
    </xf>
    <xf numFmtId="0" fontId="14" fillId="5" borderId="28" xfId="35" applyFont="1" applyFill="1" applyBorder="1" applyAlignment="1">
      <alignment horizontal="left" vertical="center" wrapText="1"/>
    </xf>
    <xf numFmtId="0" fontId="14" fillId="5" borderId="35" xfId="35" applyFont="1" applyFill="1" applyBorder="1" applyAlignment="1">
      <alignment horizontal="center" vertical="center" wrapText="1"/>
    </xf>
    <xf numFmtId="0" fontId="14" fillId="5" borderId="36" xfId="35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3">
    <cellStyle name="Èmfasi1" xfId="2" builtinId="29"/>
    <cellStyle name="Èmfasi1 2" xfId="38"/>
    <cellStyle name="Normal" xfId="0" builtinId="0"/>
    <cellStyle name="Normal 2" xfId="37"/>
    <cellStyle name="Normal_Taules" xfId="28"/>
    <cellStyle name="Normal_Taules_1" xfId="35"/>
    <cellStyle name="Percentatge" xfId="40" builtinId="5"/>
    <cellStyle name="Resultat" xfId="42" builtinId="21"/>
    <cellStyle name="style1406186754995" xfId="36"/>
    <cellStyle name="style1406632985147" xfId="3"/>
    <cellStyle name="style1406632985172" xfId="4"/>
    <cellStyle name="style1406632985195" xfId="5"/>
    <cellStyle name="style1406632985217" xfId="9"/>
    <cellStyle name="style1406632985237" xfId="13"/>
    <cellStyle name="style1406632985256" xfId="6"/>
    <cellStyle name="style1406632985276" xfId="7"/>
    <cellStyle name="style1406632985298" xfId="8"/>
    <cellStyle name="style1406632985319" xfId="10"/>
    <cellStyle name="style1406632985340" xfId="11"/>
    <cellStyle name="style1406632985359" xfId="12"/>
    <cellStyle name="style1406632985377" xfId="14"/>
    <cellStyle name="style1406632985396" xfId="15"/>
    <cellStyle name="style1406632985415" xfId="16"/>
    <cellStyle name="style1406632985433" xfId="17"/>
    <cellStyle name="style1406632985447" xfId="22"/>
    <cellStyle name="style1406632985461" xfId="18"/>
    <cellStyle name="style1406632985480" xfId="19"/>
    <cellStyle name="style1406632985498" xfId="20"/>
    <cellStyle name="style1406632985512" xfId="21"/>
    <cellStyle name="style1406632985531" xfId="23"/>
    <cellStyle name="style1406632985548" xfId="24"/>
    <cellStyle name="style1406632985569" xfId="25"/>
    <cellStyle name="style1406632985584" xfId="26"/>
    <cellStyle name="style1406632985710" xfId="27"/>
    <cellStyle name="style1406632985782" xfId="29"/>
    <cellStyle name="style1406632985798" xfId="31"/>
    <cellStyle name="style1406632985812" xfId="32"/>
    <cellStyle name="style1406632985826" xfId="34"/>
    <cellStyle name="style1406632985843" xfId="30"/>
    <cellStyle name="style1406632985858" xfId="33"/>
    <cellStyle name="Títol 2" xfId="41" builtinId="17"/>
    <cellStyle name="Títol 3" xfId="1" builtinId="18"/>
    <cellStyle name="Títol 3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Gènere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(Taules!$A$11,Taules!$C$11)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Taules!$A$11:$D$11</c15:sqref>
                  </c15:fullRef>
                </c:ext>
              </c:extLst>
            </c:strRef>
          </c:cat>
          <c:val>
            <c:numRef>
              <c:f>(Taules!$A$13,Taules!$C$13)</c:f>
              <c:numCache>
                <c:formatCode>###0</c:formatCode>
                <c:ptCount val="2"/>
                <c:pt idx="0">
                  <c:v>2</c:v>
                </c:pt>
                <c:pt idx="1">
                  <c:v>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Taules!$A$13:$D$13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Taules!$B$13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Taules!$D$13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59470691163605"/>
          <c:y val="0.89409667541557303"/>
          <c:w val="0.1699214785651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DURADA DEL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(Taules!$B$72,Taules!$D$72,Taules!$F$72)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Taules!$B$72:$G$72</c15:sqref>
                  </c15:fullRef>
                </c:ext>
              </c:extLst>
            </c:strRef>
          </c:cat>
          <c:val>
            <c:numRef>
              <c:f>(Taules!$B$74,Taules!$D$74,Taules!$F$74)</c:f>
              <c:numCache>
                <c:formatCode>###0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Taules!$B$74:$G$74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74016"/>
        <c:axId val="61975552"/>
        <c:axId val="0"/>
      </c:bar3DChart>
      <c:catAx>
        <c:axId val="6197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1975552"/>
        <c:crosses val="autoZero"/>
        <c:auto val="1"/>
        <c:lblAlgn val="ctr"/>
        <c:lblOffset val="100"/>
        <c:noMultiLvlLbl val="0"/>
      </c:catAx>
      <c:valAx>
        <c:axId val="6197555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197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Àmbit de l’empresa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(Taules!$B$80,Taules!$D$80)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Taules!$B$80:$E$80</c15:sqref>
                  </c15:fullRef>
                </c:ext>
              </c:extLst>
            </c:strRef>
          </c:cat>
          <c:val>
            <c:numRef>
              <c:f>(Taules!$B$82,Taules!$D$82)</c:f>
              <c:numCache>
                <c:formatCode>###0</c:formatCode>
                <c:ptCount val="2"/>
                <c:pt idx="0">
                  <c:v>4</c:v>
                </c:pt>
                <c:pt idx="1">
                  <c:v>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Taules!$B$82:$E$82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Lloc de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(Taules!$F$80,Taules!$H$80,Taules!$J$80,Taules!$L$80,Taules!$N$80,Taules!$P$80,Taules!$R$80)</c:f>
              <c:strCache>
                <c:ptCount val="7"/>
                <c:pt idx="0">
                  <c:v>Barcelona</c:v>
                </c:pt>
                <c:pt idx="1">
                  <c:v>Tarragona</c:v>
                </c:pt>
                <c:pt idx="2">
                  <c:v>Girona</c:v>
                </c:pt>
                <c:pt idx="3">
                  <c:v>Lleida</c:v>
                </c:pt>
                <c:pt idx="4">
                  <c:v>Resta de comunitats autònomes</c:v>
                </c:pt>
                <c:pt idx="5">
                  <c:v>Europa</c:v>
                </c:pt>
                <c:pt idx="6">
                  <c:v>Resta del món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Taules!$F$80:$S$80</c15:sqref>
                  </c15:fullRef>
                </c:ext>
              </c:extLst>
            </c:strRef>
          </c:cat>
          <c:val>
            <c:numRef>
              <c:f>(Taules!$F$82,Taules!$H$82,Taules!$J$82,Taules!$L$82,Taules!$N$82,Taules!$P$82,Taules!$R$82)</c:f>
              <c:numCache>
                <c:formatCode>###0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Taules!$F$82:$S$82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09728"/>
        <c:axId val="62011264"/>
        <c:axId val="0"/>
      </c:bar3DChart>
      <c:catAx>
        <c:axId val="6200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11264"/>
        <c:crosses val="autoZero"/>
        <c:auto val="1"/>
        <c:lblAlgn val="ctr"/>
        <c:lblOffset val="100"/>
        <c:noMultiLvlLbl val="0"/>
      </c:catAx>
      <c:valAx>
        <c:axId val="6201126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0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Guanys anuals bruts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(Taules!$B$88,Taules!$D$88,Taules!$F$88,Taules!$H$88,Taules!$J$88,Taules!$L$88,Taules!$N$88,Taules!$P$88,Taules!$R$88)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12.001 i 15.000 €</c:v>
                </c:pt>
                <c:pt idx="3">
                  <c:v>Entre 15.001 i 18.000 €</c:v>
                </c:pt>
                <c:pt idx="4">
                  <c:v>Entre 18.001 i 24.000 €</c:v>
                </c:pt>
                <c:pt idx="5">
                  <c:v>Entre 24.001 i 30.000</c:v>
                </c:pt>
                <c:pt idx="6">
                  <c:v>Entre 30.001 i 40.000 </c:v>
                </c:pt>
                <c:pt idx="7">
                  <c:v>Entre 40.001 i 50.000 </c:v>
                </c:pt>
                <c:pt idx="8">
                  <c:v>Més de 50.000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Taules!$B$88:$S$88</c15:sqref>
                  </c15:fullRef>
                </c:ext>
              </c:extLst>
            </c:strRef>
          </c:cat>
          <c:val>
            <c:numRef>
              <c:f>(Taules!$B$90,Taules!$D$90,Taules!$F$90,Taules!$H$90,Taules!$J$90,Taules!$L$90,Taules!$N$90,Taules!$P$90,Taules!$R$90)</c:f>
              <c:numCache>
                <c:formatCode>###0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Taules!$B$90:$S$90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24320"/>
        <c:axId val="62034304"/>
        <c:axId val="0"/>
      </c:bar3DChart>
      <c:catAx>
        <c:axId val="6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34304"/>
        <c:crosses val="autoZero"/>
        <c:auto val="1"/>
        <c:lblAlgn val="ctr"/>
        <c:lblOffset val="100"/>
        <c:noMultiLvlLbl val="0"/>
      </c:catAx>
      <c:valAx>
        <c:axId val="6203430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2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Nombre de treballadors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(Taules!$B$96,Taules!$D$96,Taules!$F$96,Taules!$H$96,Taules!$J$96,Taules!$L$96)</c:f>
              <c:strCache>
                <c:ptCount val="6"/>
                <c:pt idx="0">
                  <c:v>Menys de 10</c:v>
                </c:pt>
                <c:pt idx="1">
                  <c:v>Entre 11 i 50</c:v>
                </c:pt>
                <c:pt idx="2">
                  <c:v>Entre 51 i 100</c:v>
                </c:pt>
                <c:pt idx="3">
                  <c:v>Entre 101 i 250</c:v>
                </c:pt>
                <c:pt idx="4">
                  <c:v>Entre 251 i 500</c:v>
                </c:pt>
                <c:pt idx="5">
                  <c:v>Més de 500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Taules!$B$96:$M$96</c15:sqref>
                  </c15:fullRef>
                </c:ext>
              </c:extLst>
            </c:strRef>
          </c:cat>
          <c:val>
            <c:numRef>
              <c:f>(Taules!$B$98,Taules!$D$98,Taules!$F$98,Taules!$H$98,Taules!$J$98,Taules!$L$98)</c:f>
              <c:numCache>
                <c:formatCode>###0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Taules!$B$98:$M$98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47360"/>
        <c:axId val="62048896"/>
        <c:axId val="0"/>
      </c:bar3DChart>
      <c:catAx>
        <c:axId val="620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48896"/>
        <c:crosses val="autoZero"/>
        <c:auto val="1"/>
        <c:lblAlgn val="ctr"/>
        <c:lblOffset val="100"/>
        <c:noMultiLvlLbl val="0"/>
      </c:catAx>
      <c:valAx>
        <c:axId val="6204889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4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FUNCIONS DESENVOLUPADES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(Taules!$B$102,Taules!$D$102,Taules!$F$102,Taules!$H$102,Taules!$J$102,Taules!$L$102,Taules!$N$102,Taules!$P$102,Taules!$R$102)</c:f>
              <c:strCache>
                <c:ptCount val="9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d’ensenyament</c:v>
                </c:pt>
                <c:pt idx="3">
                  <c:v>Funcions d’R+D</c:v>
                </c:pt>
                <c:pt idx="4">
                  <c:v>Funcions d’assistència mèdica i social</c:v>
                </c:pt>
                <c:pt idx="5">
                  <c:v>Funcions de disseny</c:v>
                </c:pt>
                <c:pt idx="6">
                  <c:v>Funcions de tècnic de suport</c:v>
                </c:pt>
                <c:pt idx="7">
                  <c:v>Altres funcions qualificades</c:v>
                </c:pt>
                <c:pt idx="8">
                  <c:v>Altres funcions no qualificades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Taules!$B$102:$S$102</c15:sqref>
                  </c15:fullRef>
                </c:ext>
              </c:extLst>
            </c:strRef>
          </c:cat>
          <c:val>
            <c:numRef>
              <c:f>(Taules!$B$105,Taules!$D$105,Taules!$F$105,Taules!$H$105,Taules!$J$105,Taules!$L$105,Taules!$N$105,Taules!$P$105,Taules!$R$105)</c:f>
              <c:numCache>
                <c:formatCode>###0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Taules!$B$105:$S$105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27104"/>
        <c:axId val="82522880"/>
      </c:barChart>
      <c:catAx>
        <c:axId val="6212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2880"/>
        <c:crosses val="autoZero"/>
        <c:auto val="1"/>
        <c:lblAlgn val="ctr"/>
        <c:lblOffset val="100"/>
        <c:noMultiLvlLbl val="0"/>
      </c:catAx>
      <c:valAx>
        <c:axId val="8252288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12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 NO OCUPATS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(Taules!$B$121,Taules!$D$121)</c:f>
              <c:strCache>
                <c:ptCount val="2"/>
                <c:pt idx="0">
                  <c:v>Aturat</c:v>
                </c:pt>
                <c:pt idx="1">
                  <c:v>Inactiu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Taules!$B$121:$E$121</c15:sqref>
                  </c15:fullRef>
                </c:ext>
              </c:extLst>
            </c:strRef>
          </c:cat>
          <c:val>
            <c:numRef>
              <c:f>(Taules!$B$123,Taules!$D$123)</c:f>
              <c:numCache>
                <c:formatCode>###0</c:formatCode>
                <c:ptCount val="2"/>
                <c:pt idx="0">
                  <c:v>1</c:v>
                </c:pt>
                <c:pt idx="1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Taules!$B$123:$E$123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Temps que fa que busques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(Taules!$B$130,Taules!$D$130,Taules!$F$130,Taules!$H$130)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Taules!$B$130:$I$130</c15:sqref>
                  </c15:fullRef>
                </c:ext>
              </c:extLst>
            </c:strRef>
          </c:cat>
          <c:val>
            <c:numRef>
              <c:f>(Taules!$B$132,Taules!$D$132,Taules!$F$132,Taules!$H$132)</c:f>
              <c:numCache>
                <c:formatCode>###0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Taules!$B$132:$I$132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48224"/>
        <c:axId val="82549760"/>
        <c:axId val="0"/>
      </c:bar3DChart>
      <c:catAx>
        <c:axId val="8254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9760"/>
        <c:crosses val="autoZero"/>
        <c:auto val="1"/>
        <c:lblAlgn val="ctr"/>
        <c:lblOffset val="100"/>
        <c:noMultiLvlLbl val="0"/>
      </c:catAx>
      <c:valAx>
        <c:axId val="8254976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MITJANS UTILITZATS PER TROBAR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(Taules!$B$138,Taules!$D$138,Taules!$F$138,Taules!$H$138,Taules!$J$138,Taules!$L$138,Taules!$N$138,Taules!$P$138,Taules!$R$138,Taules!$T$138,Taules!$V$138)</c:f>
              <c:strCache>
                <c:ptCount val="11"/>
                <c:pt idx="0">
                  <c:v>Contactes personals</c:v>
                </c:pt>
                <c:pt idx="1">
                  <c:v>Iniciativa personal</c:v>
                </c:pt>
                <c:pt idx="2">
                  <c:v>Anuncis a la premsa</c:v>
                </c:pt>
                <c:pt idx="3">
                  <c:v>Oposició</c:v>
                </c:pt>
                <c:pt idx="4">
                  <c:v>Servei Català de Col·locació</c:v>
                </c:pt>
                <c:pt idx="5">
                  <c:v>Crear una empresa pròpia</c:v>
                </c:pt>
                <c:pt idx="6">
                  <c:v>Serveis de la borsa de les universitats</c:v>
                </c:pt>
                <c:pt idx="7">
                  <c:v>Convenis de cooperació educativa</c:v>
                </c:pt>
                <c:pt idx="8">
                  <c:v>Col·legi o associació professional</c:v>
                </c:pt>
                <c:pt idx="9">
                  <c:v>Internet</c:v>
                </c:pt>
                <c:pt idx="10">
                  <c:v>Bolsas institucionales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Taules!$B$138:$W$138</c15:sqref>
                  </c15:fullRef>
                </c:ext>
              </c:extLst>
            </c:strRef>
          </c:cat>
          <c:val>
            <c:numRef>
              <c:f>(Taules!$B$141,Taules!$D$141,Taules!$F$141,Taules!$H$141,Taules!$J$141,Taules!$L$141,Taules!$N$141,Taules!$P$141,Taules!$R$141,Taules!$T$141,Taules!$V$141)</c:f>
              <c:numCache>
                <c:formatCode>###0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Taules!$B$141:$W$141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58336"/>
        <c:axId val="82564224"/>
      </c:barChart>
      <c:catAx>
        <c:axId val="8255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64224"/>
        <c:crosses val="autoZero"/>
        <c:auto val="1"/>
        <c:lblAlgn val="ctr"/>
        <c:lblOffset val="100"/>
        <c:noMultiLvlLbl val="0"/>
      </c:catAx>
      <c:valAx>
        <c:axId val="8256422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5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Motius de no recerca de feina</a:t>
            </a:r>
          </a:p>
        </c:rich>
      </c:tx>
      <c:layout>
        <c:manualLayout>
          <c:xMode val="edge"/>
          <c:yMode val="edge"/>
          <c:x val="0.31801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(Taules!$B$155,Taules!$D$155,Taules!$F$155)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Taules!$B$155:$G$155</c15:sqref>
                  </c15:fullRef>
                </c:ext>
              </c:extLst>
            </c:strRef>
          </c:cat>
          <c:val>
            <c:numRef>
              <c:f>(Taules!$B$157,Taules!$D$157,Taules!$F$157)</c:f>
              <c:numCache>
                <c:formatCode>###0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Taules!$B$157:$G$157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(Taules!$B$18,Taules!$D$18,Taules!$F$18)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Taules!$B$18:$G$18</c15:sqref>
                  </c15:fullRef>
                </c:ext>
              </c:extLst>
            </c:strRef>
          </c:cat>
          <c:val>
            <c:numRef>
              <c:f>(Taules!$B$20,Taules!$D$20,Taules!$F$20)</c:f>
              <c:numCache>
                <c:formatCode>###0</c:formatCode>
                <c:ptCount val="3"/>
                <c:pt idx="0">
                  <c:v>5</c:v>
                </c:pt>
                <c:pt idx="1">
                  <c:v>2</c:v>
                </c:pt>
                <c:pt idx="2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Taules!$B$20:$G$20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98624"/>
        <c:axId val="96728576"/>
      </c:barChart>
      <c:catAx>
        <c:axId val="8309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6728576"/>
        <c:crosses val="autoZero"/>
        <c:auto val="1"/>
        <c:lblAlgn val="ctr"/>
        <c:lblOffset val="100"/>
        <c:noMultiLvlLbl val="0"/>
      </c:catAx>
      <c:valAx>
        <c:axId val="9672857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986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el màster?</a:t>
            </a:r>
          </a:p>
        </c:rich>
      </c:tx>
      <c:layout>
        <c:manualLayout>
          <c:xMode val="edge"/>
          <c:yMode val="edge"/>
          <c:x val="0.3707915573053368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(Taules!$B$164,Taules!$D$164)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Taules!$B$164:$E$164</c15:sqref>
                  </c15:fullRef>
                </c:ext>
              </c:extLst>
            </c:strRef>
          </c:cat>
          <c:val>
            <c:numRef>
              <c:f>(Taules!$B$166,Taules!$D$166)</c:f>
              <c:numCache>
                <c:formatCode>###0</c:formatCode>
                <c:ptCount val="2"/>
                <c:pt idx="0">
                  <c:v>3</c:v>
                </c:pt>
                <c:pt idx="1">
                  <c:v>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Taules!$B$166:$E$166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la universitat?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(Taules!$H$164,Taules!$J$164)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Taules!$H$164:$K$164</c15:sqref>
                  </c15:fullRef>
                </c:ext>
              </c:extLst>
            </c:strRef>
          </c:cat>
          <c:val>
            <c:numRef>
              <c:f>(Taules!$H$166,Taules!$J$166)</c:f>
              <c:numCache>
                <c:formatCode>###0</c:formatCode>
                <c:ptCount val="2"/>
                <c:pt idx="0">
                  <c:v>0</c:v>
                </c:pt>
                <c:pt idx="1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Taules!$H$166:$K$166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Continuació dels estudis</a:t>
            </a:r>
          </a:p>
        </c:rich>
      </c:tx>
      <c:layout>
        <c:manualLayout>
          <c:xMode val="edge"/>
          <c:yMode val="edge"/>
          <c:x val="0.29218044619422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(Taules!$B$172,Taules!$D$172,Taules!$F$172)</c:f>
              <c:strCache>
                <c:ptCount val="3"/>
                <c:pt idx="0">
                  <c:v>No</c:v>
                </c:pt>
                <c:pt idx="1">
                  <c:v>Sí, he continuat amb els estudis de doctorat</c:v>
                </c:pt>
                <c:pt idx="2">
                  <c:v>Sí, altres cursos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Taules!$B$172:$G$172</c15:sqref>
                  </c15:fullRef>
                </c:ext>
              </c:extLst>
            </c:strRef>
          </c:cat>
          <c:val>
            <c:numRef>
              <c:f>(Taules!$B$174,Taules!$D$174,Taules!$F$174)</c:f>
              <c:numCache>
                <c:formatCode>###0</c:formatCode>
                <c:ptCount val="3"/>
                <c:pt idx="0">
                  <c:v>2</c:v>
                </c:pt>
                <c:pt idx="1">
                  <c:v>3</c:v>
                </c:pt>
                <c:pt idx="2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Taules!$B$174:$G$174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32064"/>
        <c:axId val="82637952"/>
      </c:barChart>
      <c:catAx>
        <c:axId val="826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37952"/>
        <c:crosses val="autoZero"/>
        <c:auto val="1"/>
        <c:lblAlgn val="ctr"/>
        <c:lblOffset val="100"/>
        <c:noMultiLvlLbl val="0"/>
      </c:catAx>
      <c:valAx>
        <c:axId val="8263795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3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Mateixa universitat 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(Taules!$J$172,Taules!$L$172)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(Taules!$J$174,Taules!$L$174)</c:f>
              <c:numCache>
                <c:formatCode>###0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/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Rendiment acadèmic a la universitat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(Taules!$B$189,Taules!$D$189,Taules!$F$189,Taules!$H$189)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Taules!$B$189:$I$189</c15:sqref>
                  </c15:fullRef>
                </c:ext>
              </c:extLst>
            </c:strRef>
          </c:cat>
          <c:val>
            <c:numRef>
              <c:f>(Taules!$B$191,Taules!$D$191,Taules!$F$191,Taules!$H$191)</c:f>
              <c:numCache>
                <c:formatCode>###0</c:formatCode>
                <c:ptCount val="4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Taules!$B$191:$I$191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d'estudis més elevat dels dos pares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(Taules!$B$196,Taules!$D$196,Taules!$F$196,Taules!$H$196,Taules!$J$196)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Taules!$B$196:$K$196</c15:sqref>
                  </c15:fullRef>
                </c:ext>
              </c:extLst>
            </c:strRef>
          </c:cat>
          <c:val>
            <c:numRef>
              <c:f>(Taules!$B$198,Taules!$D$198,Taules!$F$198,Taules!$H$198,Taules!$J$198)</c:f>
              <c:numCache>
                <c:formatCode>###0</c:formatCode>
                <c:ptCount val="5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Taules!$B$198:$K$198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03264"/>
        <c:axId val="83004800"/>
      </c:barChart>
      <c:catAx>
        <c:axId val="8300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04800"/>
        <c:crosses val="autoZero"/>
        <c:auto val="1"/>
        <c:lblAlgn val="ctr"/>
        <c:lblOffset val="100"/>
        <c:noMultiLvlLbl val="0"/>
      </c:catAx>
      <c:valAx>
        <c:axId val="8300480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0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prèvia al màster</a:t>
            </a:r>
          </a:p>
        </c:rich>
      </c:tx>
      <c:layout>
        <c:manualLayout>
          <c:xMode val="edge"/>
          <c:yMode val="edge"/>
          <c:x val="0.3346804461942257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(Taules!$B$25,Taules!$D$25)</c:f>
              <c:strCache>
                <c:ptCount val="2"/>
                <c:pt idx="0">
                  <c:v>No, era estudiant a temps complert o amb una feina intermitent
</c:v>
                </c:pt>
                <c:pt idx="1">
                  <c:v>Sí, he treballat durant o en els dos últims anys de la titulació prèvia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Taules!$B$25:$E$25</c15:sqref>
                  </c15:fullRef>
                </c:ext>
              </c:extLst>
            </c:strRef>
          </c:cat>
          <c:val>
            <c:numRef>
              <c:f>(Taules!$B$27,Taules!$D$27)</c:f>
              <c:numCache>
                <c:formatCode>###0</c:formatCode>
                <c:ptCount val="2"/>
                <c:pt idx="0">
                  <c:v>5</c:v>
                </c:pt>
                <c:pt idx="1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Taules!$B$27:$E$27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ANY D'INICI DE LA FEINA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(Taules!$B$34,Taules!$D$34,Taules!$F$34,Taules!$H$34)</c:f>
              <c:strCache>
                <c:ptCount val="4"/>
                <c:pt idx="0">
                  <c:v>Fa més de 3 anys</c:v>
                </c:pt>
                <c:pt idx="1">
                  <c:v>Fa 3 anys</c:v>
                </c:pt>
                <c:pt idx="2">
                  <c:v>Fa 2 anys</c:v>
                </c:pt>
                <c:pt idx="3">
                  <c:v>Fa 1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Taules!$B$34:$I$34</c15:sqref>
                  </c15:fullRef>
                </c:ext>
              </c:extLst>
            </c:strRef>
          </c:cat>
          <c:val>
            <c:numRef>
              <c:f>(Taules!$B$36,Taules!$D$36,Taules!$F$36,Taules!$H$36)</c:f>
              <c:numCache>
                <c:formatCode>###0</c:formatCode>
                <c:ptCount val="4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Taules!$B$36:$I$36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545216"/>
        <c:axId val="201546752"/>
        <c:axId val="0"/>
      </c:bar3DChart>
      <c:catAx>
        <c:axId val="20154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546752"/>
        <c:crosses val="autoZero"/>
        <c:auto val="1"/>
        <c:lblAlgn val="ctr"/>
        <c:lblOffset val="100"/>
        <c:noMultiLvlLbl val="0"/>
      </c:catAx>
      <c:valAx>
        <c:axId val="20154675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54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d’estudis requerit per accedir a la darrera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(Taules!$B$41,Taules!$D$41,Taules!$F$41,Taules!$H$41)</c:f>
              <c:strCache>
                <c:ptCount val="4"/>
                <c:pt idx="0">
                  <c:v>Titulació de màster</c:v>
                </c:pt>
                <c:pt idx="1">
                  <c:v>Titulació espcífica prèvia</c:v>
                </c:pt>
                <c:pt idx="2">
                  <c:v>Només ser titulat universitari</c:v>
                </c:pt>
                <c:pt idx="3">
                  <c:v>Cap titulació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Taules!$B$41:$I$41</c15:sqref>
                  </c15:fullRef>
                </c:ext>
              </c:extLst>
            </c:strRef>
          </c:cat>
          <c:val>
            <c:numRef>
              <c:f>(Taules!$B$43,Taules!$D$43,Taules!$F$43,Taules!$H$43)</c:f>
              <c:numCache>
                <c:formatCode>###0</c:formatCod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Taules!$B$43:$I$43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188608"/>
        <c:axId val="218399488"/>
        <c:axId val="0"/>
      </c:bar3DChart>
      <c:catAx>
        <c:axId val="21718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8399488"/>
        <c:crosses val="autoZero"/>
        <c:auto val="1"/>
        <c:lblAlgn val="ctr"/>
        <c:lblOffset val="100"/>
        <c:noMultiLvlLbl val="0"/>
      </c:catAx>
      <c:valAx>
        <c:axId val="21839948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718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són les pròpies del nivell de formació de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(Taules!$B$49,Taules!$D$49)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Taules!$B$49:$E$49</c15:sqref>
                  </c15:fullRef>
                </c:ext>
              </c:extLst>
            </c:strRef>
          </c:cat>
          <c:val>
            <c:numRef>
              <c:f>(Taules!$B$51,Taules!$D$51)</c:f>
              <c:numCache>
                <c:formatCode>###0</c:formatCode>
                <c:ptCount val="2"/>
                <c:pt idx="0">
                  <c:v>3</c:v>
                </c:pt>
                <c:pt idx="1">
                  <c:v>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Taules!$B$51:$E$51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la titulació específica prèvia al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(Taules!$F$49,Taules!$H$49)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Taules!$F$49:$I$49</c15:sqref>
                  </c15:fullRef>
                </c:ext>
              </c:extLst>
            </c:strRef>
          </c:cat>
          <c:val>
            <c:numRef>
              <c:f>(Taules!$F$51,Taules!$H$51)</c:f>
              <c:numCache>
                <c:formatCode>###0</c:formatCode>
                <c:ptCount val="2"/>
                <c:pt idx="0">
                  <c:v>4</c:v>
                </c:pt>
                <c:pt idx="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Taules!$F$51:$I$51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DE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(Taules!$B$56,Taules!$D$56,Taules!$F$56,Taules!$H$56,Taules!$J$56)</c:f>
              <c:strCache>
                <c:ptCount val="5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Taules!$B$56:$K$56</c15:sqref>
                  </c15:fullRef>
                </c:ext>
              </c:extLst>
            </c:strRef>
          </c:cat>
          <c:val>
            <c:numRef>
              <c:f>(Taules!$B$58,Taules!$D$58,Taules!$F$58,Taules!$H$58,Taules!$J$58)</c:f>
              <c:numCache>
                <c:formatCode>###0</c:formatCode>
                <c:ptCount val="5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Taules!$B$58:$K$58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349504"/>
        <c:axId val="49181056"/>
        <c:axId val="0"/>
      </c:bar3DChart>
      <c:catAx>
        <c:axId val="3613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9181056"/>
        <c:crosses val="autoZero"/>
        <c:auto val="1"/>
        <c:lblAlgn val="ctr"/>
        <c:lblOffset val="100"/>
        <c:noMultiLvlLbl val="0"/>
      </c:catAx>
      <c:valAx>
        <c:axId val="4918105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36134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Jornada de treball a temps complet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(Taules!$B$64,Taules!$D$64)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Taules!$B$64:$E$64</c15:sqref>
                  </c15:fullRef>
                </c:ext>
              </c:extLst>
            </c:strRef>
          </c:cat>
          <c:val>
            <c:numRef>
              <c:f>(Taules!$B$66,Taules!$D$66)</c:f>
              <c:numCache>
                <c:formatCode>###0</c:formatCode>
                <c:ptCount val="2"/>
                <c:pt idx="0">
                  <c:v>0</c:v>
                </c:pt>
                <c:pt idx="1">
                  <c:v>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Taules!$B$66:$E$66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192</xdr:row>
      <xdr:rowOff>161925</xdr:rowOff>
    </xdr:from>
    <xdr:to>
      <xdr:col>0</xdr:col>
      <xdr:colOff>321469</xdr:colOff>
      <xdr:row>194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42875" y="72466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185</xdr:row>
      <xdr:rowOff>171450</xdr:rowOff>
    </xdr:from>
    <xdr:to>
      <xdr:col>0</xdr:col>
      <xdr:colOff>311944</xdr:colOff>
      <xdr:row>187</xdr:row>
      <xdr:rowOff>38099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33350" y="70913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176</xdr:row>
      <xdr:rowOff>161925</xdr:rowOff>
    </xdr:from>
    <xdr:to>
      <xdr:col>0</xdr:col>
      <xdr:colOff>340519</xdr:colOff>
      <xdr:row>178</xdr:row>
      <xdr:rowOff>28574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68741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168</xdr:row>
      <xdr:rowOff>161925</xdr:rowOff>
    </xdr:from>
    <xdr:to>
      <xdr:col>0</xdr:col>
      <xdr:colOff>359569</xdr:colOff>
      <xdr:row>170</xdr:row>
      <xdr:rowOff>28574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80975" y="66532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161</xdr:row>
      <xdr:rowOff>0</xdr:rowOff>
    </xdr:from>
    <xdr:to>
      <xdr:col>0</xdr:col>
      <xdr:colOff>369094</xdr:colOff>
      <xdr:row>162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90500" y="6457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151</xdr:row>
      <xdr:rowOff>161925</xdr:rowOff>
    </xdr:from>
    <xdr:to>
      <xdr:col>0</xdr:col>
      <xdr:colOff>350044</xdr:colOff>
      <xdr:row>153</xdr:row>
      <xdr:rowOff>28574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71450" y="62217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143</xdr:row>
      <xdr:rowOff>171450</xdr:rowOff>
    </xdr:from>
    <xdr:to>
      <xdr:col>0</xdr:col>
      <xdr:colOff>369094</xdr:colOff>
      <xdr:row>145</xdr:row>
      <xdr:rowOff>38099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90500" y="59959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135</xdr:row>
      <xdr:rowOff>152400</xdr:rowOff>
    </xdr:from>
    <xdr:to>
      <xdr:col>0</xdr:col>
      <xdr:colOff>359569</xdr:colOff>
      <xdr:row>137</xdr:row>
      <xdr:rowOff>19049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80975" y="57797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126</xdr:row>
      <xdr:rowOff>161925</xdr:rowOff>
    </xdr:from>
    <xdr:to>
      <xdr:col>0</xdr:col>
      <xdr:colOff>359569</xdr:colOff>
      <xdr:row>128</xdr:row>
      <xdr:rowOff>28574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80975" y="53492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119</xdr:row>
      <xdr:rowOff>0</xdr:rowOff>
    </xdr:from>
    <xdr:to>
      <xdr:col>0</xdr:col>
      <xdr:colOff>350044</xdr:colOff>
      <xdr:row>120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71450" y="5168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110</xdr:row>
      <xdr:rowOff>0</xdr:rowOff>
    </xdr:from>
    <xdr:to>
      <xdr:col>0</xdr:col>
      <xdr:colOff>321469</xdr:colOff>
      <xdr:row>111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40338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99</xdr:row>
      <xdr:rowOff>152400</xdr:rowOff>
    </xdr:from>
    <xdr:to>
      <xdr:col>0</xdr:col>
      <xdr:colOff>340519</xdr:colOff>
      <xdr:row>101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61925" y="31327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92</xdr:row>
      <xdr:rowOff>161925</xdr:rowOff>
    </xdr:from>
    <xdr:to>
      <xdr:col>0</xdr:col>
      <xdr:colOff>359569</xdr:colOff>
      <xdr:row>94</xdr:row>
      <xdr:rowOff>28574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80975" y="2977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84</xdr:row>
      <xdr:rowOff>180975</xdr:rowOff>
    </xdr:from>
    <xdr:to>
      <xdr:col>0</xdr:col>
      <xdr:colOff>388144</xdr:colOff>
      <xdr:row>86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09550" y="27641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76</xdr:row>
      <xdr:rowOff>171450</xdr:rowOff>
    </xdr:from>
    <xdr:to>
      <xdr:col>0</xdr:col>
      <xdr:colOff>397669</xdr:colOff>
      <xdr:row>78</xdr:row>
      <xdr:rowOff>38099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19075" y="25488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68</xdr:row>
      <xdr:rowOff>171450</xdr:rowOff>
    </xdr:from>
    <xdr:to>
      <xdr:col>0</xdr:col>
      <xdr:colOff>330994</xdr:colOff>
      <xdr:row>70</xdr:row>
      <xdr:rowOff>38099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23317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60</xdr:row>
      <xdr:rowOff>171450</xdr:rowOff>
    </xdr:from>
    <xdr:to>
      <xdr:col>0</xdr:col>
      <xdr:colOff>321469</xdr:colOff>
      <xdr:row>62</xdr:row>
      <xdr:rowOff>38099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42875" y="2133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52</xdr:row>
      <xdr:rowOff>171450</xdr:rowOff>
    </xdr:from>
    <xdr:to>
      <xdr:col>0</xdr:col>
      <xdr:colOff>330994</xdr:colOff>
      <xdr:row>54</xdr:row>
      <xdr:rowOff>38099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52400" y="1741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45</xdr:row>
      <xdr:rowOff>161925</xdr:rowOff>
    </xdr:from>
    <xdr:to>
      <xdr:col>0</xdr:col>
      <xdr:colOff>311944</xdr:colOff>
      <xdr:row>47</xdr:row>
      <xdr:rowOff>0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533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31</xdr:row>
      <xdr:rowOff>0</xdr:rowOff>
    </xdr:from>
    <xdr:to>
      <xdr:col>0</xdr:col>
      <xdr:colOff>283369</xdr:colOff>
      <xdr:row>32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04775" y="13792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23</xdr:row>
      <xdr:rowOff>0</xdr:rowOff>
    </xdr:from>
    <xdr:to>
      <xdr:col>0</xdr:col>
      <xdr:colOff>292894</xdr:colOff>
      <xdr:row>24</xdr:row>
      <xdr:rowOff>0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612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292894</xdr:colOff>
      <xdr:row>16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14300" y="378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5</xdr:row>
      <xdr:rowOff>180975</xdr:rowOff>
    </xdr:from>
    <xdr:to>
      <xdr:col>0</xdr:col>
      <xdr:colOff>264319</xdr:colOff>
      <xdr:row>8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85725" y="178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38</xdr:row>
      <xdr:rowOff>161925</xdr:rowOff>
    </xdr:from>
    <xdr:to>
      <xdr:col>0</xdr:col>
      <xdr:colOff>311944</xdr:colOff>
      <xdr:row>40</xdr:row>
      <xdr:rowOff>0</xdr:rowOff>
    </xdr:to>
    <xdr:sp macro="" textlink="">
      <xdr:nvSpPr>
        <xdr:cNvPr id="39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20402550"/>
          <a:ext cx="178594" cy="28813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6</xdr:col>
      <xdr:colOff>0</xdr:colOff>
      <xdr:row>18</xdr:row>
      <xdr:rowOff>38100</xdr:rowOff>
    </xdr:to>
    <xdr:graphicFrame macro="">
      <xdr:nvGraphicFramePr>
        <xdr:cNvPr id="2" name="Gráfico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6</xdr:col>
      <xdr:colOff>571500</xdr:colOff>
      <xdr:row>35</xdr:row>
      <xdr:rowOff>190500</xdr:rowOff>
    </xdr:to>
    <xdr:graphicFrame macro="">
      <xdr:nvGraphicFramePr>
        <xdr:cNvPr id="3" name="Gráfico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0</xdr:colOff>
      <xdr:row>52</xdr:row>
      <xdr:rowOff>66675</xdr:rowOff>
    </xdr:to>
    <xdr:graphicFrame macro="">
      <xdr:nvGraphicFramePr>
        <xdr:cNvPr id="4" name="Gráfico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6</xdr:col>
      <xdr:colOff>0</xdr:colOff>
      <xdr:row>70</xdr:row>
      <xdr:rowOff>133350</xdr:rowOff>
    </xdr:to>
    <xdr:graphicFrame macro="">
      <xdr:nvGraphicFramePr>
        <xdr:cNvPr id="5" name="Gráfico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323851</xdr:colOff>
      <xdr:row>56</xdr:row>
      <xdr:rowOff>104775</xdr:rowOff>
    </xdr:from>
    <xdr:to>
      <xdr:col>12</xdr:col>
      <xdr:colOff>514351</xdr:colOff>
      <xdr:row>71</xdr:row>
      <xdr:rowOff>47625</xdr:rowOff>
    </xdr:to>
    <xdr:graphicFrame macro="">
      <xdr:nvGraphicFramePr>
        <xdr:cNvPr id="6" name="Gráfico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685800</xdr:colOff>
      <xdr:row>88</xdr:row>
      <xdr:rowOff>123825</xdr:rowOff>
    </xdr:to>
    <xdr:graphicFrame macro="">
      <xdr:nvGraphicFramePr>
        <xdr:cNvPr id="7" name="Gráfico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409575</xdr:colOff>
      <xdr:row>76</xdr:row>
      <xdr:rowOff>190499</xdr:rowOff>
    </xdr:from>
    <xdr:to>
      <xdr:col>10</xdr:col>
      <xdr:colOff>9525</xdr:colOff>
      <xdr:row>88</xdr:row>
      <xdr:rowOff>123824</xdr:rowOff>
    </xdr:to>
    <xdr:graphicFrame macro="">
      <xdr:nvGraphicFramePr>
        <xdr:cNvPr id="8" name="Gráfico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93</xdr:row>
      <xdr:rowOff>171449</xdr:rowOff>
    </xdr:from>
    <xdr:to>
      <xdr:col>7</xdr:col>
      <xdr:colOff>314325</xdr:colOff>
      <xdr:row>110</xdr:row>
      <xdr:rowOff>57150</xdr:rowOff>
    </xdr:to>
    <xdr:graphicFrame macro="">
      <xdr:nvGraphicFramePr>
        <xdr:cNvPr id="10" name="Gráfico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114</xdr:row>
      <xdr:rowOff>104775</xdr:rowOff>
    </xdr:from>
    <xdr:to>
      <xdr:col>6</xdr:col>
      <xdr:colOff>0</xdr:colOff>
      <xdr:row>128</xdr:row>
      <xdr:rowOff>152400</xdr:rowOff>
    </xdr:to>
    <xdr:graphicFrame macro="">
      <xdr:nvGraphicFramePr>
        <xdr:cNvPr id="12" name="Gráfico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131</xdr:row>
      <xdr:rowOff>28575</xdr:rowOff>
    </xdr:from>
    <xdr:to>
      <xdr:col>5</xdr:col>
      <xdr:colOff>559594</xdr:colOff>
      <xdr:row>145</xdr:row>
      <xdr:rowOff>85725</xdr:rowOff>
    </xdr:to>
    <xdr:graphicFrame macro="">
      <xdr:nvGraphicFramePr>
        <xdr:cNvPr id="13" name="Gráfico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148</xdr:row>
      <xdr:rowOff>28575</xdr:rowOff>
    </xdr:from>
    <xdr:to>
      <xdr:col>6</xdr:col>
      <xdr:colOff>0</xdr:colOff>
      <xdr:row>162</xdr:row>
      <xdr:rowOff>104775</xdr:rowOff>
    </xdr:to>
    <xdr:graphicFrame macro="">
      <xdr:nvGraphicFramePr>
        <xdr:cNvPr id="14" name="Gráfico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165</xdr:row>
      <xdr:rowOff>66675</xdr:rowOff>
    </xdr:from>
    <xdr:to>
      <xdr:col>6</xdr:col>
      <xdr:colOff>0</xdr:colOff>
      <xdr:row>179</xdr:row>
      <xdr:rowOff>142875</xdr:rowOff>
    </xdr:to>
    <xdr:graphicFrame macro="">
      <xdr:nvGraphicFramePr>
        <xdr:cNvPr id="15" name="Gráfico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181</xdr:row>
      <xdr:rowOff>35719</xdr:rowOff>
    </xdr:from>
    <xdr:to>
      <xdr:col>8</xdr:col>
      <xdr:colOff>142875</xdr:colOff>
      <xdr:row>198</xdr:row>
      <xdr:rowOff>50007</xdr:rowOff>
    </xdr:to>
    <xdr:graphicFrame macro="">
      <xdr:nvGraphicFramePr>
        <xdr:cNvPr id="16" name="Gráfico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199</xdr:row>
      <xdr:rowOff>47625</xdr:rowOff>
    </xdr:from>
    <xdr:to>
      <xdr:col>6</xdr:col>
      <xdr:colOff>0</xdr:colOff>
      <xdr:row>213</xdr:row>
      <xdr:rowOff>123825</xdr:rowOff>
    </xdr:to>
    <xdr:graphicFrame macro="">
      <xdr:nvGraphicFramePr>
        <xdr:cNvPr id="17" name="Gráfico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215</xdr:row>
      <xdr:rowOff>152400</xdr:rowOff>
    </xdr:from>
    <xdr:to>
      <xdr:col>9</xdr:col>
      <xdr:colOff>654844</xdr:colOff>
      <xdr:row>234</xdr:row>
      <xdr:rowOff>57150</xdr:rowOff>
    </xdr:to>
    <xdr:graphicFrame macro="">
      <xdr:nvGraphicFramePr>
        <xdr:cNvPr id="18" name="Gráfico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237</xdr:row>
      <xdr:rowOff>47625</xdr:rowOff>
    </xdr:from>
    <xdr:to>
      <xdr:col>6</xdr:col>
      <xdr:colOff>0</xdr:colOff>
      <xdr:row>251</xdr:row>
      <xdr:rowOff>123825</xdr:rowOff>
    </xdr:to>
    <xdr:graphicFrame macro="">
      <xdr:nvGraphicFramePr>
        <xdr:cNvPr id="19" name="Gráfico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254</xdr:row>
      <xdr:rowOff>88106</xdr:rowOff>
    </xdr:from>
    <xdr:to>
      <xdr:col>6</xdr:col>
      <xdr:colOff>0</xdr:colOff>
      <xdr:row>268</xdr:row>
      <xdr:rowOff>164306</xdr:rowOff>
    </xdr:to>
    <xdr:graphicFrame macro="">
      <xdr:nvGraphicFramePr>
        <xdr:cNvPr id="20" name="Gráfico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466725</xdr:colOff>
      <xdr:row>254</xdr:row>
      <xdr:rowOff>95250</xdr:rowOff>
    </xdr:from>
    <xdr:to>
      <xdr:col>15</xdr:col>
      <xdr:colOff>666749</xdr:colOff>
      <xdr:row>269</xdr:row>
      <xdr:rowOff>19050</xdr:rowOff>
    </xdr:to>
    <xdr:graphicFrame macro="">
      <xdr:nvGraphicFramePr>
        <xdr:cNvPr id="21" name="Gráfico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271</xdr:row>
      <xdr:rowOff>69057</xdr:rowOff>
    </xdr:from>
    <xdr:to>
      <xdr:col>6</xdr:col>
      <xdr:colOff>0</xdr:colOff>
      <xdr:row>285</xdr:row>
      <xdr:rowOff>145257</xdr:rowOff>
    </xdr:to>
    <xdr:graphicFrame macro="">
      <xdr:nvGraphicFramePr>
        <xdr:cNvPr id="22" name="Gráfico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290</xdr:row>
      <xdr:rowOff>133350</xdr:rowOff>
    </xdr:from>
    <xdr:to>
      <xdr:col>5</xdr:col>
      <xdr:colOff>76200</xdr:colOff>
      <xdr:row>304</xdr:row>
      <xdr:rowOff>85725</xdr:rowOff>
    </xdr:to>
    <xdr:graphicFrame macro="">
      <xdr:nvGraphicFramePr>
        <xdr:cNvPr id="23" name="Gráfico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600075</xdr:colOff>
      <xdr:row>290</xdr:row>
      <xdr:rowOff>142875</xdr:rowOff>
    </xdr:from>
    <xdr:to>
      <xdr:col>11</xdr:col>
      <xdr:colOff>57151</xdr:colOff>
      <xdr:row>304</xdr:row>
      <xdr:rowOff>104775</xdr:rowOff>
    </xdr:to>
    <xdr:graphicFrame macro="">
      <xdr:nvGraphicFramePr>
        <xdr:cNvPr id="24" name="Gráfico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307</xdr:row>
      <xdr:rowOff>19050</xdr:rowOff>
    </xdr:from>
    <xdr:to>
      <xdr:col>6</xdr:col>
      <xdr:colOff>0</xdr:colOff>
      <xdr:row>321</xdr:row>
      <xdr:rowOff>95250</xdr:rowOff>
    </xdr:to>
    <xdr:graphicFrame macro="">
      <xdr:nvGraphicFramePr>
        <xdr:cNvPr id="25" name="Gráfico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285751</xdr:colOff>
      <xdr:row>312</xdr:row>
      <xdr:rowOff>104775</xdr:rowOff>
    </xdr:from>
    <xdr:to>
      <xdr:col>8</xdr:col>
      <xdr:colOff>57151</xdr:colOff>
      <xdr:row>314</xdr:row>
      <xdr:rowOff>57150</xdr:rowOff>
    </xdr:to>
    <xdr:sp macro="" textlink="">
      <xdr:nvSpPr>
        <xdr:cNvPr id="26" name="Flecha derecha 105"/>
        <xdr:cNvSpPr/>
      </xdr:nvSpPr>
      <xdr:spPr>
        <a:xfrm>
          <a:off x="4857751" y="63217425"/>
          <a:ext cx="1295400" cy="333375"/>
        </a:xfrm>
        <a:prstGeom prst="righ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8</xdr:col>
      <xdr:colOff>295275</xdr:colOff>
      <xdr:row>306</xdr:row>
      <xdr:rowOff>190499</xdr:rowOff>
    </xdr:from>
    <xdr:to>
      <xdr:col>12</xdr:col>
      <xdr:colOff>609600</xdr:colOff>
      <xdr:row>321</xdr:row>
      <xdr:rowOff>85724</xdr:rowOff>
    </xdr:to>
    <xdr:graphicFrame macro="">
      <xdr:nvGraphicFramePr>
        <xdr:cNvPr id="27" name="Gráfico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327</xdr:row>
      <xdr:rowOff>180975</xdr:rowOff>
    </xdr:from>
    <xdr:to>
      <xdr:col>4</xdr:col>
      <xdr:colOff>428625</xdr:colOff>
      <xdr:row>339</xdr:row>
      <xdr:rowOff>114300</xdr:rowOff>
    </xdr:to>
    <xdr:graphicFrame macro="">
      <xdr:nvGraphicFramePr>
        <xdr:cNvPr id="28" name="Gráfico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342</xdr:row>
      <xdr:rowOff>9525</xdr:rowOff>
    </xdr:from>
    <xdr:to>
      <xdr:col>8</xdr:col>
      <xdr:colOff>66675</xdr:colOff>
      <xdr:row>358</xdr:row>
      <xdr:rowOff>123825</xdr:rowOff>
    </xdr:to>
    <xdr:graphicFrame macro="">
      <xdr:nvGraphicFramePr>
        <xdr:cNvPr id="29" name="Gráfico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showGridLines="0" tabSelected="1" workbookViewId="0">
      <selection activeCell="B2" sqref="B2:S2"/>
    </sheetView>
  </sheetViews>
  <sheetFormatPr defaultRowHeight="15"/>
  <cols>
    <col min="1" max="1" width="3.7109375" customWidth="1"/>
  </cols>
  <sheetData>
    <row r="2" spans="1:19" ht="28.5" customHeight="1">
      <c r="A2" s="75"/>
      <c r="B2" s="118" t="s">
        <v>173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9">
      <c r="A4" s="75"/>
      <c r="B4" s="75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19" ht="28.5">
      <c r="A5" s="75"/>
      <c r="B5" s="3"/>
      <c r="C5" s="78"/>
      <c r="D5" s="78"/>
      <c r="E5" s="77"/>
      <c r="F5" s="77"/>
      <c r="G5" s="77"/>
      <c r="H5" s="77"/>
      <c r="I5" s="77"/>
      <c r="J5" s="77"/>
      <c r="K5" s="77"/>
      <c r="L5" s="75"/>
      <c r="M5" s="75"/>
      <c r="N5" s="75"/>
      <c r="O5" s="75"/>
    </row>
    <row r="7" spans="1:19" ht="33.75">
      <c r="B7" s="119" t="s">
        <v>174</v>
      </c>
      <c r="C7" s="119"/>
      <c r="D7" s="119"/>
      <c r="E7" s="119"/>
    </row>
    <row r="11" spans="1:19" ht="18.75">
      <c r="B11" s="120" t="s">
        <v>175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9" ht="18.75">
      <c r="A12" s="79"/>
      <c r="B12" s="80"/>
      <c r="C12" s="80"/>
      <c r="D12" s="80"/>
      <c r="E12" s="80"/>
      <c r="F12" s="80"/>
      <c r="G12" s="80"/>
      <c r="H12" s="80"/>
      <c r="I12" s="80"/>
      <c r="J12" s="79"/>
      <c r="K12" s="79"/>
      <c r="L12" s="79"/>
      <c r="M12" s="79"/>
      <c r="N12" s="79"/>
      <c r="O12" s="79"/>
    </row>
    <row r="13" spans="1:19">
      <c r="B13" s="81" t="s">
        <v>3</v>
      </c>
      <c r="C13" s="82"/>
      <c r="D13" t="s">
        <v>176</v>
      </c>
    </row>
    <row r="14" spans="1:19" ht="15" customHeight="1">
      <c r="B14" s="81" t="s">
        <v>177</v>
      </c>
      <c r="C14" s="82"/>
      <c r="D14" s="117" t="s">
        <v>178</v>
      </c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9">
      <c r="B15" s="81"/>
      <c r="C15" s="82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9">
      <c r="B16" s="81"/>
      <c r="C16" s="82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5">
      <c r="B17" s="81" t="s">
        <v>179</v>
      </c>
      <c r="C17" s="82"/>
      <c r="D17" t="s">
        <v>180</v>
      </c>
    </row>
    <row r="18" spans="1:15" ht="15" customHeight="1">
      <c r="B18" s="81" t="s">
        <v>181</v>
      </c>
      <c r="C18" s="83"/>
      <c r="D18" s="117" t="s">
        <v>186</v>
      </c>
      <c r="E18" s="117"/>
      <c r="F18" s="117"/>
      <c r="G18" s="117"/>
      <c r="H18" s="117"/>
      <c r="I18" s="117"/>
      <c r="J18" s="117"/>
      <c r="K18" s="117"/>
      <c r="L18" s="117"/>
    </row>
    <row r="19" spans="1:15">
      <c r="B19" s="81"/>
      <c r="C19" s="82"/>
    </row>
    <row r="20" spans="1:15">
      <c r="B20" s="81" t="s">
        <v>189</v>
      </c>
      <c r="C20" s="82"/>
      <c r="D20" s="117" t="s">
        <v>187</v>
      </c>
      <c r="E20" s="117"/>
      <c r="F20" s="117"/>
      <c r="G20" s="117"/>
      <c r="H20" s="117"/>
      <c r="I20" s="117"/>
      <c r="J20" s="117"/>
      <c r="K20" s="117"/>
      <c r="L20" s="117"/>
    </row>
    <row r="21" spans="1:15">
      <c r="B21" s="84"/>
      <c r="C21" s="85"/>
    </row>
    <row r="22" spans="1:15">
      <c r="B22" s="84"/>
      <c r="C22" s="85"/>
    </row>
    <row r="23" spans="1:15">
      <c r="B23" s="84"/>
      <c r="C23" s="85"/>
    </row>
    <row r="24" spans="1:15">
      <c r="B24" s="84"/>
      <c r="C24" s="85"/>
    </row>
    <row r="25" spans="1:15" ht="16.5" thickBot="1">
      <c r="B25" s="86" t="s">
        <v>182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5" ht="15.75">
      <c r="B26" s="89"/>
      <c r="C26" s="85"/>
    </row>
    <row r="27" spans="1:15">
      <c r="B27" s="84"/>
      <c r="C27" s="85"/>
    </row>
    <row r="28" spans="1:15">
      <c r="A28" s="79"/>
      <c r="F28" s="84"/>
      <c r="G28" s="85"/>
      <c r="H28" s="90" t="s">
        <v>3</v>
      </c>
      <c r="I28" s="91" t="s">
        <v>183</v>
      </c>
      <c r="J28" s="92" t="s">
        <v>184</v>
      </c>
      <c r="K28" s="93" t="s">
        <v>185</v>
      </c>
      <c r="L28" s="79"/>
      <c r="M28" s="79"/>
      <c r="N28" s="79"/>
      <c r="O28" s="79"/>
    </row>
    <row r="29" spans="1:15" ht="30.75" customHeight="1">
      <c r="A29" s="94"/>
      <c r="B29" s="115" t="s">
        <v>188</v>
      </c>
      <c r="C29" s="115"/>
      <c r="D29" s="115"/>
      <c r="E29" s="115"/>
      <c r="F29" s="115"/>
      <c r="G29" s="116"/>
      <c r="H29" s="95">
        <v>19</v>
      </c>
      <c r="I29" s="98">
        <v>7</v>
      </c>
      <c r="J29" s="96">
        <f>I29/H29</f>
        <v>0.36842105263157893</v>
      </c>
      <c r="K29" s="96">
        <f>1.96*(SQRT(((0.5^2)/I29)*((H29-I29)/(H29-1))))</f>
        <v>0.30243456592570012</v>
      </c>
      <c r="L29" s="94"/>
      <c r="M29" s="97"/>
      <c r="N29" s="94"/>
      <c r="O29" s="94"/>
    </row>
  </sheetData>
  <mergeCells count="7">
    <mergeCell ref="B29:G29"/>
    <mergeCell ref="D20:L20"/>
    <mergeCell ref="B2:S2"/>
    <mergeCell ref="B7:E7"/>
    <mergeCell ref="B11:M11"/>
    <mergeCell ref="D14:M16"/>
    <mergeCell ref="D18:L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8"/>
  <sheetViews>
    <sheetView showGridLines="0" zoomScale="80" zoomScaleNormal="80" workbookViewId="0">
      <selection activeCell="B5" sqref="B5"/>
    </sheetView>
  </sheetViews>
  <sheetFormatPr defaultColWidth="9.140625" defaultRowHeight="15"/>
  <cols>
    <col min="1" max="1" width="14.7109375" customWidth="1"/>
    <col min="2" max="2" width="9.7109375" customWidth="1"/>
    <col min="3" max="3" width="7" customWidth="1"/>
    <col min="4" max="6" width="9.7109375" customWidth="1"/>
    <col min="7" max="7" width="9.42578125" customWidth="1"/>
    <col min="8" max="8" width="9.7109375" customWidth="1"/>
    <col min="9" max="9" width="8" customWidth="1"/>
    <col min="10" max="12" width="9.7109375" customWidth="1"/>
    <col min="13" max="13" width="7.7109375" customWidth="1"/>
    <col min="14" max="14" width="9.7109375" customWidth="1"/>
    <col min="15" max="15" width="7.85546875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9.42578125" customWidth="1"/>
    <col min="30" max="30" width="9.7109375" bestFit="1" customWidth="1"/>
    <col min="31" max="31" width="8.5703125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81" customHeight="1">
      <c r="A1" s="118" t="s">
        <v>173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6384" ht="18">
      <c r="A2" s="1"/>
    </row>
    <row r="3" spans="1:16384" s="4" customFormat="1" ht="29.25" thickBot="1">
      <c r="A3" s="2" t="s">
        <v>144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ht="18">
      <c r="A4" s="1"/>
      <c r="H4" s="67"/>
      <c r="I4" s="67"/>
      <c r="J4" s="67"/>
      <c r="K4" s="67"/>
      <c r="L4" s="67"/>
      <c r="M4" s="67"/>
      <c r="N4" s="67"/>
    </row>
    <row r="5" spans="1:16384" ht="32.25" thickBot="1">
      <c r="A5" s="5" t="s">
        <v>0</v>
      </c>
      <c r="B5" s="5"/>
      <c r="C5" s="5"/>
      <c r="D5" s="5"/>
      <c r="E5" s="5"/>
      <c r="G5" s="67"/>
      <c r="H5" s="70">
        <v>7</v>
      </c>
      <c r="I5" s="70"/>
      <c r="J5" s="67"/>
      <c r="K5" s="67"/>
      <c r="L5" s="67"/>
      <c r="M5" s="67"/>
      <c r="N5" s="67"/>
    </row>
    <row r="6" spans="1:16384">
      <c r="G6" s="67"/>
      <c r="H6" s="67"/>
      <c r="I6" s="67"/>
      <c r="J6" s="67"/>
      <c r="K6" s="67"/>
      <c r="L6" s="67"/>
      <c r="M6" s="67"/>
      <c r="N6" s="67"/>
    </row>
    <row r="7" spans="1:16384">
      <c r="G7" s="67"/>
      <c r="H7" s="67"/>
      <c r="I7" s="67"/>
      <c r="J7" s="67"/>
      <c r="K7" s="67"/>
      <c r="L7" s="67"/>
      <c r="M7" s="67"/>
      <c r="N7" s="67"/>
    </row>
    <row r="8" spans="1:16384" ht="18" customHeight="1">
      <c r="A8" t="s">
        <v>1</v>
      </c>
      <c r="G8" s="67"/>
      <c r="H8" s="67"/>
      <c r="I8" s="67"/>
      <c r="J8" s="67"/>
      <c r="K8" s="67"/>
      <c r="L8" s="67"/>
      <c r="M8" s="67"/>
      <c r="N8" s="67"/>
    </row>
    <row r="9" spans="1:16384" ht="15" customHeight="1" thickBot="1">
      <c r="G9" s="67"/>
      <c r="H9" s="67"/>
      <c r="I9" s="67"/>
      <c r="J9" s="67"/>
      <c r="K9" s="67"/>
      <c r="L9" s="67"/>
      <c r="M9" s="67"/>
      <c r="N9" s="67"/>
    </row>
    <row r="10" spans="1:16384" ht="15" customHeight="1" thickTop="1">
      <c r="A10" s="151" t="s">
        <v>2</v>
      </c>
      <c r="B10" s="152"/>
      <c r="C10" s="152"/>
      <c r="D10" s="153"/>
      <c r="E10" s="162" t="s">
        <v>3</v>
      </c>
      <c r="G10" s="67"/>
      <c r="H10" s="67"/>
      <c r="I10" s="67"/>
      <c r="J10" s="67"/>
      <c r="K10" s="67"/>
      <c r="L10" s="67"/>
      <c r="M10" s="67"/>
      <c r="N10" s="67"/>
    </row>
    <row r="11" spans="1:16384" ht="15" customHeight="1">
      <c r="A11" s="156" t="s">
        <v>4</v>
      </c>
      <c r="B11" s="157"/>
      <c r="C11" s="149" t="s">
        <v>5</v>
      </c>
      <c r="D11" s="164"/>
      <c r="E11" s="163"/>
      <c r="G11" s="67"/>
      <c r="H11" s="67"/>
      <c r="I11" s="67"/>
      <c r="J11" s="67"/>
      <c r="K11" s="67"/>
      <c r="L11" s="67"/>
      <c r="M11" s="67"/>
      <c r="N11" s="67"/>
    </row>
    <row r="12" spans="1:16384" ht="27" customHeight="1" thickBot="1">
      <c r="A12" s="6" t="s">
        <v>6</v>
      </c>
      <c r="B12" s="7" t="s">
        <v>7</v>
      </c>
      <c r="C12" s="7" t="s">
        <v>6</v>
      </c>
      <c r="D12" s="8" t="s">
        <v>7</v>
      </c>
      <c r="E12" s="64" t="s">
        <v>6</v>
      </c>
      <c r="F12" s="67"/>
      <c r="G12" s="67"/>
      <c r="H12" s="67"/>
      <c r="I12" s="67"/>
      <c r="J12" s="67"/>
      <c r="K12" s="67"/>
      <c r="L12" s="67"/>
      <c r="M12" s="67"/>
      <c r="N12" s="67"/>
    </row>
    <row r="13" spans="1:16384" ht="16.5" thickTop="1" thickBot="1">
      <c r="A13" s="34">
        <v>2</v>
      </c>
      <c r="B13" s="35">
        <f>A13/E13</f>
        <v>0.2857142857142857</v>
      </c>
      <c r="C13" s="36">
        <v>5</v>
      </c>
      <c r="D13" s="40">
        <f>C13/E13</f>
        <v>0.7142857142857143</v>
      </c>
      <c r="E13" s="65">
        <v>7</v>
      </c>
      <c r="F13" s="67"/>
      <c r="G13" s="67"/>
      <c r="H13" s="67"/>
      <c r="I13" s="67"/>
      <c r="J13" s="67"/>
      <c r="K13" s="67"/>
      <c r="L13" s="67"/>
      <c r="M13" s="67"/>
      <c r="N13" s="67"/>
    </row>
    <row r="14" spans="1:16384" ht="18">
      <c r="A14" s="1"/>
      <c r="F14" s="67"/>
      <c r="G14" s="67"/>
      <c r="H14" s="67"/>
      <c r="I14" s="67"/>
      <c r="J14" s="67"/>
      <c r="K14" s="67"/>
      <c r="L14" s="67"/>
      <c r="M14" s="67"/>
      <c r="N14" s="67"/>
    </row>
    <row r="15" spans="1:16384">
      <c r="H15" s="67"/>
      <c r="I15" s="67"/>
      <c r="J15" s="67"/>
      <c r="K15" s="67"/>
      <c r="L15" s="67"/>
      <c r="M15" s="67"/>
      <c r="N15" s="67"/>
    </row>
    <row r="16" spans="1:16384" ht="18" customHeight="1" thickBot="1">
      <c r="A16" s="133" t="s">
        <v>9</v>
      </c>
      <c r="B16" s="133"/>
      <c r="C16" s="133"/>
      <c r="D16" s="133"/>
      <c r="E16" s="133"/>
      <c r="F16" s="133"/>
      <c r="G16" s="133"/>
    </row>
    <row r="17" spans="1:11" ht="15" customHeight="1" thickTop="1">
      <c r="A17" s="134"/>
      <c r="B17" s="151" t="s">
        <v>10</v>
      </c>
      <c r="C17" s="152"/>
      <c r="D17" s="152"/>
      <c r="E17" s="152"/>
      <c r="F17" s="152"/>
      <c r="G17" s="153"/>
    </row>
    <row r="18" spans="1:11" ht="43.5" customHeight="1">
      <c r="A18" s="135"/>
      <c r="B18" s="161" t="s">
        <v>11</v>
      </c>
      <c r="C18" s="138"/>
      <c r="D18" s="138" t="s">
        <v>12</v>
      </c>
      <c r="E18" s="138"/>
      <c r="F18" s="138" t="s">
        <v>13</v>
      </c>
      <c r="G18" s="122"/>
    </row>
    <row r="19" spans="1:11" ht="15" customHeight="1" thickBot="1">
      <c r="A19" s="136"/>
      <c r="B19" s="6" t="s">
        <v>6</v>
      </c>
      <c r="C19" s="7" t="s">
        <v>7</v>
      </c>
      <c r="D19" s="7" t="s">
        <v>6</v>
      </c>
      <c r="E19" s="7" t="s">
        <v>7</v>
      </c>
      <c r="F19" s="7" t="s">
        <v>6</v>
      </c>
      <c r="G19" s="8" t="s">
        <v>7</v>
      </c>
    </row>
    <row r="20" spans="1:11" ht="15" customHeight="1" thickTop="1" thickBot="1">
      <c r="A20" s="33"/>
      <c r="B20" s="34">
        <v>5</v>
      </c>
      <c r="C20" s="35">
        <f>B20/H5</f>
        <v>0.7142857142857143</v>
      </c>
      <c r="D20" s="36">
        <v>2</v>
      </c>
      <c r="E20" s="35">
        <f>D20/H5</f>
        <v>0.2857142857142857</v>
      </c>
      <c r="F20" s="36">
        <v>0</v>
      </c>
      <c r="G20" s="40">
        <f>F20/H5</f>
        <v>0</v>
      </c>
    </row>
    <row r="22" spans="1:11" ht="18">
      <c r="A22" s="1"/>
    </row>
    <row r="24" spans="1:11" ht="18" customHeight="1" thickBot="1">
      <c r="A24" s="132" t="s">
        <v>145</v>
      </c>
      <c r="B24" s="132"/>
      <c r="C24" s="132"/>
      <c r="D24" s="132"/>
      <c r="E24" s="132"/>
      <c r="F24" s="132"/>
      <c r="G24" s="132"/>
      <c r="H24" s="133"/>
      <c r="I24" s="133"/>
      <c r="J24" s="133"/>
      <c r="K24" s="133"/>
    </row>
    <row r="25" spans="1:11" ht="66" customHeight="1" thickTop="1">
      <c r="A25" s="154"/>
      <c r="B25" s="156" t="s">
        <v>148</v>
      </c>
      <c r="C25" s="157"/>
      <c r="D25" s="149" t="s">
        <v>146</v>
      </c>
      <c r="E25" s="158"/>
      <c r="F25" s="149" t="s">
        <v>8</v>
      </c>
      <c r="G25" s="158"/>
      <c r="H25" s="159" t="s">
        <v>147</v>
      </c>
      <c r="I25" s="160"/>
    </row>
    <row r="26" spans="1:11" ht="15" customHeight="1" thickBot="1">
      <c r="A26" s="155"/>
      <c r="B26" s="6" t="s">
        <v>6</v>
      </c>
      <c r="C26" s="7" t="s">
        <v>7</v>
      </c>
      <c r="D26" s="7" t="s">
        <v>6</v>
      </c>
      <c r="E26" s="7" t="s">
        <v>7</v>
      </c>
      <c r="F26" s="7" t="s">
        <v>6</v>
      </c>
      <c r="G26" s="7" t="s">
        <v>7</v>
      </c>
      <c r="H26" s="7" t="s">
        <v>6</v>
      </c>
      <c r="I26" s="9" t="s">
        <v>7</v>
      </c>
    </row>
    <row r="27" spans="1:11" ht="15" customHeight="1" thickTop="1" thickBot="1">
      <c r="A27" s="33"/>
      <c r="B27" s="34">
        <v>5</v>
      </c>
      <c r="C27" s="35">
        <f>B27/F27</f>
        <v>0.7142857142857143</v>
      </c>
      <c r="D27" s="36">
        <v>2</v>
      </c>
      <c r="E27" s="35">
        <f>D27/F27</f>
        <v>0.2857142857142857</v>
      </c>
      <c r="F27" s="36">
        <v>7</v>
      </c>
      <c r="G27" s="35">
        <f>F27/H5</f>
        <v>1</v>
      </c>
      <c r="H27" s="36">
        <v>0</v>
      </c>
      <c r="I27" s="35">
        <f>H27/H5</f>
        <v>0</v>
      </c>
    </row>
    <row r="30" spans="1:11" ht="32.25" thickBot="1">
      <c r="A30" s="5" t="s">
        <v>167</v>
      </c>
    </row>
    <row r="32" spans="1:11" ht="18" customHeight="1" thickBot="1">
      <c r="A32" s="132" t="s">
        <v>19</v>
      </c>
      <c r="B32" s="133"/>
      <c r="C32" s="133"/>
      <c r="D32" s="133"/>
      <c r="E32" s="133"/>
      <c r="F32" s="133"/>
      <c r="G32" s="133"/>
      <c r="H32" s="133"/>
      <c r="I32" s="133"/>
    </row>
    <row r="33" spans="1:15" ht="15" customHeight="1" thickTop="1">
      <c r="A33" s="134"/>
      <c r="B33" s="123" t="s">
        <v>20</v>
      </c>
      <c r="C33" s="124"/>
      <c r="D33" s="124"/>
      <c r="E33" s="124"/>
      <c r="F33" s="124"/>
      <c r="G33" s="124"/>
      <c r="H33" s="124"/>
      <c r="I33" s="124"/>
      <c r="J33" s="125"/>
      <c r="K33" s="125"/>
      <c r="L33" s="125"/>
      <c r="M33" s="125"/>
      <c r="N33" s="125"/>
      <c r="O33" s="126"/>
    </row>
    <row r="34" spans="1:15" ht="15" customHeight="1">
      <c r="A34" s="135"/>
      <c r="B34" s="137" t="s">
        <v>21</v>
      </c>
      <c r="C34" s="138"/>
      <c r="D34" s="137" t="s">
        <v>22</v>
      </c>
      <c r="E34" s="138"/>
      <c r="F34" s="137" t="s">
        <v>23</v>
      </c>
      <c r="G34" s="138"/>
      <c r="H34" s="137" t="s">
        <v>24</v>
      </c>
      <c r="I34" s="139"/>
      <c r="J34" s="121" t="s">
        <v>8</v>
      </c>
      <c r="K34" s="139"/>
      <c r="L34" s="121" t="s">
        <v>149</v>
      </c>
      <c r="M34" s="139"/>
      <c r="N34" s="121" t="s">
        <v>147</v>
      </c>
      <c r="O34" s="122"/>
    </row>
    <row r="35" spans="1:15" ht="15" customHeight="1" thickBot="1">
      <c r="A35" s="136"/>
      <c r="B35" s="7" t="s">
        <v>6</v>
      </c>
      <c r="C35" s="7" t="s">
        <v>7</v>
      </c>
      <c r="D35" s="7" t="s">
        <v>6</v>
      </c>
      <c r="E35" s="7" t="s">
        <v>7</v>
      </c>
      <c r="F35" s="7" t="s">
        <v>6</v>
      </c>
      <c r="G35" s="7" t="s">
        <v>7</v>
      </c>
      <c r="H35" s="7" t="s">
        <v>6</v>
      </c>
      <c r="I35" s="50" t="s">
        <v>7</v>
      </c>
      <c r="J35" s="24" t="s">
        <v>6</v>
      </c>
      <c r="K35" s="50" t="s">
        <v>7</v>
      </c>
      <c r="L35" s="24" t="s">
        <v>6</v>
      </c>
      <c r="M35" s="50" t="s">
        <v>7</v>
      </c>
      <c r="N35" s="24" t="s">
        <v>6</v>
      </c>
      <c r="O35" s="8" t="s">
        <v>7</v>
      </c>
    </row>
    <row r="36" spans="1:15" ht="15" customHeight="1" thickTop="1" thickBot="1">
      <c r="A36" s="33"/>
      <c r="B36" s="36">
        <v>5</v>
      </c>
      <c r="C36" s="35">
        <f>B36/J36</f>
        <v>0.7142857142857143</v>
      </c>
      <c r="D36" s="36">
        <v>1</v>
      </c>
      <c r="E36" s="35">
        <f>D36/J36</f>
        <v>0.14285714285714285</v>
      </c>
      <c r="F36" s="36">
        <v>1</v>
      </c>
      <c r="G36" s="35">
        <f>F36/J36</f>
        <v>0.14285714285714285</v>
      </c>
      <c r="H36" s="36">
        <v>0</v>
      </c>
      <c r="I36" s="54">
        <f>H36/J36</f>
        <v>0</v>
      </c>
      <c r="J36" s="38">
        <v>7</v>
      </c>
      <c r="K36" s="54">
        <f>J36/H5</f>
        <v>1</v>
      </c>
      <c r="L36" s="38">
        <v>0</v>
      </c>
      <c r="M36" s="54">
        <f>L36/H5</f>
        <v>0</v>
      </c>
      <c r="N36" s="38">
        <v>0</v>
      </c>
      <c r="O36" s="40">
        <f>N36/H5</f>
        <v>0</v>
      </c>
    </row>
    <row r="40" spans="1:15" ht="15.75" customHeight="1" thickBot="1">
      <c r="A40" s="128" t="s">
        <v>26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</row>
    <row r="41" spans="1:15" ht="33.75" customHeight="1" thickTop="1">
      <c r="A41" s="129"/>
      <c r="B41" s="131" t="s">
        <v>150</v>
      </c>
      <c r="C41" s="127"/>
      <c r="D41" s="127" t="s">
        <v>151</v>
      </c>
      <c r="E41" s="127"/>
      <c r="F41" s="127" t="s">
        <v>152</v>
      </c>
      <c r="G41" s="127"/>
      <c r="H41" s="127" t="s">
        <v>27</v>
      </c>
      <c r="I41" s="127"/>
      <c r="J41" s="127" t="s">
        <v>8</v>
      </c>
      <c r="K41" s="127"/>
      <c r="L41" s="127" t="s">
        <v>149</v>
      </c>
      <c r="M41" s="127"/>
      <c r="N41" s="147" t="s">
        <v>147</v>
      </c>
      <c r="O41" s="165"/>
    </row>
    <row r="42" spans="1:15" ht="15.75" thickBot="1">
      <c r="A42" s="130"/>
      <c r="B42" s="12" t="s">
        <v>6</v>
      </c>
      <c r="C42" s="13" t="s">
        <v>7</v>
      </c>
      <c r="D42" s="13" t="s">
        <v>6</v>
      </c>
      <c r="E42" s="13" t="s">
        <v>7</v>
      </c>
      <c r="F42" s="13" t="s">
        <v>6</v>
      </c>
      <c r="G42" s="13" t="s">
        <v>7</v>
      </c>
      <c r="H42" s="13" t="s">
        <v>6</v>
      </c>
      <c r="I42" s="13" t="s">
        <v>7</v>
      </c>
      <c r="J42" s="13" t="s">
        <v>6</v>
      </c>
      <c r="K42" s="13" t="s">
        <v>7</v>
      </c>
      <c r="L42" s="13" t="s">
        <v>6</v>
      </c>
      <c r="M42" s="13" t="s">
        <v>7</v>
      </c>
      <c r="N42" s="13" t="s">
        <v>6</v>
      </c>
      <c r="O42" s="66" t="s">
        <v>7</v>
      </c>
    </row>
    <row r="43" spans="1:15" ht="16.5" thickTop="1" thickBot="1">
      <c r="A43" s="41"/>
      <c r="B43" s="42">
        <v>2</v>
      </c>
      <c r="C43" s="43">
        <f>B43/J43</f>
        <v>0.2857142857142857</v>
      </c>
      <c r="D43" s="44">
        <v>5</v>
      </c>
      <c r="E43" s="43">
        <f>D43/J43</f>
        <v>0.7142857142857143</v>
      </c>
      <c r="F43" s="44">
        <v>0</v>
      </c>
      <c r="G43" s="43">
        <f>F43/J43</f>
        <v>0</v>
      </c>
      <c r="H43" s="44">
        <v>0</v>
      </c>
      <c r="I43" s="43">
        <f>H43/J43</f>
        <v>0</v>
      </c>
      <c r="J43" s="44">
        <v>7</v>
      </c>
      <c r="K43" s="43">
        <f>J43/H5</f>
        <v>1</v>
      </c>
      <c r="L43" s="44">
        <v>0</v>
      </c>
      <c r="M43" s="43">
        <f>L43/H5</f>
        <v>0</v>
      </c>
      <c r="N43" s="45">
        <v>0</v>
      </c>
      <c r="O43" s="46">
        <v>0</v>
      </c>
    </row>
    <row r="47" spans="1:15" ht="15.75" customHeight="1" thickBot="1">
      <c r="A47" s="128" t="s">
        <v>25</v>
      </c>
      <c r="B47" s="128"/>
      <c r="C47" s="128"/>
      <c r="D47" s="128"/>
      <c r="E47" s="128"/>
      <c r="F47" s="128"/>
      <c r="G47" s="128"/>
      <c r="H47" s="128"/>
      <c r="I47" s="128"/>
      <c r="J47" s="140"/>
      <c r="K47" s="140"/>
      <c r="L47" s="140"/>
      <c r="M47" s="140"/>
    </row>
    <row r="48" spans="1:15" ht="56.25" customHeight="1" thickTop="1">
      <c r="A48" s="129"/>
      <c r="B48" s="175" t="s">
        <v>153</v>
      </c>
      <c r="C48" s="146"/>
      <c r="D48" s="146"/>
      <c r="E48" s="147"/>
      <c r="F48" s="145" t="s">
        <v>154</v>
      </c>
      <c r="G48" s="146"/>
      <c r="H48" s="146"/>
      <c r="I48" s="147"/>
      <c r="J48" s="71"/>
      <c r="K48" s="4"/>
      <c r="L48" s="4"/>
      <c r="M48" s="4"/>
    </row>
    <row r="49" spans="1:17" ht="15" customHeight="1">
      <c r="A49" s="129"/>
      <c r="B49" s="141" t="s">
        <v>15</v>
      </c>
      <c r="C49" s="142"/>
      <c r="D49" s="143" t="s">
        <v>14</v>
      </c>
      <c r="E49" s="144"/>
      <c r="F49" s="148" t="s">
        <v>15</v>
      </c>
      <c r="G49" s="142"/>
      <c r="H49" s="143" t="s">
        <v>14</v>
      </c>
      <c r="I49" s="142"/>
    </row>
    <row r="50" spans="1:17" ht="17.25" customHeight="1" thickBot="1">
      <c r="A50" s="130"/>
      <c r="B50" s="12" t="s">
        <v>6</v>
      </c>
      <c r="C50" s="13" t="s">
        <v>7</v>
      </c>
      <c r="D50" s="13" t="s">
        <v>6</v>
      </c>
      <c r="E50" s="13" t="s">
        <v>7</v>
      </c>
      <c r="F50" s="13" t="s">
        <v>6</v>
      </c>
      <c r="G50" s="13" t="s">
        <v>7</v>
      </c>
      <c r="H50" s="13" t="s">
        <v>6</v>
      </c>
      <c r="I50" s="13" t="s">
        <v>7</v>
      </c>
    </row>
    <row r="51" spans="1:17" ht="16.5" thickTop="1" thickBot="1">
      <c r="A51" s="41"/>
      <c r="B51" s="42">
        <v>3</v>
      </c>
      <c r="C51" s="43">
        <f>B51/(B51+D51)</f>
        <v>0.42857142857142855</v>
      </c>
      <c r="D51" s="44">
        <v>4</v>
      </c>
      <c r="E51" s="43">
        <f>D51/(D51+B51)</f>
        <v>0.5714285714285714</v>
      </c>
      <c r="F51" s="44">
        <v>4</v>
      </c>
      <c r="G51" s="43">
        <f>F51/(F51+H51)</f>
        <v>1</v>
      </c>
      <c r="H51" s="44">
        <v>0</v>
      </c>
      <c r="I51" s="43">
        <f>H51/(F51+H51)</f>
        <v>0</v>
      </c>
    </row>
    <row r="54" spans="1:17" ht="18" customHeight="1" thickBot="1">
      <c r="A54" s="133" t="s">
        <v>28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</row>
    <row r="55" spans="1:17" ht="15" customHeight="1" thickTop="1">
      <c r="A55" s="134"/>
      <c r="B55" s="123" t="s">
        <v>29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76"/>
    </row>
    <row r="56" spans="1:17" ht="15" customHeight="1">
      <c r="A56" s="135"/>
      <c r="B56" s="161" t="s">
        <v>30</v>
      </c>
      <c r="C56" s="138"/>
      <c r="D56" s="138" t="s">
        <v>31</v>
      </c>
      <c r="E56" s="138"/>
      <c r="F56" s="138" t="s">
        <v>32</v>
      </c>
      <c r="G56" s="138"/>
      <c r="H56" s="138" t="s">
        <v>33</v>
      </c>
      <c r="I56" s="138"/>
      <c r="J56" s="138" t="s">
        <v>172</v>
      </c>
      <c r="K56" s="138"/>
      <c r="L56" s="149" t="s">
        <v>8</v>
      </c>
      <c r="M56" s="150"/>
      <c r="N56" s="158" t="s">
        <v>149</v>
      </c>
      <c r="O56" s="166"/>
      <c r="P56" s="167" t="s">
        <v>147</v>
      </c>
      <c r="Q56" s="122"/>
    </row>
    <row r="57" spans="1:17" ht="15" customHeight="1" thickBot="1">
      <c r="A57" s="136"/>
      <c r="B57" s="6" t="s">
        <v>6</v>
      </c>
      <c r="C57" s="7" t="s">
        <v>7</v>
      </c>
      <c r="D57" s="7" t="s">
        <v>6</v>
      </c>
      <c r="E57" s="7" t="s">
        <v>7</v>
      </c>
      <c r="F57" s="7" t="s">
        <v>6</v>
      </c>
      <c r="G57" s="7" t="s">
        <v>7</v>
      </c>
      <c r="H57" s="7" t="s">
        <v>6</v>
      </c>
      <c r="I57" s="7" t="s">
        <v>7</v>
      </c>
      <c r="J57" s="7" t="s">
        <v>6</v>
      </c>
      <c r="K57" s="7" t="s">
        <v>7</v>
      </c>
      <c r="L57" s="7" t="s">
        <v>6</v>
      </c>
      <c r="M57" s="50" t="s">
        <v>7</v>
      </c>
      <c r="N57" s="24" t="s">
        <v>6</v>
      </c>
      <c r="O57" s="50" t="s">
        <v>7</v>
      </c>
      <c r="P57" s="24" t="s">
        <v>6</v>
      </c>
      <c r="Q57" s="8" t="s">
        <v>7</v>
      </c>
    </row>
    <row r="58" spans="1:17" ht="15" customHeight="1" thickTop="1" thickBot="1">
      <c r="A58" s="33"/>
      <c r="B58" s="34">
        <v>3</v>
      </c>
      <c r="C58" s="35">
        <f>B58/L58</f>
        <v>0.42857142857142855</v>
      </c>
      <c r="D58" s="36">
        <v>0</v>
      </c>
      <c r="E58" s="35">
        <f>D58/L58</f>
        <v>0</v>
      </c>
      <c r="F58" s="36">
        <v>3</v>
      </c>
      <c r="G58" s="35">
        <f>F58/L58</f>
        <v>0.42857142857142855</v>
      </c>
      <c r="H58" s="36">
        <v>1</v>
      </c>
      <c r="I58" s="35">
        <f>H58/L58</f>
        <v>0.14285714285714285</v>
      </c>
      <c r="J58" s="36">
        <v>0</v>
      </c>
      <c r="K58" s="35">
        <f>J58/L58</f>
        <v>0</v>
      </c>
      <c r="L58" s="36">
        <v>7</v>
      </c>
      <c r="M58" s="54">
        <f>L58/H5</f>
        <v>1</v>
      </c>
      <c r="N58" s="38">
        <v>0</v>
      </c>
      <c r="O58" s="54">
        <f>N58/H5</f>
        <v>0</v>
      </c>
      <c r="P58" s="38">
        <v>0</v>
      </c>
      <c r="Q58" s="40">
        <f>P58/H5</f>
        <v>0</v>
      </c>
    </row>
    <row r="60" spans="1:17" ht="18">
      <c r="A60" s="1"/>
    </row>
    <row r="61" spans="1:17">
      <c r="A61" s="10" t="s">
        <v>34</v>
      </c>
    </row>
    <row r="62" spans="1:17" ht="18" customHeight="1" thickBot="1">
      <c r="A62" s="133" t="s">
        <v>35</v>
      </c>
      <c r="B62" s="133"/>
      <c r="C62" s="133"/>
      <c r="D62" s="133"/>
      <c r="E62" s="133"/>
    </row>
    <row r="63" spans="1:17" ht="15" customHeight="1" thickTop="1">
      <c r="A63" s="134"/>
      <c r="B63" s="123" t="s">
        <v>36</v>
      </c>
      <c r="C63" s="124"/>
      <c r="D63" s="124"/>
      <c r="E63" s="124"/>
      <c r="F63" s="124"/>
      <c r="G63" s="124"/>
      <c r="H63" s="124"/>
      <c r="I63" s="176"/>
    </row>
    <row r="64" spans="1:17" ht="15" customHeight="1">
      <c r="A64" s="135"/>
      <c r="B64" s="161" t="s">
        <v>14</v>
      </c>
      <c r="C64" s="138"/>
      <c r="D64" s="138" t="s">
        <v>15</v>
      </c>
      <c r="E64" s="139"/>
      <c r="F64" s="158" t="s">
        <v>8</v>
      </c>
      <c r="G64" s="139"/>
      <c r="H64" s="158" t="s">
        <v>149</v>
      </c>
      <c r="I64" s="122"/>
    </row>
    <row r="65" spans="1:21" ht="15" customHeight="1" thickBot="1">
      <c r="A65" s="136"/>
      <c r="B65" s="6" t="s">
        <v>6</v>
      </c>
      <c r="C65" s="7" t="s">
        <v>7</v>
      </c>
      <c r="D65" s="7" t="s">
        <v>6</v>
      </c>
      <c r="E65" s="50" t="s">
        <v>7</v>
      </c>
      <c r="F65" s="24" t="s">
        <v>6</v>
      </c>
      <c r="G65" s="50" t="s">
        <v>7</v>
      </c>
      <c r="H65" s="24" t="s">
        <v>6</v>
      </c>
      <c r="I65" s="8" t="s">
        <v>7</v>
      </c>
    </row>
    <row r="66" spans="1:21" ht="15" customHeight="1" thickTop="1" thickBot="1">
      <c r="A66" s="33"/>
      <c r="B66" s="34">
        <v>0</v>
      </c>
      <c r="C66" s="35">
        <f>B66/F66</f>
        <v>0</v>
      </c>
      <c r="D66" s="36">
        <v>6</v>
      </c>
      <c r="E66" s="54">
        <f>D66/F66</f>
        <v>1</v>
      </c>
      <c r="F66" s="38">
        <v>6</v>
      </c>
      <c r="G66" s="54">
        <f>F66/H5</f>
        <v>0.8571428571428571</v>
      </c>
      <c r="H66" s="38">
        <v>1</v>
      </c>
      <c r="I66" s="40">
        <f>H66/H5</f>
        <v>0.14285714285714285</v>
      </c>
    </row>
    <row r="68" spans="1:21" ht="18">
      <c r="A68" s="1"/>
    </row>
    <row r="69" spans="1:21">
      <c r="A69" s="10" t="s">
        <v>37</v>
      </c>
    </row>
    <row r="70" spans="1:21" ht="18" customHeight="1" thickBot="1">
      <c r="A70" s="133" t="s">
        <v>38</v>
      </c>
      <c r="B70" s="133"/>
      <c r="C70" s="133"/>
      <c r="D70" s="133"/>
      <c r="E70" s="133"/>
      <c r="F70" s="133"/>
      <c r="G70" s="133"/>
    </row>
    <row r="71" spans="1:21" ht="15" customHeight="1" thickTop="1">
      <c r="A71" s="134"/>
      <c r="B71" s="123" t="s">
        <v>39</v>
      </c>
      <c r="C71" s="179"/>
      <c r="D71" s="179"/>
      <c r="E71" s="179"/>
      <c r="F71" s="179"/>
      <c r="G71" s="180"/>
      <c r="H71" s="125"/>
      <c r="I71" s="125"/>
      <c r="J71" s="125"/>
      <c r="K71" s="125"/>
      <c r="L71" s="125"/>
      <c r="M71" s="126"/>
    </row>
    <row r="72" spans="1:21" ht="30" customHeight="1">
      <c r="A72" s="135"/>
      <c r="B72" s="161" t="s">
        <v>40</v>
      </c>
      <c r="C72" s="138"/>
      <c r="D72" s="138" t="s">
        <v>41</v>
      </c>
      <c r="E72" s="138"/>
      <c r="F72" s="138" t="s">
        <v>16</v>
      </c>
      <c r="G72" s="139"/>
      <c r="H72" s="158" t="s">
        <v>8</v>
      </c>
      <c r="I72" s="139"/>
      <c r="J72" s="158" t="s">
        <v>149</v>
      </c>
      <c r="K72" s="139"/>
      <c r="L72" s="158" t="s">
        <v>147</v>
      </c>
      <c r="M72" s="122"/>
    </row>
    <row r="73" spans="1:21" ht="15" customHeight="1" thickBot="1">
      <c r="A73" s="136"/>
      <c r="B73" s="6" t="s">
        <v>6</v>
      </c>
      <c r="C73" s="7" t="s">
        <v>7</v>
      </c>
      <c r="D73" s="7" t="s">
        <v>6</v>
      </c>
      <c r="E73" s="7" t="s">
        <v>7</v>
      </c>
      <c r="F73" s="7" t="s">
        <v>6</v>
      </c>
      <c r="G73" s="50" t="s">
        <v>7</v>
      </c>
      <c r="H73" s="24" t="s">
        <v>6</v>
      </c>
      <c r="I73" s="50" t="s">
        <v>7</v>
      </c>
      <c r="J73" s="24" t="s">
        <v>6</v>
      </c>
      <c r="K73" s="50" t="s">
        <v>7</v>
      </c>
      <c r="L73" s="24" t="s">
        <v>6</v>
      </c>
      <c r="M73" s="8" t="s">
        <v>7</v>
      </c>
    </row>
    <row r="74" spans="1:21" ht="15" customHeight="1" thickTop="1" thickBot="1">
      <c r="A74" s="28"/>
      <c r="B74" s="29">
        <v>0</v>
      </c>
      <c r="C74" s="30">
        <f>B74/H74</f>
        <v>0</v>
      </c>
      <c r="D74" s="31">
        <v>2</v>
      </c>
      <c r="E74" s="30">
        <f>D74/H74</f>
        <v>0.66666666666666663</v>
      </c>
      <c r="F74" s="31">
        <v>1</v>
      </c>
      <c r="G74" s="105">
        <f>F74/H74</f>
        <v>0.33333333333333331</v>
      </c>
      <c r="H74" s="104">
        <v>3</v>
      </c>
      <c r="I74" s="105">
        <f>H74/H5</f>
        <v>0.42857142857142855</v>
      </c>
      <c r="J74" s="104">
        <v>4</v>
      </c>
      <c r="K74" s="105">
        <f>J74/H5</f>
        <v>0.5714285714285714</v>
      </c>
      <c r="L74" s="104">
        <v>0</v>
      </c>
      <c r="M74" s="32">
        <f>L74/H5</f>
        <v>0</v>
      </c>
    </row>
    <row r="75" spans="1:21" ht="15.75" thickTop="1"/>
    <row r="78" spans="1:21" ht="18" customHeight="1" thickBot="1">
      <c r="A78" s="133" t="s">
        <v>42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</row>
    <row r="79" spans="1:21" ht="15" customHeight="1" thickTop="1">
      <c r="A79" s="134"/>
      <c r="B79" s="151" t="s">
        <v>43</v>
      </c>
      <c r="C79" s="152"/>
      <c r="D79" s="152"/>
      <c r="E79" s="168"/>
      <c r="F79" s="179" t="s">
        <v>44</v>
      </c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80"/>
      <c r="T79" s="125"/>
      <c r="U79" s="126"/>
    </row>
    <row r="80" spans="1:21" ht="36" customHeight="1">
      <c r="A80" s="135"/>
      <c r="B80" s="161" t="s">
        <v>45</v>
      </c>
      <c r="C80" s="138"/>
      <c r="D80" s="138" t="s">
        <v>46</v>
      </c>
      <c r="E80" s="169"/>
      <c r="F80" s="158" t="s">
        <v>47</v>
      </c>
      <c r="G80" s="138"/>
      <c r="H80" s="138" t="s">
        <v>48</v>
      </c>
      <c r="I80" s="138"/>
      <c r="J80" s="138" t="s">
        <v>49</v>
      </c>
      <c r="K80" s="138"/>
      <c r="L80" s="138" t="s">
        <v>50</v>
      </c>
      <c r="M80" s="138"/>
      <c r="N80" s="138" t="s">
        <v>51</v>
      </c>
      <c r="O80" s="138"/>
      <c r="P80" s="138" t="s">
        <v>52</v>
      </c>
      <c r="Q80" s="138"/>
      <c r="R80" s="138" t="s">
        <v>53</v>
      </c>
      <c r="S80" s="166"/>
      <c r="T80" s="138" t="s">
        <v>8</v>
      </c>
      <c r="U80" s="122"/>
    </row>
    <row r="81" spans="1:21" ht="15" customHeight="1" thickBot="1">
      <c r="A81" s="136"/>
      <c r="B81" s="6" t="s">
        <v>6</v>
      </c>
      <c r="C81" s="7" t="s">
        <v>7</v>
      </c>
      <c r="D81" s="7" t="s">
        <v>6</v>
      </c>
      <c r="E81" s="9" t="s">
        <v>7</v>
      </c>
      <c r="F81" s="24" t="s">
        <v>6</v>
      </c>
      <c r="G81" s="7" t="s">
        <v>7</v>
      </c>
      <c r="H81" s="7" t="s">
        <v>6</v>
      </c>
      <c r="I81" s="7" t="s">
        <v>7</v>
      </c>
      <c r="J81" s="7" t="s">
        <v>6</v>
      </c>
      <c r="K81" s="7" t="s">
        <v>7</v>
      </c>
      <c r="L81" s="7" t="s">
        <v>6</v>
      </c>
      <c r="M81" s="7" t="s">
        <v>7</v>
      </c>
      <c r="N81" s="7" t="s">
        <v>6</v>
      </c>
      <c r="O81" s="7" t="s">
        <v>7</v>
      </c>
      <c r="P81" s="7" t="s">
        <v>6</v>
      </c>
      <c r="Q81" s="7" t="s">
        <v>7</v>
      </c>
      <c r="R81" s="7" t="s">
        <v>6</v>
      </c>
      <c r="S81" s="23" t="s">
        <v>7</v>
      </c>
      <c r="T81" s="7" t="s">
        <v>6</v>
      </c>
      <c r="U81" s="8" t="s">
        <v>7</v>
      </c>
    </row>
    <row r="82" spans="1:21" ht="15" customHeight="1" thickTop="1" thickBot="1">
      <c r="A82" s="33"/>
      <c r="B82" s="34">
        <v>4</v>
      </c>
      <c r="C82" s="35">
        <f>B82/(B82+D82)</f>
        <v>0.5714285714285714</v>
      </c>
      <c r="D82" s="36">
        <v>3</v>
      </c>
      <c r="E82" s="37">
        <f>D82/(D82+B82)</f>
        <v>0.42857142857142855</v>
      </c>
      <c r="F82" s="38">
        <v>4</v>
      </c>
      <c r="G82" s="35">
        <f>F82/T82</f>
        <v>0.5714285714285714</v>
      </c>
      <c r="H82" s="36">
        <v>0</v>
      </c>
      <c r="I82" s="35">
        <f>H82/T82</f>
        <v>0</v>
      </c>
      <c r="J82" s="36">
        <v>1</v>
      </c>
      <c r="K82" s="35">
        <f>J82/T82</f>
        <v>0.14285714285714285</v>
      </c>
      <c r="L82" s="36">
        <v>0</v>
      </c>
      <c r="M82" s="35">
        <f>L82/T82</f>
        <v>0</v>
      </c>
      <c r="N82" s="36">
        <v>1</v>
      </c>
      <c r="O82" s="35">
        <f>N82/T82</f>
        <v>0.14285714285714285</v>
      </c>
      <c r="P82" s="36">
        <v>1</v>
      </c>
      <c r="Q82" s="35">
        <f>P82/T82</f>
        <v>0.14285714285714285</v>
      </c>
      <c r="R82" s="36">
        <v>0</v>
      </c>
      <c r="S82" s="39">
        <f>R82/T82</f>
        <v>0</v>
      </c>
      <c r="T82" s="36">
        <v>7</v>
      </c>
      <c r="U82" s="40">
        <f>T82/H5</f>
        <v>1</v>
      </c>
    </row>
    <row r="86" spans="1:21" ht="18" customHeight="1" thickBot="1">
      <c r="A86" s="133" t="s">
        <v>54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1:21" ht="15" customHeight="1" thickTop="1">
      <c r="A87" s="134"/>
      <c r="B87" s="123" t="s">
        <v>55</v>
      </c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80"/>
      <c r="R87" s="125"/>
      <c r="S87" s="125"/>
      <c r="T87" s="125"/>
      <c r="U87" s="126"/>
    </row>
    <row r="88" spans="1:21" ht="36.75" customHeight="1">
      <c r="A88" s="135"/>
      <c r="B88" s="161" t="s">
        <v>56</v>
      </c>
      <c r="C88" s="138"/>
      <c r="D88" s="138" t="s">
        <v>57</v>
      </c>
      <c r="E88" s="138"/>
      <c r="F88" s="138" t="s">
        <v>58</v>
      </c>
      <c r="G88" s="138"/>
      <c r="H88" s="138" t="s">
        <v>59</v>
      </c>
      <c r="I88" s="138"/>
      <c r="J88" s="138" t="s">
        <v>60</v>
      </c>
      <c r="K88" s="138"/>
      <c r="L88" s="138" t="s">
        <v>61</v>
      </c>
      <c r="M88" s="138"/>
      <c r="N88" s="138" t="s">
        <v>155</v>
      </c>
      <c r="O88" s="138"/>
      <c r="P88" s="138" t="s">
        <v>156</v>
      </c>
      <c r="Q88" s="170"/>
      <c r="R88" s="138" t="s">
        <v>157</v>
      </c>
      <c r="S88" s="170"/>
      <c r="T88" s="158" t="s">
        <v>8</v>
      </c>
      <c r="U88" s="122"/>
    </row>
    <row r="89" spans="1:21" ht="15" customHeight="1" thickBot="1">
      <c r="A89" s="136"/>
      <c r="B89" s="6" t="s">
        <v>6</v>
      </c>
      <c r="C89" s="7" t="s">
        <v>7</v>
      </c>
      <c r="D89" s="7" t="s">
        <v>6</v>
      </c>
      <c r="E89" s="7" t="s">
        <v>7</v>
      </c>
      <c r="F89" s="7" t="s">
        <v>6</v>
      </c>
      <c r="G89" s="7" t="s">
        <v>7</v>
      </c>
      <c r="H89" s="7" t="s">
        <v>6</v>
      </c>
      <c r="I89" s="7" t="s">
        <v>7</v>
      </c>
      <c r="J89" s="7" t="s">
        <v>6</v>
      </c>
      <c r="K89" s="7" t="s">
        <v>7</v>
      </c>
      <c r="L89" s="7" t="s">
        <v>6</v>
      </c>
      <c r="M89" s="7" t="s">
        <v>7</v>
      </c>
      <c r="N89" s="7" t="s">
        <v>6</v>
      </c>
      <c r="O89" s="7" t="s">
        <v>7</v>
      </c>
      <c r="P89" s="7" t="s">
        <v>6</v>
      </c>
      <c r="Q89" s="25" t="s">
        <v>7</v>
      </c>
      <c r="R89" s="7" t="s">
        <v>6</v>
      </c>
      <c r="S89" s="25" t="s">
        <v>7</v>
      </c>
      <c r="T89" s="24" t="s">
        <v>6</v>
      </c>
      <c r="U89" s="8" t="s">
        <v>7</v>
      </c>
    </row>
    <row r="90" spans="1:21" ht="15" customHeight="1" thickTop="1" thickBot="1">
      <c r="A90" s="33"/>
      <c r="B90" s="34">
        <v>0</v>
      </c>
      <c r="C90" s="35">
        <f>B90/T90</f>
        <v>0</v>
      </c>
      <c r="D90" s="36">
        <v>0</v>
      </c>
      <c r="E90" s="56">
        <f>D90/T90</f>
        <v>0</v>
      </c>
      <c r="F90" s="106">
        <v>3</v>
      </c>
      <c r="G90" s="35">
        <f>F90/T90</f>
        <v>0.42857142857142855</v>
      </c>
      <c r="H90" s="36">
        <v>0</v>
      </c>
      <c r="I90" s="35">
        <f>H90/T90</f>
        <v>0</v>
      </c>
      <c r="J90" s="36">
        <v>1</v>
      </c>
      <c r="K90" s="35">
        <f>J90/T90</f>
        <v>0.14285714285714285</v>
      </c>
      <c r="L90" s="36">
        <v>2</v>
      </c>
      <c r="M90" s="35">
        <f>L90/T90</f>
        <v>0.2857142857142857</v>
      </c>
      <c r="N90" s="36">
        <v>1</v>
      </c>
      <c r="O90" s="35">
        <f>N90/T90</f>
        <v>0.14285714285714285</v>
      </c>
      <c r="P90" s="36">
        <v>0</v>
      </c>
      <c r="Q90" s="35">
        <f>P90/T90</f>
        <v>0</v>
      </c>
      <c r="R90" s="36">
        <v>0</v>
      </c>
      <c r="S90" s="39">
        <f>R90/T90</f>
        <v>0</v>
      </c>
      <c r="T90" s="36">
        <v>7</v>
      </c>
      <c r="U90" s="40">
        <f>T90/H5</f>
        <v>1</v>
      </c>
    </row>
    <row r="92" spans="1:21" ht="18">
      <c r="A92" s="1"/>
    </row>
    <row r="94" spans="1:21" ht="18" customHeight="1" thickBot="1">
      <c r="A94" s="133" t="s">
        <v>62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</row>
    <row r="95" spans="1:21" ht="15" customHeight="1" thickTop="1">
      <c r="A95" s="134"/>
      <c r="B95" s="123" t="s">
        <v>63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76"/>
    </row>
    <row r="96" spans="1:21" ht="15" customHeight="1">
      <c r="A96" s="135"/>
      <c r="B96" s="161" t="s">
        <v>64</v>
      </c>
      <c r="C96" s="138"/>
      <c r="D96" s="138" t="s">
        <v>65</v>
      </c>
      <c r="E96" s="138"/>
      <c r="F96" s="138" t="s">
        <v>66</v>
      </c>
      <c r="G96" s="138"/>
      <c r="H96" s="138" t="s">
        <v>67</v>
      </c>
      <c r="I96" s="138"/>
      <c r="J96" s="138" t="s">
        <v>68</v>
      </c>
      <c r="K96" s="138"/>
      <c r="L96" s="138" t="s">
        <v>69</v>
      </c>
      <c r="M96" s="139"/>
      <c r="N96" s="158" t="s">
        <v>8</v>
      </c>
      <c r="O96" s="139"/>
      <c r="P96" s="158" t="s">
        <v>149</v>
      </c>
      <c r="Q96" s="122"/>
    </row>
    <row r="97" spans="1:22" ht="15" customHeight="1" thickBot="1">
      <c r="A97" s="136"/>
      <c r="B97" s="6" t="s">
        <v>6</v>
      </c>
      <c r="C97" s="7" t="s">
        <v>7</v>
      </c>
      <c r="D97" s="7" t="s">
        <v>6</v>
      </c>
      <c r="E97" s="7" t="s">
        <v>7</v>
      </c>
      <c r="F97" s="7" t="s">
        <v>6</v>
      </c>
      <c r="G97" s="7" t="s">
        <v>7</v>
      </c>
      <c r="H97" s="7" t="s">
        <v>6</v>
      </c>
      <c r="I97" s="7" t="s">
        <v>7</v>
      </c>
      <c r="J97" s="7" t="s">
        <v>6</v>
      </c>
      <c r="K97" s="7" t="s">
        <v>7</v>
      </c>
      <c r="L97" s="7" t="s">
        <v>6</v>
      </c>
      <c r="M97" s="50" t="s">
        <v>7</v>
      </c>
      <c r="N97" s="24" t="s">
        <v>6</v>
      </c>
      <c r="O97" s="50" t="s">
        <v>7</v>
      </c>
      <c r="P97" s="24" t="s">
        <v>6</v>
      </c>
      <c r="Q97" s="8" t="s">
        <v>7</v>
      </c>
    </row>
    <row r="98" spans="1:22" ht="15" customHeight="1" thickTop="1" thickBot="1">
      <c r="A98" s="33"/>
      <c r="B98" s="34">
        <v>0</v>
      </c>
      <c r="C98" s="35">
        <f>B98/N98</f>
        <v>0</v>
      </c>
      <c r="D98" s="36">
        <v>1</v>
      </c>
      <c r="E98" s="56">
        <f>D98/N98</f>
        <v>0.16666666666666666</v>
      </c>
      <c r="F98" s="106">
        <v>0</v>
      </c>
      <c r="G98" s="35">
        <f>F98/N98</f>
        <v>0</v>
      </c>
      <c r="H98" s="36">
        <v>0</v>
      </c>
      <c r="I98" s="35">
        <f>H98/N98</f>
        <v>0</v>
      </c>
      <c r="J98" s="36">
        <v>1</v>
      </c>
      <c r="K98" s="35">
        <f>J98/N98</f>
        <v>0.16666666666666666</v>
      </c>
      <c r="L98" s="36">
        <v>4</v>
      </c>
      <c r="M98" s="35">
        <f>L98/N98</f>
        <v>0.66666666666666663</v>
      </c>
      <c r="N98" s="36">
        <v>6</v>
      </c>
      <c r="O98" s="35">
        <f>N98/H5</f>
        <v>0.8571428571428571</v>
      </c>
      <c r="P98" s="36">
        <v>1</v>
      </c>
      <c r="Q98" s="35">
        <f>P98/H5</f>
        <v>0.14285714285714285</v>
      </c>
    </row>
    <row r="101" spans="1:22" ht="15.75" thickBot="1">
      <c r="A101" s="140" t="s">
        <v>70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</row>
    <row r="102" spans="1:22" ht="61.5" customHeight="1" thickTop="1">
      <c r="A102" s="178"/>
      <c r="B102" s="131" t="s">
        <v>71</v>
      </c>
      <c r="C102" s="127"/>
      <c r="D102" s="127" t="s">
        <v>72</v>
      </c>
      <c r="E102" s="127"/>
      <c r="F102" s="127" t="s">
        <v>73</v>
      </c>
      <c r="G102" s="127"/>
      <c r="H102" s="127" t="s">
        <v>74</v>
      </c>
      <c r="I102" s="127"/>
      <c r="J102" s="127" t="s">
        <v>75</v>
      </c>
      <c r="K102" s="127"/>
      <c r="L102" s="127" t="s">
        <v>76</v>
      </c>
      <c r="M102" s="127"/>
      <c r="N102" s="127" t="s">
        <v>77</v>
      </c>
      <c r="O102" s="127"/>
      <c r="P102" s="127" t="s">
        <v>78</v>
      </c>
      <c r="Q102" s="127"/>
      <c r="R102" s="127" t="s">
        <v>79</v>
      </c>
      <c r="S102" s="189"/>
      <c r="T102" s="147" t="s">
        <v>8</v>
      </c>
      <c r="U102" s="165"/>
    </row>
    <row r="103" spans="1:22">
      <c r="A103" s="129"/>
      <c r="B103" s="198" t="s">
        <v>80</v>
      </c>
      <c r="C103" s="187"/>
      <c r="D103" s="187" t="s">
        <v>15</v>
      </c>
      <c r="E103" s="187"/>
      <c r="F103" s="187" t="s">
        <v>15</v>
      </c>
      <c r="G103" s="187"/>
      <c r="H103" s="187" t="s">
        <v>80</v>
      </c>
      <c r="I103" s="187"/>
      <c r="J103" s="187" t="s">
        <v>80</v>
      </c>
      <c r="K103" s="187"/>
      <c r="L103" s="187" t="s">
        <v>80</v>
      </c>
      <c r="M103" s="187"/>
      <c r="N103" s="187" t="s">
        <v>80</v>
      </c>
      <c r="O103" s="187"/>
      <c r="P103" s="187" t="s">
        <v>80</v>
      </c>
      <c r="Q103" s="187"/>
      <c r="R103" s="187" t="s">
        <v>80</v>
      </c>
      <c r="S103" s="188"/>
      <c r="T103" s="142" t="s">
        <v>15</v>
      </c>
      <c r="U103" s="173"/>
    </row>
    <row r="104" spans="1:22" ht="15.75" thickBot="1">
      <c r="A104" s="130"/>
      <c r="B104" s="12" t="s">
        <v>6</v>
      </c>
      <c r="C104" s="13" t="s">
        <v>7</v>
      </c>
      <c r="D104" s="13" t="s">
        <v>6</v>
      </c>
      <c r="E104" s="13" t="s">
        <v>7</v>
      </c>
      <c r="F104" s="13" t="s">
        <v>6</v>
      </c>
      <c r="G104" s="13" t="s">
        <v>7</v>
      </c>
      <c r="H104" s="13" t="s">
        <v>6</v>
      </c>
      <c r="I104" s="13" t="s">
        <v>7</v>
      </c>
      <c r="J104" s="13" t="s">
        <v>6</v>
      </c>
      <c r="K104" s="13" t="s">
        <v>7</v>
      </c>
      <c r="L104" s="13" t="s">
        <v>6</v>
      </c>
      <c r="M104" s="13" t="s">
        <v>7</v>
      </c>
      <c r="N104" s="13" t="s">
        <v>6</v>
      </c>
      <c r="O104" s="13" t="s">
        <v>7</v>
      </c>
      <c r="P104" s="13" t="s">
        <v>6</v>
      </c>
      <c r="Q104" s="13" t="s">
        <v>7</v>
      </c>
      <c r="R104" s="13" t="s">
        <v>6</v>
      </c>
      <c r="S104" s="108" t="s">
        <v>7</v>
      </c>
      <c r="T104" s="107" t="s">
        <v>6</v>
      </c>
      <c r="U104" s="14" t="s">
        <v>7</v>
      </c>
    </row>
    <row r="105" spans="1:22" ht="16.5" thickTop="1" thickBot="1">
      <c r="A105" s="15"/>
      <c r="B105" s="16">
        <v>2</v>
      </c>
      <c r="C105" s="17">
        <f>B105/T105</f>
        <v>0.2857142857142857</v>
      </c>
      <c r="D105" s="18">
        <v>1</v>
      </c>
      <c r="E105" s="17">
        <f>D105/T105</f>
        <v>0.14285714285714285</v>
      </c>
      <c r="F105" s="18">
        <v>2</v>
      </c>
      <c r="G105" s="17">
        <f>F105/T105</f>
        <v>0.2857142857142857</v>
      </c>
      <c r="H105" s="18">
        <v>4</v>
      </c>
      <c r="I105" s="17">
        <f>H105/T105</f>
        <v>0.5714285714285714</v>
      </c>
      <c r="J105" s="18">
        <v>0</v>
      </c>
      <c r="K105" s="17">
        <f>J105/T105</f>
        <v>0</v>
      </c>
      <c r="L105" s="18">
        <v>1</v>
      </c>
      <c r="M105" s="17">
        <f>L105/T105</f>
        <v>0.14285714285714285</v>
      </c>
      <c r="N105" s="18">
        <v>4</v>
      </c>
      <c r="O105" s="17">
        <f>N105/T105</f>
        <v>0.5714285714285714</v>
      </c>
      <c r="P105" s="18">
        <v>0</v>
      </c>
      <c r="Q105" s="17">
        <f>P105/T105</f>
        <v>0</v>
      </c>
      <c r="R105" s="18">
        <v>0</v>
      </c>
      <c r="S105" s="17">
        <f>R105/T105</f>
        <v>0</v>
      </c>
      <c r="T105" s="18">
        <v>7</v>
      </c>
      <c r="U105" s="113">
        <f>T105/H5</f>
        <v>1</v>
      </c>
      <c r="V105" s="114"/>
    </row>
    <row r="106" spans="1:22" ht="15.75" thickTop="1"/>
    <row r="109" spans="1:22" ht="21">
      <c r="A109" s="11" t="s">
        <v>84</v>
      </c>
    </row>
    <row r="110" spans="1:22">
      <c r="A110" s="10" t="s">
        <v>85</v>
      </c>
    </row>
    <row r="111" spans="1:22" ht="18" customHeight="1" thickBot="1">
      <c r="A111" s="140" t="s">
        <v>86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9"/>
    </row>
    <row r="112" spans="1:22" ht="32.25" customHeight="1" thickTop="1">
      <c r="A112" s="134" t="s">
        <v>81</v>
      </c>
      <c r="B112" s="151" t="s">
        <v>87</v>
      </c>
      <c r="C112" s="152"/>
      <c r="D112" s="152"/>
      <c r="E112" s="152" t="s">
        <v>88</v>
      </c>
      <c r="F112" s="152"/>
      <c r="G112" s="152"/>
      <c r="H112" s="152" t="s">
        <v>89</v>
      </c>
      <c r="I112" s="152"/>
      <c r="J112" s="152"/>
      <c r="K112" s="152" t="s">
        <v>90</v>
      </c>
      <c r="L112" s="152"/>
      <c r="M112" s="152"/>
      <c r="N112" s="171" t="s">
        <v>91</v>
      </c>
      <c r="O112" s="179"/>
      <c r="P112" s="183"/>
      <c r="Q112" s="19"/>
    </row>
    <row r="113" spans="1:17" ht="15" customHeight="1" thickBot="1">
      <c r="A113" s="136"/>
      <c r="B113" s="6" t="s">
        <v>6</v>
      </c>
      <c r="C113" s="7" t="s">
        <v>82</v>
      </c>
      <c r="D113" s="7" t="s">
        <v>83</v>
      </c>
      <c r="E113" s="7" t="s">
        <v>6</v>
      </c>
      <c r="F113" s="7" t="s">
        <v>82</v>
      </c>
      <c r="G113" s="7" t="s">
        <v>83</v>
      </c>
      <c r="H113" s="7" t="s">
        <v>6</v>
      </c>
      <c r="I113" s="7" t="s">
        <v>82</v>
      </c>
      <c r="J113" s="7" t="s">
        <v>83</v>
      </c>
      <c r="K113" s="7" t="s">
        <v>6</v>
      </c>
      <c r="L113" s="7" t="s">
        <v>82</v>
      </c>
      <c r="M113" s="7" t="s">
        <v>83</v>
      </c>
      <c r="N113" s="7" t="s">
        <v>6</v>
      </c>
      <c r="O113" s="7" t="s">
        <v>82</v>
      </c>
      <c r="P113" s="8" t="s">
        <v>83</v>
      </c>
      <c r="Q113" s="19"/>
    </row>
    <row r="114" spans="1:17" ht="12.75" customHeight="1" thickTop="1" thickBot="1">
      <c r="A114" s="33"/>
      <c r="B114" s="34">
        <v>4</v>
      </c>
      <c r="C114" s="47">
        <v>6.25</v>
      </c>
      <c r="D114" s="48">
        <v>0.25</v>
      </c>
      <c r="E114" s="36">
        <v>4</v>
      </c>
      <c r="F114" s="47">
        <v>4.5</v>
      </c>
      <c r="G114" s="47">
        <v>1.19</v>
      </c>
      <c r="H114" s="36">
        <v>4</v>
      </c>
      <c r="I114" s="47">
        <v>4</v>
      </c>
      <c r="J114" s="47">
        <v>0.57699999999999996</v>
      </c>
      <c r="K114" s="36">
        <v>4</v>
      </c>
      <c r="L114" s="47">
        <v>5</v>
      </c>
      <c r="M114" s="47">
        <v>1.08</v>
      </c>
      <c r="N114" s="36">
        <v>5</v>
      </c>
      <c r="O114" s="47">
        <v>6.25</v>
      </c>
      <c r="P114" s="49">
        <v>0.25</v>
      </c>
      <c r="Q114" s="19"/>
    </row>
    <row r="117" spans="1:17" ht="32.25" thickBot="1">
      <c r="A117" s="5" t="s">
        <v>169</v>
      </c>
      <c r="B117" s="5"/>
      <c r="C117" s="5"/>
      <c r="D117" s="5"/>
      <c r="E117" s="5"/>
      <c r="F117" s="5"/>
    </row>
    <row r="118" spans="1:17">
      <c r="A118" s="10" t="s">
        <v>171</v>
      </c>
    </row>
    <row r="120" spans="1:17" ht="18" customHeight="1" thickBot="1">
      <c r="A120" s="128" t="s">
        <v>170</v>
      </c>
      <c r="B120" s="128"/>
      <c r="C120" s="128"/>
      <c r="D120" s="128"/>
      <c r="E120" s="128"/>
    </row>
    <row r="121" spans="1:17" ht="15" customHeight="1" thickTop="1">
      <c r="A121" s="196" t="s">
        <v>81</v>
      </c>
      <c r="B121" s="175" t="s">
        <v>92</v>
      </c>
      <c r="C121" s="147"/>
      <c r="D121" s="145" t="s">
        <v>93</v>
      </c>
      <c r="E121" s="174"/>
      <c r="F121" s="146" t="s">
        <v>8</v>
      </c>
      <c r="G121" s="195"/>
    </row>
    <row r="122" spans="1:17" ht="15" customHeight="1" thickBot="1">
      <c r="A122" s="197"/>
      <c r="B122" s="12" t="s">
        <v>6</v>
      </c>
      <c r="C122" s="13" t="s">
        <v>7</v>
      </c>
      <c r="D122" s="13" t="s">
        <v>6</v>
      </c>
      <c r="E122" s="108" t="s">
        <v>7</v>
      </c>
      <c r="F122" s="107" t="s">
        <v>6</v>
      </c>
      <c r="G122" s="14" t="s">
        <v>7</v>
      </c>
    </row>
    <row r="123" spans="1:17" ht="15" customHeight="1" thickTop="1" thickBot="1">
      <c r="A123" s="41"/>
      <c r="B123" s="42">
        <v>1</v>
      </c>
      <c r="C123" s="68">
        <f>B123/F123</f>
        <v>0.5</v>
      </c>
      <c r="D123" s="44">
        <v>1</v>
      </c>
      <c r="E123" s="109">
        <f>D123/F123</f>
        <v>0.5</v>
      </c>
      <c r="F123" s="45">
        <v>2</v>
      </c>
      <c r="G123" s="69">
        <f>F123/F123</f>
        <v>1</v>
      </c>
    </row>
    <row r="126" spans="1:17" ht="32.25" thickBot="1">
      <c r="A126" s="5" t="s">
        <v>168</v>
      </c>
      <c r="B126" s="5"/>
      <c r="C126" s="5"/>
      <c r="D126" s="5"/>
      <c r="E126" s="5"/>
    </row>
    <row r="127" spans="1:17">
      <c r="A127" s="10" t="s">
        <v>94</v>
      </c>
    </row>
    <row r="128" spans="1:17" ht="18" customHeight="1" thickBot="1">
      <c r="A128" s="133" t="s">
        <v>95</v>
      </c>
      <c r="B128" s="133"/>
      <c r="C128" s="133"/>
      <c r="D128" s="133"/>
      <c r="E128" s="133"/>
      <c r="F128" s="133"/>
      <c r="G128" s="133"/>
      <c r="H128" s="133"/>
      <c r="I128" s="133"/>
    </row>
    <row r="129" spans="1:27" ht="15" customHeight="1" thickTop="1">
      <c r="A129" s="134"/>
      <c r="B129" s="123" t="s">
        <v>96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76"/>
    </row>
    <row r="130" spans="1:27" ht="27.75" customHeight="1">
      <c r="A130" s="135"/>
      <c r="B130" s="161" t="s">
        <v>40</v>
      </c>
      <c r="C130" s="138"/>
      <c r="D130" s="138" t="s">
        <v>41</v>
      </c>
      <c r="E130" s="138"/>
      <c r="F130" s="138" t="s">
        <v>97</v>
      </c>
      <c r="G130" s="138"/>
      <c r="H130" s="138" t="s">
        <v>98</v>
      </c>
      <c r="I130" s="139"/>
      <c r="J130" s="158" t="s">
        <v>8</v>
      </c>
      <c r="K130" s="139"/>
      <c r="L130" s="158" t="s">
        <v>149</v>
      </c>
      <c r="M130" s="122"/>
    </row>
    <row r="131" spans="1:27" ht="15" customHeight="1" thickBot="1">
      <c r="A131" s="136"/>
      <c r="B131" s="6" t="s">
        <v>6</v>
      </c>
      <c r="C131" s="7" t="s">
        <v>7</v>
      </c>
      <c r="D131" s="7" t="s">
        <v>6</v>
      </c>
      <c r="E131" s="7" t="s">
        <v>7</v>
      </c>
      <c r="F131" s="7" t="s">
        <v>6</v>
      </c>
      <c r="G131" s="7" t="s">
        <v>7</v>
      </c>
      <c r="H131" s="7" t="s">
        <v>6</v>
      </c>
      <c r="I131" s="50" t="s">
        <v>7</v>
      </c>
      <c r="J131" s="24" t="s">
        <v>6</v>
      </c>
      <c r="K131" s="50" t="s">
        <v>7</v>
      </c>
      <c r="L131" s="24" t="s">
        <v>6</v>
      </c>
      <c r="M131" s="8" t="s">
        <v>7</v>
      </c>
    </row>
    <row r="132" spans="1:27" ht="15" customHeight="1" thickTop="1" thickBot="1">
      <c r="A132" s="33"/>
      <c r="B132" s="34">
        <v>0</v>
      </c>
      <c r="C132" s="35">
        <f>B132/J132</f>
        <v>0</v>
      </c>
      <c r="D132" s="36">
        <v>1</v>
      </c>
      <c r="E132" s="35">
        <f>D132/J132</f>
        <v>1</v>
      </c>
      <c r="F132" s="36">
        <v>0</v>
      </c>
      <c r="G132" s="35">
        <f>F132/J132</f>
        <v>0</v>
      </c>
      <c r="H132" s="36">
        <v>0</v>
      </c>
      <c r="I132" s="54">
        <f>H132/J132</f>
        <v>0</v>
      </c>
      <c r="J132" s="38">
        <v>1</v>
      </c>
      <c r="K132" s="54">
        <f>J132/H5</f>
        <v>0.14285714285714285</v>
      </c>
      <c r="L132" s="38">
        <v>6</v>
      </c>
      <c r="M132" s="40">
        <f>L132/H5</f>
        <v>0.8571428571428571</v>
      </c>
    </row>
    <row r="137" spans="1:27" ht="18" customHeight="1" thickBot="1">
      <c r="A137" s="132" t="s">
        <v>99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</row>
    <row r="138" spans="1:27" ht="35.25" customHeight="1" thickTop="1">
      <c r="A138" s="134"/>
      <c r="B138" s="123" t="s">
        <v>100</v>
      </c>
      <c r="C138" s="186"/>
      <c r="D138" s="171" t="s">
        <v>101</v>
      </c>
      <c r="E138" s="172"/>
      <c r="F138" s="171" t="s">
        <v>102</v>
      </c>
      <c r="G138" s="172"/>
      <c r="H138" s="171" t="s">
        <v>103</v>
      </c>
      <c r="I138" s="172"/>
      <c r="J138" s="171" t="s">
        <v>104</v>
      </c>
      <c r="K138" s="172"/>
      <c r="L138" s="171" t="s">
        <v>105</v>
      </c>
      <c r="M138" s="172"/>
      <c r="N138" s="171" t="s">
        <v>106</v>
      </c>
      <c r="O138" s="172"/>
      <c r="P138" s="171" t="s">
        <v>107</v>
      </c>
      <c r="Q138" s="172"/>
      <c r="R138" s="171" t="s">
        <v>108</v>
      </c>
      <c r="S138" s="172"/>
      <c r="T138" s="171" t="s">
        <v>17</v>
      </c>
      <c r="U138" s="172"/>
      <c r="V138" s="171" t="s">
        <v>109</v>
      </c>
      <c r="W138" s="172"/>
      <c r="X138" s="171" t="s">
        <v>18</v>
      </c>
      <c r="Y138" s="185"/>
      <c r="Z138" s="179" t="s">
        <v>8</v>
      </c>
      <c r="AA138" s="183"/>
    </row>
    <row r="139" spans="1:27" ht="15" customHeight="1">
      <c r="A139" s="154"/>
      <c r="B139" s="156" t="s">
        <v>80</v>
      </c>
      <c r="C139" s="157"/>
      <c r="D139" s="149" t="s">
        <v>15</v>
      </c>
      <c r="E139" s="158"/>
      <c r="F139" s="149" t="s">
        <v>15</v>
      </c>
      <c r="G139" s="158"/>
      <c r="H139" s="149" t="s">
        <v>15</v>
      </c>
      <c r="I139" s="158"/>
      <c r="J139" s="149" t="s">
        <v>15</v>
      </c>
      <c r="K139" s="158"/>
      <c r="L139" s="149" t="s">
        <v>15</v>
      </c>
      <c r="M139" s="158"/>
      <c r="N139" s="149" t="s">
        <v>15</v>
      </c>
      <c r="O139" s="158"/>
      <c r="P139" s="149" t="s">
        <v>15</v>
      </c>
      <c r="Q139" s="158"/>
      <c r="R139" s="149" t="s">
        <v>15</v>
      </c>
      <c r="S139" s="158"/>
      <c r="T139" s="149" t="s">
        <v>15</v>
      </c>
      <c r="U139" s="158"/>
      <c r="V139" s="149" t="s">
        <v>15</v>
      </c>
      <c r="W139" s="158"/>
      <c r="X139" s="149" t="s">
        <v>15</v>
      </c>
      <c r="Y139" s="150"/>
      <c r="Z139" s="184" t="s">
        <v>15</v>
      </c>
      <c r="AA139" s="164"/>
    </row>
    <row r="140" spans="1:27" ht="15" customHeight="1" thickBot="1">
      <c r="A140" s="155"/>
      <c r="B140" s="6" t="s">
        <v>6</v>
      </c>
      <c r="C140" s="7" t="s">
        <v>7</v>
      </c>
      <c r="D140" s="7" t="s">
        <v>6</v>
      </c>
      <c r="E140" s="7" t="s">
        <v>7</v>
      </c>
      <c r="F140" s="7" t="s">
        <v>6</v>
      </c>
      <c r="G140" s="7" t="s">
        <v>7</v>
      </c>
      <c r="H140" s="7" t="s">
        <v>6</v>
      </c>
      <c r="I140" s="7" t="s">
        <v>7</v>
      </c>
      <c r="J140" s="7" t="s">
        <v>6</v>
      </c>
      <c r="K140" s="7" t="s">
        <v>7</v>
      </c>
      <c r="L140" s="7" t="s">
        <v>6</v>
      </c>
      <c r="M140" s="7" t="s">
        <v>7</v>
      </c>
      <c r="N140" s="7" t="s">
        <v>6</v>
      </c>
      <c r="O140" s="7" t="s">
        <v>7</v>
      </c>
      <c r="P140" s="7" t="s">
        <v>6</v>
      </c>
      <c r="Q140" s="7" t="s">
        <v>7</v>
      </c>
      <c r="R140" s="7" t="s">
        <v>6</v>
      </c>
      <c r="S140" s="7" t="s">
        <v>7</v>
      </c>
      <c r="T140" s="7" t="s">
        <v>6</v>
      </c>
      <c r="U140" s="7" t="s">
        <v>7</v>
      </c>
      <c r="V140" s="7" t="s">
        <v>6</v>
      </c>
      <c r="W140" s="7" t="s">
        <v>7</v>
      </c>
      <c r="X140" s="7" t="s">
        <v>6</v>
      </c>
      <c r="Y140" s="50" t="s">
        <v>7</v>
      </c>
      <c r="Z140" s="24" t="s">
        <v>6</v>
      </c>
      <c r="AA140" s="8" t="s">
        <v>7</v>
      </c>
    </row>
    <row r="141" spans="1:27" ht="15" customHeight="1" thickTop="1" thickBot="1">
      <c r="A141" s="33"/>
      <c r="B141" s="34">
        <v>1</v>
      </c>
      <c r="C141" s="35">
        <f>B141/Z141</f>
        <v>0.5</v>
      </c>
      <c r="D141" s="36">
        <v>0</v>
      </c>
      <c r="E141" s="35">
        <f>D141/Z141</f>
        <v>0</v>
      </c>
      <c r="F141" s="36">
        <v>0</v>
      </c>
      <c r="G141" s="35">
        <f>F141/Z141</f>
        <v>0</v>
      </c>
      <c r="H141" s="36">
        <v>0</v>
      </c>
      <c r="I141" s="35">
        <f>H141/Z141</f>
        <v>0</v>
      </c>
      <c r="J141" s="36">
        <v>0</v>
      </c>
      <c r="K141" s="35">
        <f>J141/Z141</f>
        <v>0</v>
      </c>
      <c r="L141" s="36">
        <v>0</v>
      </c>
      <c r="M141" s="35">
        <f>L141/Z141</f>
        <v>0</v>
      </c>
      <c r="N141" s="36">
        <v>0</v>
      </c>
      <c r="O141" s="35">
        <f>N141/Z141</f>
        <v>0</v>
      </c>
      <c r="P141" s="36">
        <v>0</v>
      </c>
      <c r="Q141" s="35">
        <f>P141/Z141</f>
        <v>0</v>
      </c>
      <c r="R141" s="36">
        <v>0</v>
      </c>
      <c r="S141" s="35">
        <f>R141/Z141</f>
        <v>0</v>
      </c>
      <c r="T141" s="36">
        <v>1</v>
      </c>
      <c r="U141" s="35">
        <f>T141/Z141</f>
        <v>0.5</v>
      </c>
      <c r="V141" s="36">
        <v>0</v>
      </c>
      <c r="W141" s="35">
        <f>V141/Z141</f>
        <v>0</v>
      </c>
      <c r="X141" s="36">
        <v>0</v>
      </c>
      <c r="Y141" s="54">
        <f>X141/Z141</f>
        <v>0</v>
      </c>
      <c r="Z141" s="38">
        <v>2</v>
      </c>
      <c r="AA141" s="40">
        <f>Z141/H5</f>
        <v>0.2857142857142857</v>
      </c>
    </row>
    <row r="143" spans="1:27" ht="18">
      <c r="A143" s="1"/>
    </row>
    <row r="145" spans="1:29" ht="18" customHeight="1" thickBot="1">
      <c r="A145" s="132" t="s">
        <v>110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3"/>
      <c r="M145" s="133"/>
      <c r="N145" s="133"/>
      <c r="O145" s="133"/>
      <c r="P145" s="133"/>
      <c r="AC145" s="19"/>
    </row>
    <row r="146" spans="1:29" ht="48.75" customHeight="1" thickTop="1">
      <c r="A146" s="134" t="s">
        <v>81</v>
      </c>
      <c r="B146" s="123" t="s">
        <v>111</v>
      </c>
      <c r="C146" s="186"/>
      <c r="D146" s="171" t="s">
        <v>112</v>
      </c>
      <c r="E146" s="172"/>
      <c r="F146" s="171" t="s">
        <v>113</v>
      </c>
      <c r="G146" s="172"/>
      <c r="H146" s="171" t="s">
        <v>114</v>
      </c>
      <c r="I146" s="172"/>
      <c r="J146" s="171" t="s">
        <v>115</v>
      </c>
      <c r="K146" s="183"/>
      <c r="L146" s="72"/>
      <c r="M146" s="4"/>
      <c r="N146" s="4"/>
      <c r="O146" s="4"/>
      <c r="P146" s="4"/>
      <c r="AC146" s="19"/>
    </row>
    <row r="147" spans="1:29" ht="27" customHeight="1" thickBot="1">
      <c r="A147" s="136"/>
      <c r="B147" s="6" t="s">
        <v>6</v>
      </c>
      <c r="C147" s="7" t="s">
        <v>82</v>
      </c>
      <c r="D147" s="7" t="s">
        <v>6</v>
      </c>
      <c r="E147" s="7" t="s">
        <v>82</v>
      </c>
      <c r="F147" s="7" t="s">
        <v>6</v>
      </c>
      <c r="G147" s="7" t="s">
        <v>82</v>
      </c>
      <c r="H147" s="7" t="s">
        <v>6</v>
      </c>
      <c r="I147" s="7" t="s">
        <v>82</v>
      </c>
      <c r="J147" s="7" t="s">
        <v>6</v>
      </c>
      <c r="K147" s="9" t="s">
        <v>82</v>
      </c>
      <c r="AC147" s="19"/>
    </row>
    <row r="148" spans="1:29" ht="15" customHeight="1" thickTop="1" thickBot="1">
      <c r="A148" s="33"/>
      <c r="B148" s="34">
        <v>1</v>
      </c>
      <c r="C148" s="73">
        <v>1</v>
      </c>
      <c r="D148" s="36">
        <v>1</v>
      </c>
      <c r="E148" s="73">
        <v>1</v>
      </c>
      <c r="F148" s="36">
        <v>1</v>
      </c>
      <c r="G148" s="73">
        <v>5</v>
      </c>
      <c r="H148" s="36">
        <v>1</v>
      </c>
      <c r="I148" s="73">
        <v>5</v>
      </c>
      <c r="J148" s="36">
        <v>1</v>
      </c>
      <c r="K148" s="74">
        <v>1</v>
      </c>
      <c r="AC148" s="19"/>
    </row>
    <row r="151" spans="1:29" ht="21">
      <c r="A151" s="11" t="s">
        <v>116</v>
      </c>
    </row>
    <row r="152" spans="1:29">
      <c r="A152" s="10" t="s">
        <v>117</v>
      </c>
    </row>
    <row r="153" spans="1:29" ht="18" customHeight="1" thickBot="1">
      <c r="A153" s="133" t="s">
        <v>118</v>
      </c>
      <c r="B153" s="133"/>
      <c r="C153" s="133"/>
      <c r="D153" s="133"/>
      <c r="E153" s="133"/>
      <c r="F153" s="133"/>
      <c r="G153" s="133"/>
    </row>
    <row r="154" spans="1:29" ht="15" customHeight="1" thickTop="1">
      <c r="A154" s="134"/>
      <c r="B154" s="123" t="s">
        <v>119</v>
      </c>
      <c r="C154" s="124"/>
      <c r="D154" s="124"/>
      <c r="E154" s="124"/>
      <c r="F154" s="124"/>
      <c r="G154" s="124"/>
      <c r="H154" s="124"/>
      <c r="I154" s="124"/>
      <c r="J154" s="124"/>
      <c r="K154" s="176"/>
    </row>
    <row r="155" spans="1:29" ht="28.5" customHeight="1">
      <c r="A155" s="135"/>
      <c r="B155" s="161" t="s">
        <v>120</v>
      </c>
      <c r="C155" s="138"/>
      <c r="D155" s="138" t="s">
        <v>121</v>
      </c>
      <c r="E155" s="138"/>
      <c r="F155" s="138" t="s">
        <v>18</v>
      </c>
      <c r="G155" s="122"/>
      <c r="H155" s="138" t="s">
        <v>8</v>
      </c>
      <c r="I155" s="122"/>
      <c r="J155" s="138" t="s">
        <v>149</v>
      </c>
      <c r="K155" s="122"/>
    </row>
    <row r="156" spans="1:29" ht="15" customHeight="1" thickBot="1">
      <c r="A156" s="136"/>
      <c r="B156" s="6" t="s">
        <v>6</v>
      </c>
      <c r="C156" s="7" t="s">
        <v>7</v>
      </c>
      <c r="D156" s="7" t="s">
        <v>6</v>
      </c>
      <c r="E156" s="7" t="s">
        <v>7</v>
      </c>
      <c r="F156" s="7" t="s">
        <v>6</v>
      </c>
      <c r="G156" s="8" t="s">
        <v>7</v>
      </c>
      <c r="H156" s="7" t="s">
        <v>6</v>
      </c>
      <c r="I156" s="8" t="s">
        <v>7</v>
      </c>
      <c r="J156" s="7" t="s">
        <v>6</v>
      </c>
      <c r="K156" s="8" t="s">
        <v>7</v>
      </c>
    </row>
    <row r="157" spans="1:29" ht="15" customHeight="1" thickTop="1" thickBot="1">
      <c r="A157" s="33"/>
      <c r="B157" s="34">
        <v>0</v>
      </c>
      <c r="C157" s="35">
        <f>B157/H157</f>
        <v>0</v>
      </c>
      <c r="D157" s="36">
        <v>0</v>
      </c>
      <c r="E157" s="35">
        <f>D157/H157</f>
        <v>0</v>
      </c>
      <c r="F157" s="36">
        <v>1</v>
      </c>
      <c r="G157" s="40">
        <f>F157/H157</f>
        <v>1</v>
      </c>
      <c r="H157" s="36">
        <v>1</v>
      </c>
      <c r="I157" s="40">
        <f>H157/H5</f>
        <v>0.14285714285714285</v>
      </c>
      <c r="J157" s="36">
        <v>6</v>
      </c>
      <c r="K157" s="40">
        <f>J157/H5</f>
        <v>0.8571428571428571</v>
      </c>
    </row>
    <row r="160" spans="1:29" ht="32.25" thickBot="1">
      <c r="A160" s="5" t="s">
        <v>122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2" spans="1:17" ht="18" customHeight="1" thickBot="1">
      <c r="A162" s="133" t="s">
        <v>123</v>
      </c>
      <c r="B162" s="133"/>
      <c r="C162" s="133"/>
      <c r="D162" s="133"/>
      <c r="E162" s="133"/>
      <c r="F162" s="133"/>
      <c r="G162" s="133"/>
      <c r="H162" s="133"/>
      <c r="I162" s="133"/>
    </row>
    <row r="163" spans="1:17" ht="15.75" customHeight="1" thickTop="1">
      <c r="A163" s="134"/>
      <c r="B163" s="123" t="s">
        <v>158</v>
      </c>
      <c r="C163" s="124"/>
      <c r="D163" s="124"/>
      <c r="E163" s="124"/>
      <c r="F163" s="124"/>
      <c r="G163" s="176"/>
      <c r="H163" s="179" t="s">
        <v>124</v>
      </c>
      <c r="I163" s="179"/>
      <c r="J163" s="179"/>
      <c r="K163" s="179"/>
      <c r="L163" s="179"/>
      <c r="M163" s="183"/>
    </row>
    <row r="164" spans="1:17" ht="15" customHeight="1">
      <c r="A164" s="135"/>
      <c r="B164" s="181" t="s">
        <v>125</v>
      </c>
      <c r="C164" s="182"/>
      <c r="D164" s="182" t="s">
        <v>80</v>
      </c>
      <c r="E164" s="182"/>
      <c r="F164" s="182" t="s">
        <v>8</v>
      </c>
      <c r="G164" s="191"/>
      <c r="H164" s="51" t="s">
        <v>125</v>
      </c>
      <c r="I164" s="52"/>
      <c r="J164" s="51" t="s">
        <v>80</v>
      </c>
      <c r="K164" s="53"/>
      <c r="L164" s="190" t="s">
        <v>8</v>
      </c>
      <c r="M164" s="191"/>
    </row>
    <row r="165" spans="1:17" ht="15" customHeight="1" thickBot="1">
      <c r="A165" s="136"/>
      <c r="B165" s="6" t="s">
        <v>6</v>
      </c>
      <c r="C165" s="7" t="s">
        <v>7</v>
      </c>
      <c r="D165" s="7" t="s">
        <v>6</v>
      </c>
      <c r="E165" s="7" t="s">
        <v>7</v>
      </c>
      <c r="F165" s="7" t="s">
        <v>6</v>
      </c>
      <c r="G165" s="8" t="s">
        <v>7</v>
      </c>
      <c r="H165" s="7" t="s">
        <v>6</v>
      </c>
      <c r="I165" s="7" t="s">
        <v>7</v>
      </c>
      <c r="J165" s="7" t="s">
        <v>6</v>
      </c>
      <c r="K165" s="50" t="s">
        <v>7</v>
      </c>
      <c r="L165" s="24" t="s">
        <v>6</v>
      </c>
      <c r="M165" s="8" t="s">
        <v>7</v>
      </c>
    </row>
    <row r="166" spans="1:17" ht="15" customHeight="1" thickTop="1" thickBot="1">
      <c r="A166" s="33"/>
      <c r="B166" s="34">
        <v>3</v>
      </c>
      <c r="C166" s="35">
        <f>B166/F166</f>
        <v>0.42857142857142855</v>
      </c>
      <c r="D166" s="36">
        <v>4</v>
      </c>
      <c r="E166" s="35">
        <f>D166/F166</f>
        <v>0.5714285714285714</v>
      </c>
      <c r="F166" s="36">
        <v>7</v>
      </c>
      <c r="G166" s="40">
        <f>F166/H5</f>
        <v>1</v>
      </c>
      <c r="H166" s="36">
        <v>0</v>
      </c>
      <c r="I166" s="35">
        <f>H166/L166</f>
        <v>0</v>
      </c>
      <c r="J166" s="36">
        <v>7</v>
      </c>
      <c r="K166" s="54">
        <f>J166/L166</f>
        <v>1</v>
      </c>
      <c r="L166" s="38">
        <v>7</v>
      </c>
      <c r="M166" s="40">
        <f>L166/H5</f>
        <v>1</v>
      </c>
    </row>
    <row r="170" spans="1:17" ht="18" customHeight="1" thickBot="1">
      <c r="A170" s="132" t="s">
        <v>126</v>
      </c>
      <c r="B170" s="132"/>
      <c r="C170" s="132"/>
      <c r="D170" s="132"/>
      <c r="E170" s="132"/>
      <c r="F170" s="132"/>
      <c r="G170" s="132"/>
      <c r="H170" s="132"/>
      <c r="I170" s="132"/>
      <c r="J170" s="133"/>
      <c r="K170" s="133"/>
      <c r="L170" s="133"/>
      <c r="M170" s="133"/>
      <c r="N170" s="133"/>
      <c r="O170" s="133"/>
      <c r="P170" s="133"/>
      <c r="Q170" s="133"/>
    </row>
    <row r="171" spans="1:17" ht="15" customHeight="1" thickTop="1">
      <c r="A171" s="134"/>
      <c r="B171" s="123" t="s">
        <v>127</v>
      </c>
      <c r="C171" s="124"/>
      <c r="D171" s="124"/>
      <c r="E171" s="124"/>
      <c r="F171" s="124"/>
      <c r="G171" s="124"/>
      <c r="H171" s="124"/>
      <c r="I171" s="124"/>
      <c r="J171" s="192" t="s">
        <v>128</v>
      </c>
      <c r="K171" s="179"/>
      <c r="L171" s="179"/>
      <c r="M171" s="179"/>
      <c r="N171" s="179"/>
      <c r="O171" s="179"/>
      <c r="P171" s="179"/>
      <c r="Q171" s="183"/>
    </row>
    <row r="172" spans="1:17" ht="33" customHeight="1">
      <c r="A172" s="135"/>
      <c r="B172" s="161" t="s">
        <v>14</v>
      </c>
      <c r="C172" s="138"/>
      <c r="D172" s="138" t="s">
        <v>159</v>
      </c>
      <c r="E172" s="138"/>
      <c r="F172" s="138" t="s">
        <v>160</v>
      </c>
      <c r="G172" s="149"/>
      <c r="H172" s="138" t="s">
        <v>8</v>
      </c>
      <c r="I172" s="169"/>
      <c r="J172" s="27" t="s">
        <v>14</v>
      </c>
      <c r="K172" s="26"/>
      <c r="L172" s="26" t="s">
        <v>161</v>
      </c>
      <c r="M172" s="26"/>
      <c r="N172" s="138" t="s">
        <v>8</v>
      </c>
      <c r="O172" s="194"/>
      <c r="P172" s="158" t="s">
        <v>149</v>
      </c>
      <c r="Q172" s="169"/>
    </row>
    <row r="173" spans="1:17" ht="21" customHeight="1" thickBot="1">
      <c r="A173" s="136"/>
      <c r="B173" s="6" t="s">
        <v>6</v>
      </c>
      <c r="C173" s="7" t="s">
        <v>7</v>
      </c>
      <c r="D173" s="7" t="s">
        <v>6</v>
      </c>
      <c r="E173" s="7" t="s">
        <v>7</v>
      </c>
      <c r="F173" s="7" t="s">
        <v>6</v>
      </c>
      <c r="G173" s="55" t="s">
        <v>7</v>
      </c>
      <c r="H173" s="7" t="s">
        <v>6</v>
      </c>
      <c r="I173" s="9" t="s">
        <v>7</v>
      </c>
      <c r="J173" s="24" t="s">
        <v>6</v>
      </c>
      <c r="K173" s="7" t="s">
        <v>7</v>
      </c>
      <c r="L173" s="7" t="s">
        <v>6</v>
      </c>
      <c r="M173" s="7" t="s">
        <v>7</v>
      </c>
      <c r="N173" s="7" t="s">
        <v>6</v>
      </c>
      <c r="O173" s="110" t="s">
        <v>7</v>
      </c>
      <c r="P173" s="24" t="s">
        <v>6</v>
      </c>
      <c r="Q173" s="9" t="s">
        <v>7</v>
      </c>
    </row>
    <row r="174" spans="1:17" ht="15" customHeight="1" thickTop="1" thickBot="1">
      <c r="A174" s="33"/>
      <c r="B174" s="34">
        <v>2</v>
      </c>
      <c r="C174" s="35">
        <f>B174/H174</f>
        <v>0.2857142857142857</v>
      </c>
      <c r="D174" s="36">
        <v>3</v>
      </c>
      <c r="E174" s="35">
        <f>D174/H174</f>
        <v>0.42857142857142855</v>
      </c>
      <c r="F174" s="36">
        <v>2</v>
      </c>
      <c r="G174" s="56">
        <f>F174/H174</f>
        <v>0.2857142857142857</v>
      </c>
      <c r="H174" s="36">
        <v>7</v>
      </c>
      <c r="I174" s="37">
        <f>H174/H5</f>
        <v>1</v>
      </c>
      <c r="J174" s="38">
        <v>2</v>
      </c>
      <c r="K174" s="35">
        <f>J174/N174</f>
        <v>0.4</v>
      </c>
      <c r="L174" s="36">
        <v>2</v>
      </c>
      <c r="M174" s="35">
        <f>L174/N174</f>
        <v>0.4</v>
      </c>
      <c r="N174" s="36">
        <v>5</v>
      </c>
      <c r="O174" s="111">
        <f>N174/H5</f>
        <v>0.7142857142857143</v>
      </c>
      <c r="P174" s="38">
        <v>2</v>
      </c>
      <c r="Q174" s="37">
        <f>P174/H5</f>
        <v>0.2857142857142857</v>
      </c>
    </row>
    <row r="178" spans="1:22" ht="18" customHeight="1" thickBot="1">
      <c r="A178" s="133" t="s">
        <v>129</v>
      </c>
      <c r="B178" s="133"/>
      <c r="C178" s="133"/>
      <c r="D178" s="133"/>
      <c r="E178" s="133"/>
      <c r="F178" s="133"/>
      <c r="G178" s="133"/>
      <c r="H178" s="133"/>
      <c r="I178" s="133"/>
    </row>
    <row r="179" spans="1:22" ht="27" customHeight="1" thickTop="1">
      <c r="A179" s="134"/>
      <c r="B179" s="123" t="s">
        <v>162</v>
      </c>
      <c r="C179" s="124"/>
      <c r="D179" s="124"/>
      <c r="E179" s="176"/>
      <c r="F179" s="179" t="s">
        <v>163</v>
      </c>
      <c r="G179" s="179"/>
      <c r="H179" s="179"/>
      <c r="I179" s="183"/>
      <c r="J179" s="179" t="s">
        <v>164</v>
      </c>
      <c r="K179" s="179"/>
      <c r="L179" s="179"/>
      <c r="M179" s="183"/>
      <c r="N179" s="179" t="s">
        <v>165</v>
      </c>
      <c r="O179" s="179"/>
      <c r="P179" s="179"/>
      <c r="Q179" s="183"/>
      <c r="R179" s="179" t="s">
        <v>166</v>
      </c>
      <c r="S179" s="179"/>
      <c r="T179" s="179"/>
      <c r="U179" s="183"/>
    </row>
    <row r="180" spans="1:22" ht="15" customHeight="1">
      <c r="A180" s="135"/>
      <c r="B180" s="193" t="s">
        <v>80</v>
      </c>
      <c r="C180" s="182"/>
      <c r="D180" s="149" t="s">
        <v>8</v>
      </c>
      <c r="E180" s="164"/>
      <c r="F180" s="190" t="s">
        <v>80</v>
      </c>
      <c r="G180" s="182"/>
      <c r="H180" s="149" t="s">
        <v>8</v>
      </c>
      <c r="I180" s="164"/>
      <c r="J180" s="190" t="s">
        <v>80</v>
      </c>
      <c r="K180" s="182"/>
      <c r="L180" s="149" t="s">
        <v>8</v>
      </c>
      <c r="M180" s="164"/>
      <c r="N180" s="190" t="s">
        <v>80</v>
      </c>
      <c r="O180" s="182"/>
      <c r="P180" s="149" t="s">
        <v>8</v>
      </c>
      <c r="Q180" s="164"/>
      <c r="R180" s="190" t="s">
        <v>80</v>
      </c>
      <c r="S180" s="182"/>
      <c r="T180" s="149" t="s">
        <v>8</v>
      </c>
      <c r="U180" s="164"/>
    </row>
    <row r="181" spans="1:22" ht="18.75" customHeight="1" thickBot="1">
      <c r="A181" s="136"/>
      <c r="B181" s="6" t="s">
        <v>6</v>
      </c>
      <c r="C181" s="55" t="s">
        <v>7</v>
      </c>
      <c r="D181" s="112" t="s">
        <v>6</v>
      </c>
      <c r="E181" s="7" t="s">
        <v>7</v>
      </c>
      <c r="F181" s="6" t="s">
        <v>6</v>
      </c>
      <c r="G181" s="55" t="s">
        <v>7</v>
      </c>
      <c r="H181" s="112" t="s">
        <v>6</v>
      </c>
      <c r="I181" s="7" t="s">
        <v>7</v>
      </c>
      <c r="J181" s="6" t="s">
        <v>6</v>
      </c>
      <c r="K181" s="55" t="s">
        <v>7</v>
      </c>
      <c r="L181" s="112" t="s">
        <v>6</v>
      </c>
      <c r="M181" s="7" t="s">
        <v>7</v>
      </c>
      <c r="N181" s="6" t="s">
        <v>6</v>
      </c>
      <c r="O181" s="55" t="s">
        <v>7</v>
      </c>
      <c r="P181" s="112" t="s">
        <v>6</v>
      </c>
      <c r="Q181" s="7" t="s">
        <v>7</v>
      </c>
      <c r="R181" s="6" t="s">
        <v>6</v>
      </c>
      <c r="S181" s="55" t="s">
        <v>7</v>
      </c>
      <c r="T181" s="112" t="s">
        <v>6</v>
      </c>
      <c r="U181" s="55" t="s">
        <v>7</v>
      </c>
      <c r="V181" s="114"/>
    </row>
    <row r="182" spans="1:22" ht="15" customHeight="1" thickTop="1" thickBot="1">
      <c r="A182" s="33"/>
      <c r="B182" s="34">
        <v>2</v>
      </c>
      <c r="C182" s="35">
        <f>B182/D182</f>
        <v>0.2857142857142857</v>
      </c>
      <c r="D182" s="36">
        <v>7</v>
      </c>
      <c r="E182" s="37">
        <f>D182/H5</f>
        <v>1</v>
      </c>
      <c r="F182" s="38">
        <v>1</v>
      </c>
      <c r="G182" s="35">
        <f>F182/H182</f>
        <v>0.14285714285714285</v>
      </c>
      <c r="H182" s="36">
        <v>7</v>
      </c>
      <c r="I182" s="37">
        <f>H182/H5</f>
        <v>1</v>
      </c>
      <c r="J182" s="38">
        <v>0</v>
      </c>
      <c r="K182" s="35">
        <f>J182/L182</f>
        <v>0</v>
      </c>
      <c r="L182" s="36">
        <v>7</v>
      </c>
      <c r="M182" s="37">
        <f>L182/H5</f>
        <v>1</v>
      </c>
      <c r="N182" s="38">
        <v>1</v>
      </c>
      <c r="O182" s="35">
        <f>N182/P182</f>
        <v>0.14285714285714285</v>
      </c>
      <c r="P182" s="36">
        <v>7</v>
      </c>
      <c r="Q182" s="37">
        <f>P182/H5</f>
        <v>1</v>
      </c>
      <c r="R182" s="38">
        <v>1</v>
      </c>
      <c r="S182" s="35">
        <f>R182/T182</f>
        <v>0.14285714285714285</v>
      </c>
      <c r="T182" s="36">
        <v>7</v>
      </c>
      <c r="U182" s="37">
        <f>T182/H5</f>
        <v>1</v>
      </c>
    </row>
    <row r="185" spans="1:22" ht="32.25" thickBot="1">
      <c r="A185" s="5" t="s">
        <v>130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7" spans="1:22" ht="18" customHeight="1" thickBot="1">
      <c r="A187" s="133" t="s">
        <v>131</v>
      </c>
      <c r="B187" s="133"/>
      <c r="C187" s="133"/>
      <c r="D187" s="133"/>
      <c r="E187" s="133"/>
      <c r="F187" s="133"/>
      <c r="G187" s="133"/>
      <c r="H187" s="133"/>
      <c r="I187" s="133"/>
    </row>
    <row r="188" spans="1:22" ht="15" customHeight="1" thickTop="1">
      <c r="A188" s="134"/>
      <c r="B188" s="151" t="s">
        <v>132</v>
      </c>
      <c r="C188" s="152"/>
      <c r="D188" s="152"/>
      <c r="E188" s="152"/>
      <c r="F188" s="152"/>
      <c r="G188" s="152"/>
      <c r="H188" s="152"/>
      <c r="I188" s="153"/>
    </row>
    <row r="189" spans="1:22" ht="15" customHeight="1">
      <c r="A189" s="135"/>
      <c r="B189" s="161" t="s">
        <v>133</v>
      </c>
      <c r="C189" s="138"/>
      <c r="D189" s="138" t="s">
        <v>134</v>
      </c>
      <c r="E189" s="138"/>
      <c r="F189" s="138" t="s">
        <v>135</v>
      </c>
      <c r="G189" s="138"/>
      <c r="H189" s="138" t="s">
        <v>136</v>
      </c>
      <c r="I189" s="122"/>
    </row>
    <row r="190" spans="1:22" ht="15" customHeight="1" thickBot="1">
      <c r="A190" s="136"/>
      <c r="B190" s="6" t="s">
        <v>6</v>
      </c>
      <c r="C190" s="7" t="s">
        <v>7</v>
      </c>
      <c r="D190" s="7" t="s">
        <v>6</v>
      </c>
      <c r="E190" s="7" t="s">
        <v>7</v>
      </c>
      <c r="F190" s="7" t="s">
        <v>6</v>
      </c>
      <c r="G190" s="7" t="s">
        <v>7</v>
      </c>
      <c r="H190" s="7" t="s">
        <v>6</v>
      </c>
      <c r="I190" s="8" t="s">
        <v>7</v>
      </c>
    </row>
    <row r="191" spans="1:22" ht="15" customHeight="1" thickTop="1" thickBot="1">
      <c r="A191" s="33"/>
      <c r="B191" s="34">
        <v>1</v>
      </c>
      <c r="C191" s="35">
        <f>B191/H5</f>
        <v>0.14285714285714285</v>
      </c>
      <c r="D191" s="36">
        <v>6</v>
      </c>
      <c r="E191" s="35">
        <f>D191/H5</f>
        <v>0.8571428571428571</v>
      </c>
      <c r="F191" s="36">
        <v>0</v>
      </c>
      <c r="G191" s="35">
        <f>F191/H5</f>
        <v>0</v>
      </c>
      <c r="H191" s="36">
        <v>0</v>
      </c>
      <c r="I191" s="56">
        <f>H191/H5</f>
        <v>0</v>
      </c>
      <c r="J191" s="114"/>
    </row>
    <row r="194" spans="1:13" ht="15.75" thickBot="1">
      <c r="A194" s="204" t="s">
        <v>137</v>
      </c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</row>
    <row r="195" spans="1:13" ht="15.75" customHeight="1" thickTop="1">
      <c r="A195" s="205"/>
      <c r="B195" s="201" t="s">
        <v>138</v>
      </c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3"/>
    </row>
    <row r="196" spans="1:13" ht="38.25" customHeight="1">
      <c r="A196" s="206"/>
      <c r="B196" s="208" t="s">
        <v>139</v>
      </c>
      <c r="C196" s="209"/>
      <c r="D196" s="209" t="s">
        <v>140</v>
      </c>
      <c r="E196" s="209"/>
      <c r="F196" s="209" t="s">
        <v>141</v>
      </c>
      <c r="G196" s="209"/>
      <c r="H196" s="209" t="s">
        <v>142</v>
      </c>
      <c r="I196" s="209"/>
      <c r="J196" s="209" t="s">
        <v>143</v>
      </c>
      <c r="K196" s="209"/>
      <c r="L196" s="199" t="s">
        <v>8</v>
      </c>
      <c r="M196" s="200"/>
    </row>
    <row r="197" spans="1:13" ht="15.75" thickBot="1">
      <c r="A197" s="207"/>
      <c r="B197" s="20" t="s">
        <v>6</v>
      </c>
      <c r="C197" s="21" t="s">
        <v>7</v>
      </c>
      <c r="D197" s="21" t="s">
        <v>6</v>
      </c>
      <c r="E197" s="21" t="s">
        <v>7</v>
      </c>
      <c r="F197" s="21" t="s">
        <v>6</v>
      </c>
      <c r="G197" s="21" t="s">
        <v>7</v>
      </c>
      <c r="H197" s="21" t="s">
        <v>6</v>
      </c>
      <c r="I197" s="21" t="s">
        <v>7</v>
      </c>
      <c r="J197" s="21" t="s">
        <v>6</v>
      </c>
      <c r="K197" s="21" t="s">
        <v>7</v>
      </c>
      <c r="L197" s="62" t="s">
        <v>6</v>
      </c>
      <c r="M197" s="22" t="s">
        <v>7</v>
      </c>
    </row>
    <row r="198" spans="1:13" ht="16.5" thickTop="1" thickBot="1">
      <c r="A198" s="57"/>
      <c r="B198" s="58">
        <v>3</v>
      </c>
      <c r="C198" s="59">
        <f>B198/L198</f>
        <v>0.42857142857142855</v>
      </c>
      <c r="D198" s="60">
        <v>0</v>
      </c>
      <c r="E198" s="59">
        <f>D198/L198</f>
        <v>0</v>
      </c>
      <c r="F198" s="60">
        <v>2</v>
      </c>
      <c r="G198" s="59">
        <f>F198/L198</f>
        <v>0.2857142857142857</v>
      </c>
      <c r="H198" s="60">
        <v>1</v>
      </c>
      <c r="I198" s="59">
        <f>H198/L198</f>
        <v>0.14285714285714285</v>
      </c>
      <c r="J198" s="60">
        <v>1</v>
      </c>
      <c r="K198" s="59">
        <f>J198/L198</f>
        <v>0.14285714285714285</v>
      </c>
      <c r="L198" s="63">
        <v>7</v>
      </c>
      <c r="M198" s="61">
        <f>L198/H5</f>
        <v>1</v>
      </c>
    </row>
  </sheetData>
  <mergeCells count="246">
    <mergeCell ref="J155:K155"/>
    <mergeCell ref="B154:K154"/>
    <mergeCell ref="A146:A147"/>
    <mergeCell ref="A153:G153"/>
    <mergeCell ref="A154:A156"/>
    <mergeCell ref="B155:C155"/>
    <mergeCell ref="D155:E155"/>
    <mergeCell ref="F155:G155"/>
    <mergeCell ref="A137:Y137"/>
    <mergeCell ref="A138:A140"/>
    <mergeCell ref="R138:S138"/>
    <mergeCell ref="T138:U138"/>
    <mergeCell ref="R139:S139"/>
    <mergeCell ref="N139:O139"/>
    <mergeCell ref="P139:Q139"/>
    <mergeCell ref="T139:U139"/>
    <mergeCell ref="V139:W139"/>
    <mergeCell ref="X139:Y139"/>
    <mergeCell ref="B146:C146"/>
    <mergeCell ref="D146:E146"/>
    <mergeCell ref="F146:G146"/>
    <mergeCell ref="H146:I146"/>
    <mergeCell ref="J146:K146"/>
    <mergeCell ref="N138:O138"/>
    <mergeCell ref="L196:M196"/>
    <mergeCell ref="B195:M195"/>
    <mergeCell ref="F179:I179"/>
    <mergeCell ref="J179:M179"/>
    <mergeCell ref="J180:K180"/>
    <mergeCell ref="L180:M180"/>
    <mergeCell ref="N179:Q179"/>
    <mergeCell ref="N180:O180"/>
    <mergeCell ref="P180:Q180"/>
    <mergeCell ref="A194:K194"/>
    <mergeCell ref="A195:A197"/>
    <mergeCell ref="B196:C196"/>
    <mergeCell ref="D196:E196"/>
    <mergeCell ref="F196:G196"/>
    <mergeCell ref="H196:I196"/>
    <mergeCell ref="J196:K196"/>
    <mergeCell ref="A187:I187"/>
    <mergeCell ref="A188:A190"/>
    <mergeCell ref="B188:I188"/>
    <mergeCell ref="B189:C189"/>
    <mergeCell ref="D189:E189"/>
    <mergeCell ref="F189:G189"/>
    <mergeCell ref="H189:I189"/>
    <mergeCell ref="H112:J112"/>
    <mergeCell ref="K112:M112"/>
    <mergeCell ref="N112:P112"/>
    <mergeCell ref="L102:M102"/>
    <mergeCell ref="P102:Q102"/>
    <mergeCell ref="F121:G121"/>
    <mergeCell ref="A121:A122"/>
    <mergeCell ref="A120:E120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A112:A113"/>
    <mergeCell ref="B112:D112"/>
    <mergeCell ref="E112:G112"/>
    <mergeCell ref="R179:U179"/>
    <mergeCell ref="R180:S180"/>
    <mergeCell ref="T180:U180"/>
    <mergeCell ref="F164:G164"/>
    <mergeCell ref="L164:M164"/>
    <mergeCell ref="H163:M163"/>
    <mergeCell ref="B163:G163"/>
    <mergeCell ref="B171:I171"/>
    <mergeCell ref="J171:Q171"/>
    <mergeCell ref="A170:Q170"/>
    <mergeCell ref="P172:Q172"/>
    <mergeCell ref="A178:I178"/>
    <mergeCell ref="A179:A181"/>
    <mergeCell ref="B180:C180"/>
    <mergeCell ref="D180:E180"/>
    <mergeCell ref="F180:G180"/>
    <mergeCell ref="H180:I180"/>
    <mergeCell ref="A171:A173"/>
    <mergeCell ref="B172:C172"/>
    <mergeCell ref="D172:E172"/>
    <mergeCell ref="F172:G172"/>
    <mergeCell ref="N172:O172"/>
    <mergeCell ref="H172:I172"/>
    <mergeCell ref="B179:E179"/>
    <mergeCell ref="R103:S103"/>
    <mergeCell ref="H96:I96"/>
    <mergeCell ref="J96:K96"/>
    <mergeCell ref="L96:M96"/>
    <mergeCell ref="A101:S101"/>
    <mergeCell ref="J88:K88"/>
    <mergeCell ref="L88:M88"/>
    <mergeCell ref="N88:O88"/>
    <mergeCell ref="P88:Q88"/>
    <mergeCell ref="A94:M94"/>
    <mergeCell ref="A95:A97"/>
    <mergeCell ref="B96:C96"/>
    <mergeCell ref="R102:S102"/>
    <mergeCell ref="D96:E96"/>
    <mergeCell ref="F96:G96"/>
    <mergeCell ref="P96:Q96"/>
    <mergeCell ref="B95:Q95"/>
    <mergeCell ref="B55:Q55"/>
    <mergeCell ref="B56:C56"/>
    <mergeCell ref="F56:G56"/>
    <mergeCell ref="H56:I56"/>
    <mergeCell ref="A54:K54"/>
    <mergeCell ref="B48:E48"/>
    <mergeCell ref="T88:U88"/>
    <mergeCell ref="B87:U87"/>
    <mergeCell ref="N96:O96"/>
    <mergeCell ref="H72:I72"/>
    <mergeCell ref="J72:K72"/>
    <mergeCell ref="L72:M72"/>
    <mergeCell ref="T80:U80"/>
    <mergeCell ref="F79:U79"/>
    <mergeCell ref="A78:S78"/>
    <mergeCell ref="A63:A65"/>
    <mergeCell ref="B64:C64"/>
    <mergeCell ref="D64:E64"/>
    <mergeCell ref="A70:G70"/>
    <mergeCell ref="A71:A73"/>
    <mergeCell ref="B72:C72"/>
    <mergeCell ref="D72:E72"/>
    <mergeCell ref="F72:G72"/>
    <mergeCell ref="A62:E62"/>
    <mergeCell ref="B71:M71"/>
    <mergeCell ref="F64:G64"/>
    <mergeCell ref="H64:I64"/>
    <mergeCell ref="B63:I63"/>
    <mergeCell ref="A162:I162"/>
    <mergeCell ref="A163:A165"/>
    <mergeCell ref="B164:C164"/>
    <mergeCell ref="D164:E164"/>
    <mergeCell ref="Z138:AA138"/>
    <mergeCell ref="Z139:AA139"/>
    <mergeCell ref="B139:C139"/>
    <mergeCell ref="D139:E139"/>
    <mergeCell ref="F139:G139"/>
    <mergeCell ref="H139:I139"/>
    <mergeCell ref="J139:K139"/>
    <mergeCell ref="L139:M139"/>
    <mergeCell ref="V138:W138"/>
    <mergeCell ref="X138:Y138"/>
    <mergeCell ref="B138:C138"/>
    <mergeCell ref="D138:E138"/>
    <mergeCell ref="F138:G138"/>
    <mergeCell ref="H138:I138"/>
    <mergeCell ref="J138:K138"/>
    <mergeCell ref="L138:M138"/>
    <mergeCell ref="P138:Q138"/>
    <mergeCell ref="A145:P145"/>
    <mergeCell ref="H155:I155"/>
    <mergeCell ref="T102:U102"/>
    <mergeCell ref="T103:U103"/>
    <mergeCell ref="D121:E121"/>
    <mergeCell ref="B121:C121"/>
    <mergeCell ref="J130:K130"/>
    <mergeCell ref="L130:M130"/>
    <mergeCell ref="B129:M129"/>
    <mergeCell ref="H130:I130"/>
    <mergeCell ref="A128:I128"/>
    <mergeCell ref="A129:A131"/>
    <mergeCell ref="B130:C130"/>
    <mergeCell ref="D130:E130"/>
    <mergeCell ref="F130:G130"/>
    <mergeCell ref="A111:P111"/>
    <mergeCell ref="A102:A104"/>
    <mergeCell ref="B102:C102"/>
    <mergeCell ref="D102:E102"/>
    <mergeCell ref="F102:G102"/>
    <mergeCell ref="H102:I102"/>
    <mergeCell ref="J102:K102"/>
    <mergeCell ref="N102:O102"/>
    <mergeCell ref="N80:O80"/>
    <mergeCell ref="P80:Q80"/>
    <mergeCell ref="R80:S80"/>
    <mergeCell ref="A86:Q86"/>
    <mergeCell ref="A87:A89"/>
    <mergeCell ref="B88:C88"/>
    <mergeCell ref="D88:E88"/>
    <mergeCell ref="F88:G88"/>
    <mergeCell ref="H88:I88"/>
    <mergeCell ref="A79:A81"/>
    <mergeCell ref="B79:E79"/>
    <mergeCell ref="B80:C80"/>
    <mergeCell ref="D80:E80"/>
    <mergeCell ref="F80:G80"/>
    <mergeCell ref="H80:I80"/>
    <mergeCell ref="J80:K80"/>
    <mergeCell ref="L80:M80"/>
    <mergeCell ref="R88:S88"/>
    <mergeCell ref="J56:K56"/>
    <mergeCell ref="L56:M56"/>
    <mergeCell ref="A55:A57"/>
    <mergeCell ref="D56:E56"/>
    <mergeCell ref="A1:R1"/>
    <mergeCell ref="A10:D10"/>
    <mergeCell ref="A24:K24"/>
    <mergeCell ref="A25:A26"/>
    <mergeCell ref="B25:C25"/>
    <mergeCell ref="D25:E25"/>
    <mergeCell ref="F25:G25"/>
    <mergeCell ref="H25:I25"/>
    <mergeCell ref="A16:G16"/>
    <mergeCell ref="A17:A19"/>
    <mergeCell ref="B17:G17"/>
    <mergeCell ref="B18:C18"/>
    <mergeCell ref="D18:E18"/>
    <mergeCell ref="F18:G18"/>
    <mergeCell ref="E10:E11"/>
    <mergeCell ref="C11:D11"/>
    <mergeCell ref="A11:B11"/>
    <mergeCell ref="N41:O41"/>
    <mergeCell ref="N56:O56"/>
    <mergeCell ref="P56:Q56"/>
    <mergeCell ref="A32:I32"/>
    <mergeCell ref="A33:A35"/>
    <mergeCell ref="B34:C34"/>
    <mergeCell ref="D34:E34"/>
    <mergeCell ref="F34:G34"/>
    <mergeCell ref="H34:I34"/>
    <mergeCell ref="J34:K34"/>
    <mergeCell ref="A47:M47"/>
    <mergeCell ref="A48:A50"/>
    <mergeCell ref="B49:C49"/>
    <mergeCell ref="D49:E49"/>
    <mergeCell ref="F48:I48"/>
    <mergeCell ref="F49:G49"/>
    <mergeCell ref="H49:I49"/>
    <mergeCell ref="L34:M34"/>
    <mergeCell ref="N34:O34"/>
    <mergeCell ref="B33:O33"/>
    <mergeCell ref="L41:M41"/>
    <mergeCell ref="A40:M40"/>
    <mergeCell ref="A41:A42"/>
    <mergeCell ref="B41:C41"/>
    <mergeCell ref="D41:E41"/>
    <mergeCell ref="J41:K41"/>
    <mergeCell ref="H41:I41"/>
    <mergeCell ref="F41:G4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26"/>
  <sheetViews>
    <sheetView showGridLines="0" zoomScale="80" zoomScaleNormal="80" workbookViewId="0">
      <selection activeCell="J24" sqref="J24"/>
    </sheetView>
  </sheetViews>
  <sheetFormatPr defaultColWidth="11.42578125" defaultRowHeight="15"/>
  <sheetData>
    <row r="3" spans="1:25" ht="31.5">
      <c r="A3" s="99" t="s">
        <v>190</v>
      </c>
      <c r="B3" s="100"/>
      <c r="C3" s="100"/>
      <c r="D3" s="100"/>
      <c r="E3" s="100"/>
    </row>
    <row r="4" spans="1:25">
      <c r="A4" s="67"/>
      <c r="B4" s="101"/>
      <c r="C4" s="101"/>
      <c r="D4" s="101"/>
      <c r="E4" s="101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>
      <c r="B6" s="210"/>
      <c r="C6" s="210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>
      <c r="B7" s="67"/>
      <c r="C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>
      <c r="A8" s="67"/>
      <c r="B8" s="67"/>
      <c r="C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>
      <c r="A9" s="67"/>
      <c r="B9" s="67"/>
      <c r="C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15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15.7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1:25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1: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1:25" ht="15.7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ht="15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ht="15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1: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ht="15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ht="15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15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ht="15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5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ht="15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ht="26.25">
      <c r="A55" s="99" t="s">
        <v>191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ht="15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5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ht="26.25">
      <c r="A75" s="99" t="s">
        <v>25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ht="15.7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ht="15.7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ht="15.7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ht="23.25">
      <c r="A92" s="102" t="s">
        <v>28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ht="15.75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ht="15.7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ht="1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 ht="15.7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25" ht="15.7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1: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ht="15.75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 ht="15.75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</row>
    <row r="113" spans="1: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</row>
    <row r="114" spans="1:25" ht="15.75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</row>
    <row r="115" spans="1:25" ht="15.75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</row>
    <row r="117" spans="1: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</row>
    <row r="118" spans="1: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</row>
    <row r="119" spans="1: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</row>
    <row r="120" spans="1: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1: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</row>
    <row r="122" spans="1:25" ht="15.7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</row>
    <row r="123" spans="1:25" ht="15.7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</row>
    <row r="124" spans="1:25" ht="1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1: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</row>
    <row r="127" spans="1: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</row>
    <row r="129" spans="1: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" ht="15.7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</row>
    <row r="132" spans="1: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1: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1: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25" ht="15.7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</row>
    <row r="140" spans="1:25" ht="15.7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1:25" ht="1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1: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1: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1: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1: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1:25" ht="15.7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1:25" ht="1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1: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1: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</row>
    <row r="164" spans="1:2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</row>
    <row r="290" spans="1:1" ht="21">
      <c r="A290" s="103" t="s">
        <v>192</v>
      </c>
    </row>
    <row r="326" spans="1:1" ht="21">
      <c r="A326" s="103" t="s">
        <v>193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Fitxa tècnica</vt:lpstr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2016-03-15T09:15:44Z</dcterms:created>
  <dcterms:modified xsi:type="dcterms:W3CDTF">2016-11-21T08:19:07Z</dcterms:modified>
</cp:coreProperties>
</file>