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" sheetId="1" r:id="rId1"/>
    <sheet name="Global PAS" sheetId="3" r:id="rId2"/>
    <sheet name="Gràfic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3" i="1"/>
  <c r="D29" i="1"/>
  <c r="D15" i="3" l="1"/>
  <c r="F15" i="3"/>
  <c r="H15" i="3"/>
  <c r="L15" i="3"/>
  <c r="J15" i="3"/>
  <c r="N16" i="3"/>
  <c r="N15" i="3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N56" i="3"/>
  <c r="L56" i="3"/>
  <c r="J56" i="3"/>
  <c r="H56" i="3"/>
  <c r="F56" i="3"/>
  <c r="D56" i="3"/>
  <c r="E47" i="3"/>
  <c r="C47" i="3"/>
  <c r="D9" i="1" l="1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H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J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<sst xmlns="http://schemas.openxmlformats.org/spreadsheetml/2006/main" count="155" uniqueCount="59">
  <si>
    <t/>
  </si>
  <si>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</si>
  <si>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</si>
  <si>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</si>
  <si>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</si>
  <si>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</si>
  <si>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</si>
  <si>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</si>
  <si>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</si>
  <si>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</si>
  <si>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</si>
  <si>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</si>
  <si>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</si>
  <si>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TOTAL</t>
  </si>
  <si>
    <t>Sí</t>
  </si>
  <si>
    <t>No</t>
  </si>
  <si>
    <t>Participació:</t>
  </si>
  <si>
    <t>Població</t>
  </si>
  <si>
    <t>Nombre de resp. completes</t>
  </si>
  <si>
    <t>% resposta</t>
  </si>
  <si>
    <t>Enquesta de satisfacció del PAS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</si>
  <si>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</si>
  <si>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</si>
  <si>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</si>
  <si>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</si>
  <si>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</si>
  <si>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</si>
  <si>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</si>
  <si>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</si>
  <si>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</si>
  <si>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</si>
  <si>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</si>
  <si>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</si>
  <si>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</si>
  <si>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</si>
  <si>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</si>
  <si>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</si>
  <si>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</si>
  <si>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Centre</t>
  </si>
  <si>
    <t>EEBE</t>
  </si>
  <si>
    <t>EETAC</t>
  </si>
  <si>
    <t>EPSEB</t>
  </si>
  <si>
    <t>EPSEM</t>
  </si>
  <si>
    <t>EPSEVG</t>
  </si>
  <si>
    <t>ESAB</t>
  </si>
  <si>
    <t>ESEIAAT</t>
  </si>
  <si>
    <t>ETSAB</t>
  </si>
  <si>
    <t>ETSAV</t>
  </si>
  <si>
    <t>ETSECCPB</t>
  </si>
  <si>
    <t>ETSEIB</t>
  </si>
  <si>
    <t>ETSETB</t>
  </si>
  <si>
    <t>FIB</t>
  </si>
  <si>
    <t>FME</t>
  </si>
  <si>
    <t>FNB</t>
  </si>
  <si>
    <t>FOOT</t>
  </si>
  <si>
    <t>Treball de camp: Abril 2018</t>
  </si>
  <si>
    <t>Els serveis (bar,neteja, ...)</t>
  </si>
  <si>
    <t>Percentatge de resposta respecte el centre</t>
  </si>
  <si>
    <t>Percentatge de resposta respecte el total dels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</si>
</sst>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Arial Bold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</cellStyleXfs>
  <cellXfs count="143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4" xfId="0" applyBorder="1"/>
    <xf numFmtId="0" fontId="3" fillId="2" borderId="14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164" fontId="12" fillId="0" borderId="19" xfId="2" applyNumberFormat="1" applyFont="1" applyBorder="1" applyAlignment="1">
      <alignment horizontal="right" vertical="center"/>
    </xf>
    <xf numFmtId="165" fontId="12" fillId="0" borderId="20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22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0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20" xfId="1" applyNumberFormat="1" applyFont="1" applyBorder="1" applyAlignment="1">
      <alignment horizontal="right" vertical="center"/>
    </xf>
    <xf numFmtId="164" fontId="12" fillId="0" borderId="24" xfId="1" applyNumberFormat="1" applyFont="1" applyBorder="1" applyAlignment="1">
      <alignment horizontal="right" vertical="center"/>
    </xf>
    <xf numFmtId="165" fontId="12" fillId="0" borderId="22" xfId="1" applyNumberFormat="1" applyFont="1" applyBorder="1" applyAlignment="1">
      <alignment horizontal="right" vertical="center"/>
    </xf>
    <xf numFmtId="4" fontId="12" fillId="0" borderId="25" xfId="1" applyNumberFormat="1" applyFont="1" applyBorder="1" applyAlignment="1">
      <alignment horizontal="right" vertical="center"/>
    </xf>
    <xf numFmtId="4" fontId="12" fillId="0" borderId="18" xfId="1" applyNumberFormat="1" applyFont="1" applyBorder="1" applyAlignment="1">
      <alignment horizontal="right" vertical="center"/>
    </xf>
    <xf numFmtId="164" fontId="12" fillId="0" borderId="26" xfId="2" applyNumberFormat="1" applyFont="1" applyBorder="1" applyAlignment="1">
      <alignment horizontal="right" vertical="center"/>
    </xf>
    <xf numFmtId="165" fontId="12" fillId="0" borderId="27" xfId="2" applyNumberFormat="1" applyFont="1" applyBorder="1" applyAlignment="1">
      <alignment horizontal="right" vertical="center"/>
    </xf>
    <xf numFmtId="164" fontId="12" fillId="0" borderId="28" xfId="2" applyNumberFormat="1" applyFont="1" applyBorder="1" applyAlignment="1">
      <alignment horizontal="right" vertical="center"/>
    </xf>
    <xf numFmtId="165" fontId="12" fillId="0" borderId="29" xfId="2" applyNumberFormat="1" applyFont="1" applyBorder="1" applyAlignment="1">
      <alignment horizontal="right" vertical="center"/>
    </xf>
    <xf numFmtId="164" fontId="12" fillId="0" borderId="26" xfId="3" applyNumberFormat="1" applyFont="1" applyBorder="1" applyAlignment="1">
      <alignment horizontal="right" vertical="center"/>
    </xf>
    <xf numFmtId="165" fontId="12" fillId="0" borderId="27" xfId="3" applyNumberFormat="1" applyFont="1" applyBorder="1" applyAlignment="1">
      <alignment horizontal="right" vertical="center"/>
    </xf>
    <xf numFmtId="0" fontId="11" fillId="0" borderId="26" xfId="3" applyBorder="1" applyAlignment="1">
      <alignment vertical="center"/>
    </xf>
    <xf numFmtId="165" fontId="12" fillId="0" borderId="27" xfId="1" applyNumberFormat="1" applyFont="1" applyBorder="1" applyAlignment="1">
      <alignment horizontal="right" vertical="center"/>
    </xf>
    <xf numFmtId="164" fontId="12" fillId="0" borderId="26" xfId="1" applyNumberFormat="1" applyFont="1" applyBorder="1" applyAlignment="1">
      <alignment horizontal="right" vertical="center"/>
    </xf>
    <xf numFmtId="4" fontId="12" fillId="0" borderId="30" xfId="1" applyNumberFormat="1" applyFont="1" applyBorder="1" applyAlignment="1">
      <alignment horizontal="right" vertical="center"/>
    </xf>
    <xf numFmtId="4" fontId="12" fillId="0" borderId="31" xfId="1" applyNumberFormat="1" applyFont="1" applyBorder="1" applyAlignment="1">
      <alignment horizontal="right" vertical="center"/>
    </xf>
    <xf numFmtId="0" fontId="0" fillId="2" borderId="31" xfId="0" applyFill="1" applyBorder="1" applyAlignment="1">
      <alignment horizontal="left" vertical="top" wrapText="1"/>
    </xf>
    <xf numFmtId="164" fontId="12" fillId="0" borderId="32" xfId="3" applyNumberFormat="1" applyFont="1" applyBorder="1" applyAlignment="1">
      <alignment horizontal="right" vertical="center"/>
    </xf>
    <xf numFmtId="165" fontId="12" fillId="0" borderId="33" xfId="3" applyNumberFormat="1" applyFont="1" applyBorder="1" applyAlignment="1">
      <alignment horizontal="right" vertical="center"/>
    </xf>
    <xf numFmtId="0" fontId="11" fillId="0" borderId="34" xfId="3" applyBorder="1" applyAlignment="1">
      <alignment vertical="center"/>
    </xf>
    <xf numFmtId="165" fontId="12" fillId="0" borderId="33" xfId="2" applyNumberFormat="1" applyFont="1" applyBorder="1" applyAlignment="1">
      <alignment horizontal="right" vertical="center"/>
    </xf>
    <xf numFmtId="0" fontId="0" fillId="2" borderId="35" xfId="0" applyFill="1" applyBorder="1" applyAlignment="1">
      <alignment vertical="center" wrapText="1"/>
    </xf>
    <xf numFmtId="165" fontId="12" fillId="0" borderId="37" xfId="3" applyNumberFormat="1" applyFont="1" applyBorder="1" applyAlignment="1">
      <alignment horizontal="right" vertical="center"/>
    </xf>
    <xf numFmtId="164" fontId="12" fillId="0" borderId="38" xfId="3" applyNumberFormat="1" applyFont="1" applyBorder="1" applyAlignment="1">
      <alignment horizontal="right" vertical="center"/>
    </xf>
    <xf numFmtId="0" fontId="11" fillId="0" borderId="39" xfId="3" applyBorder="1" applyAlignment="1">
      <alignment vertical="center"/>
    </xf>
    <xf numFmtId="164" fontId="12" fillId="0" borderId="38" xfId="1" applyNumberFormat="1" applyFont="1" applyBorder="1" applyAlignment="1">
      <alignment horizontal="right" vertical="center"/>
    </xf>
    <xf numFmtId="165" fontId="12" fillId="0" borderId="37" xfId="1" applyNumberFormat="1" applyFont="1" applyBorder="1" applyAlignment="1">
      <alignment horizontal="right" vertical="center"/>
    </xf>
    <xf numFmtId="4" fontId="12" fillId="0" borderId="40" xfId="1" applyNumberFormat="1" applyFont="1" applyBorder="1" applyAlignment="1">
      <alignment horizontal="right" vertical="center"/>
    </xf>
    <xf numFmtId="4" fontId="12" fillId="0" borderId="41" xfId="1" applyNumberFormat="1" applyFont="1" applyBorder="1" applyAlignment="1">
      <alignment horizontal="right" vertical="center"/>
    </xf>
    <xf numFmtId="0" fontId="0" fillId="0" borderId="42" xfId="0" applyBorder="1"/>
    <xf numFmtId="0" fontId="2" fillId="0" borderId="0" xfId="5"/>
    <xf numFmtId="0" fontId="0" fillId="0" borderId="0" xfId="0" applyBorder="1"/>
    <xf numFmtId="0" fontId="0" fillId="2" borderId="18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2" fillId="0" borderId="0" xfId="5" applyFont="1"/>
    <xf numFmtId="0" fontId="0" fillId="2" borderId="25" xfId="0" applyFill="1" applyBorder="1" applyAlignment="1">
      <alignment vertical="center" wrapText="1"/>
    </xf>
    <xf numFmtId="0" fontId="12" fillId="0" borderId="0" xfId="0" applyFont="1"/>
    <xf numFmtId="165" fontId="12" fillId="0" borderId="45" xfId="7" applyNumberFormat="1" applyFont="1" applyBorder="1" applyAlignment="1">
      <alignment horizontal="right" vertical="top"/>
    </xf>
    <xf numFmtId="164" fontId="12" fillId="0" borderId="46" xfId="7" applyNumberFormat="1" applyFont="1" applyBorder="1" applyAlignment="1">
      <alignment horizontal="right" vertical="top"/>
    </xf>
    <xf numFmtId="164" fontId="12" fillId="0" borderId="47" xfId="7" applyNumberFormat="1" applyFont="1" applyBorder="1" applyAlignment="1">
      <alignment horizontal="right" vertical="top"/>
    </xf>
    <xf numFmtId="0" fontId="0" fillId="0" borderId="48" xfId="0" applyBorder="1"/>
    <xf numFmtId="4" fontId="12" fillId="0" borderId="13" xfId="1" applyNumberFormat="1" applyFont="1" applyBorder="1" applyAlignment="1">
      <alignment horizontal="right" vertical="center"/>
    </xf>
    <xf numFmtId="4" fontId="12" fillId="0" borderId="17" xfId="1" applyNumberFormat="1" applyFont="1" applyBorder="1" applyAlignment="1">
      <alignment horizontal="right" vertical="center"/>
    </xf>
    <xf numFmtId="165" fontId="12" fillId="0" borderId="45" xfId="1" applyNumberFormat="1" applyFont="1" applyBorder="1" applyAlignment="1">
      <alignment horizontal="right" vertical="center"/>
    </xf>
    <xf numFmtId="164" fontId="12" fillId="0" borderId="46" xfId="1" applyNumberFormat="1" applyFont="1" applyBorder="1" applyAlignment="1">
      <alignment horizontal="right" vertical="center"/>
    </xf>
    <xf numFmtId="0" fontId="14" fillId="0" borderId="26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6" fontId="0" fillId="0" borderId="54" xfId="6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/>
    </xf>
    <xf numFmtId="165" fontId="12" fillId="0" borderId="37" xfId="2" applyNumberFormat="1" applyFont="1" applyBorder="1" applyAlignment="1">
      <alignment horizontal="right" vertical="center"/>
    </xf>
    <xf numFmtId="0" fontId="0" fillId="2" borderId="12" xfId="0" applyFill="1" applyBorder="1" applyAlignment="1">
      <alignment vertical="center" wrapText="1"/>
    </xf>
    <xf numFmtId="164" fontId="12" fillId="0" borderId="61" xfId="2" applyNumberFormat="1" applyFont="1" applyBorder="1" applyAlignment="1">
      <alignment horizontal="right" vertical="center"/>
    </xf>
    <xf numFmtId="165" fontId="12" fillId="0" borderId="62" xfId="2" applyNumberFormat="1" applyFont="1" applyBorder="1" applyAlignment="1">
      <alignment horizontal="right" vertical="center"/>
    </xf>
    <xf numFmtId="164" fontId="12" fillId="0" borderId="63" xfId="3" applyNumberFormat="1" applyFont="1" applyBorder="1" applyAlignment="1">
      <alignment horizontal="right" vertical="center"/>
    </xf>
    <xf numFmtId="165" fontId="12" fillId="0" borderId="62" xfId="3" applyNumberFormat="1" applyFont="1" applyBorder="1" applyAlignment="1">
      <alignment horizontal="right" vertical="center"/>
    </xf>
    <xf numFmtId="0" fontId="11" fillId="0" borderId="6" xfId="3" applyBorder="1" applyAlignment="1">
      <alignment vertical="center"/>
    </xf>
    <xf numFmtId="165" fontId="12" fillId="0" borderId="62" xfId="1" applyNumberFormat="1" applyFont="1" applyBorder="1" applyAlignment="1">
      <alignment horizontal="right" vertical="center"/>
    </xf>
    <xf numFmtId="164" fontId="12" fillId="0" borderId="63" xfId="1" applyNumberFormat="1" applyFont="1" applyBorder="1" applyAlignment="1">
      <alignment horizontal="right" vertical="center"/>
    </xf>
    <xf numFmtId="4" fontId="12" fillId="0" borderId="60" xfId="1" applyNumberFormat="1" applyFont="1" applyBorder="1" applyAlignment="1">
      <alignment horizontal="right" vertical="center"/>
    </xf>
    <xf numFmtId="4" fontId="12" fillId="0" borderId="7" xfId="1" applyNumberFormat="1" applyFont="1" applyBorder="1" applyAlignment="1">
      <alignment horizontal="right" vertical="center"/>
    </xf>
    <xf numFmtId="0" fontId="2" fillId="0" borderId="0" xfId="8"/>
    <xf numFmtId="0" fontId="3" fillId="2" borderId="62" xfId="8" applyFont="1" applyFill="1" applyBorder="1" applyAlignment="1">
      <alignment horizontal="center" wrapText="1"/>
    </xf>
    <xf numFmtId="166" fontId="17" fillId="0" borderId="56" xfId="8" applyNumberFormat="1" applyFont="1" applyBorder="1" applyAlignment="1">
      <alignment horizontal="right" vertical="top"/>
    </xf>
    <xf numFmtId="10" fontId="19" fillId="0" borderId="64" xfId="8" applyNumberFormat="1" applyFont="1" applyBorder="1" applyAlignment="1">
      <alignment horizontal="right" vertical="top"/>
    </xf>
    <xf numFmtId="0" fontId="11" fillId="0" borderId="0" xfId="9"/>
    <xf numFmtId="164" fontId="12" fillId="0" borderId="47" xfId="3" applyNumberFormat="1" applyFont="1" applyBorder="1" applyAlignment="1">
      <alignment horizontal="right" vertical="center"/>
    </xf>
    <xf numFmtId="165" fontId="12" fillId="0" borderId="45" xfId="3" applyNumberFormat="1" applyFont="1" applyBorder="1" applyAlignment="1">
      <alignment horizontal="right" vertical="center"/>
    </xf>
    <xf numFmtId="164" fontId="12" fillId="0" borderId="46" xfId="3" applyNumberFormat="1" applyFont="1" applyBorder="1" applyAlignment="1">
      <alignment horizontal="right" vertical="center"/>
    </xf>
    <xf numFmtId="0" fontId="11" fillId="0" borderId="48" xfId="3" applyBorder="1" applyAlignment="1">
      <alignment vertical="center"/>
    </xf>
    <xf numFmtId="165" fontId="12" fillId="0" borderId="45" xfId="4" applyNumberFormat="1" applyFont="1" applyBorder="1" applyAlignment="1">
      <alignment horizontal="right" vertical="center"/>
    </xf>
    <xf numFmtId="164" fontId="12" fillId="0" borderId="65" xfId="3" applyNumberFormat="1" applyFont="1" applyBorder="1" applyAlignment="1">
      <alignment horizontal="right" vertical="center"/>
    </xf>
    <xf numFmtId="0" fontId="0" fillId="2" borderId="66" xfId="0" applyFill="1" applyBorder="1" applyAlignment="1">
      <alignment wrapText="1"/>
    </xf>
    <xf numFmtId="164" fontId="12" fillId="0" borderId="36" xfId="2" applyNumberFormat="1" applyFont="1" applyBorder="1" applyAlignment="1">
      <alignment horizontal="right" vertical="center"/>
    </xf>
    <xf numFmtId="164" fontId="12" fillId="0" borderId="67" xfId="2" applyNumberFormat="1" applyFont="1" applyBorder="1" applyAlignment="1">
      <alignment horizontal="right" vertical="center"/>
    </xf>
    <xf numFmtId="165" fontId="12" fillId="0" borderId="68" xfId="2" applyNumberFormat="1" applyFont="1" applyBorder="1" applyAlignment="1">
      <alignment horizontal="right" vertical="center"/>
    </xf>
    <xf numFmtId="0" fontId="11" fillId="0" borderId="38" xfId="3" applyBorder="1" applyAlignment="1">
      <alignment vertical="center"/>
    </xf>
    <xf numFmtId="0" fontId="17" fillId="2" borderId="0" xfId="8" applyFont="1" applyFill="1" applyBorder="1" applyAlignment="1">
      <alignment horizontal="left" vertical="center" wrapText="1"/>
    </xf>
    <xf numFmtId="0" fontId="19" fillId="2" borderId="69" xfId="8" applyFont="1" applyFill="1" applyBorder="1" applyAlignment="1">
      <alignment horizontal="left" vertical="center" wrapText="1"/>
    </xf>
    <xf numFmtId="0" fontId="3" fillId="2" borderId="63" xfId="8" applyFont="1" applyFill="1" applyBorder="1" applyAlignment="1">
      <alignment horizontal="center" wrapText="1"/>
    </xf>
    <xf numFmtId="164" fontId="17" fillId="0" borderId="23" xfId="8" applyNumberFormat="1" applyFont="1" applyBorder="1" applyAlignment="1">
      <alignment horizontal="right" vertical="top"/>
    </xf>
    <xf numFmtId="164" fontId="19" fillId="0" borderId="70" xfId="8" applyNumberFormat="1" applyFont="1" applyBorder="1" applyAlignment="1">
      <alignment horizontal="right" vertical="top"/>
    </xf>
    <xf numFmtId="0" fontId="3" fillId="2" borderId="60" xfId="8" applyFont="1" applyFill="1" applyBorder="1" applyAlignment="1">
      <alignment horizontal="center" wrapText="1"/>
    </xf>
    <xf numFmtId="164" fontId="17" fillId="0" borderId="44" xfId="8" applyNumberFormat="1" applyFont="1" applyBorder="1" applyAlignment="1">
      <alignment horizontal="right" vertical="top"/>
    </xf>
    <xf numFmtId="164" fontId="19" fillId="0" borderId="40" xfId="8" applyNumberFormat="1" applyFont="1" applyBorder="1" applyAlignment="1">
      <alignment horizontal="right" vertical="top"/>
    </xf>
    <xf numFmtId="166" fontId="17" fillId="0" borderId="44" xfId="8" applyNumberFormat="1" applyFont="1" applyBorder="1" applyAlignment="1">
      <alignment horizontal="right" vertical="top"/>
    </xf>
    <xf numFmtId="10" fontId="19" fillId="0" borderId="40" xfId="8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6" fillId="0" borderId="0" xfId="8" applyFont="1" applyBorder="1" applyAlignment="1">
      <alignment horizontal="left" vertical="center" wrapText="1"/>
    </xf>
    <xf numFmtId="0" fontId="3" fillId="0" borderId="6" xfId="8" applyFont="1" applyBorder="1" applyAlignment="1">
      <alignment horizontal="left" wrapText="1"/>
    </xf>
    <xf numFmtId="0" fontId="18" fillId="2" borderId="49" xfId="8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center"/>
    </xf>
    <xf numFmtId="0" fontId="3" fillId="2" borderId="43" xfId="7" applyFont="1" applyFill="1" applyBorder="1" applyAlignment="1">
      <alignment horizontal="left" vertical="center" wrapText="1"/>
    </xf>
    <xf numFmtId="0" fontId="3" fillId="2" borderId="6" xfId="7" applyFont="1" applyFill="1" applyBorder="1" applyAlignment="1">
      <alignment horizontal="left" vertical="center" wrapText="1"/>
    </xf>
    <xf numFmtId="0" fontId="3" fillId="2" borderId="7" xfId="7" applyFont="1" applyFill="1" applyBorder="1" applyAlignment="1">
      <alignment horizontal="left" vertical="center" wrapText="1"/>
    </xf>
    <xf numFmtId="0" fontId="3" fillId="2" borderId="58" xfId="7" applyFont="1" applyFill="1" applyBorder="1" applyAlignment="1">
      <alignment horizontal="center" wrapText="1"/>
    </xf>
    <xf numFmtId="0" fontId="3" fillId="2" borderId="59" xfId="7" applyFont="1" applyFill="1" applyBorder="1" applyAlignment="1">
      <alignment horizont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</cellXfs>
  <cellStyles count="10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Fitxa" xfId="8"/>
    <cellStyle name="Normal_Global PAS" xfId="9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38</xdr:row>
      <xdr:rowOff>190499</xdr:rowOff>
    </xdr:from>
    <xdr:to>
      <xdr:col>21</xdr:col>
      <xdr:colOff>111132</xdr:colOff>
      <xdr:row>44</xdr:row>
      <xdr:rowOff>28574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" y="7572374"/>
          <a:ext cx="11445883" cy="981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123825</xdr:rowOff>
    </xdr:from>
    <xdr:to>
      <xdr:col>22</xdr:col>
      <xdr:colOff>590550</xdr:colOff>
      <xdr:row>38</xdr:row>
      <xdr:rowOff>142875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838200"/>
          <a:ext cx="13373100" cy="668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showGridLines="0" tabSelected="1" workbookViewId="0">
      <selection activeCell="B2" sqref="B2:Q2"/>
    </sheetView>
  </sheetViews>
  <sheetFormatPr baseColWidth="10" defaultColWidth="9.140625" defaultRowHeight="15"/>
  <cols>
    <col min="1" max="1" width="3" customWidth="1"/>
    <col min="2" max="2" width="24.42578125" customWidth="1"/>
    <col min="3" max="3" width="30.140625" customWidth="1"/>
    <col min="4" max="4" width="13" customWidth="1"/>
    <col min="5" max="5" width="11.7109375" customWidth="1"/>
    <col min="6" max="6" width="15.42578125" customWidth="1"/>
    <col min="7" max="7" width="13.85546875" customWidth="1"/>
  </cols>
  <sheetData>
    <row r="2" spans="1:17" ht="26.25" customHeight="1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4" spans="1:17" ht="18.75">
      <c r="B4" s="66" t="s">
        <v>55</v>
      </c>
    </row>
    <row r="6" spans="1:17" ht="15.75">
      <c r="B6" s="3" t="s">
        <v>16</v>
      </c>
    </row>
    <row r="7" spans="1:17" ht="15.75" thickBot="1">
      <c r="C7" s="60"/>
      <c r="D7" s="51"/>
    </row>
    <row r="8" spans="1:17">
      <c r="A8" s="9"/>
      <c r="B8" s="72" t="s">
        <v>17</v>
      </c>
      <c r="C8" s="67" t="s">
        <v>18</v>
      </c>
      <c r="D8" s="68" t="s">
        <v>19</v>
      </c>
    </row>
    <row r="9" spans="1:17" ht="15.75" thickBot="1">
      <c r="A9" s="9"/>
      <c r="B9" s="69">
        <v>862</v>
      </c>
      <c r="C9" s="70">
        <v>479</v>
      </c>
      <c r="D9" s="71">
        <f>C9/B9</f>
        <v>0.55568445475638051</v>
      </c>
    </row>
    <row r="11" spans="1:17" ht="15.75" thickBot="1">
      <c r="B11" s="60"/>
      <c r="C11" s="60"/>
      <c r="D11" s="60"/>
      <c r="E11" s="60"/>
      <c r="F11" s="60"/>
      <c r="G11" s="51"/>
    </row>
    <row r="12" spans="1:17" ht="58.5" customHeight="1" thickBot="1">
      <c r="A12" s="9"/>
      <c r="B12" s="116" t="s">
        <v>0</v>
      </c>
      <c r="C12" s="116"/>
      <c r="D12" s="107" t="s">
        <v>17</v>
      </c>
      <c r="E12" s="104" t="s">
        <v>7</v>
      </c>
      <c r="F12" s="87" t="s">
        <v>58</v>
      </c>
      <c r="G12" s="107" t="s">
        <v>57</v>
      </c>
      <c r="I12" s="115"/>
      <c r="J12" s="115"/>
      <c r="K12" s="115"/>
      <c r="L12" s="115"/>
      <c r="M12" s="86"/>
    </row>
    <row r="13" spans="1:17">
      <c r="A13" s="9"/>
      <c r="B13" s="117" t="s">
        <v>38</v>
      </c>
      <c r="C13" s="102" t="s">
        <v>39</v>
      </c>
      <c r="D13" s="108">
        <v>76</v>
      </c>
      <c r="E13" s="105">
        <v>56</v>
      </c>
      <c r="F13" s="88">
        <f>E13/E29</f>
        <v>0.11691022964509394</v>
      </c>
      <c r="G13" s="110">
        <f>E13/D13</f>
        <v>0.73684210526315785</v>
      </c>
      <c r="M13" s="86"/>
    </row>
    <row r="14" spans="1:17">
      <c r="A14" s="9"/>
      <c r="B14" s="117"/>
      <c r="C14" s="102" t="s">
        <v>40</v>
      </c>
      <c r="D14" s="108">
        <v>53</v>
      </c>
      <c r="E14" s="105">
        <v>24</v>
      </c>
      <c r="F14" s="88">
        <f>E14/E29</f>
        <v>5.0104384133611693E-2</v>
      </c>
      <c r="G14" s="110">
        <f t="shared" ref="G14:G29" si="0">E14/D14</f>
        <v>0.45283018867924529</v>
      </c>
      <c r="M14" s="86"/>
    </row>
    <row r="15" spans="1:17">
      <c r="A15" s="9"/>
      <c r="B15" s="117"/>
      <c r="C15" s="102" t="s">
        <v>41</v>
      </c>
      <c r="D15" s="108">
        <v>31</v>
      </c>
      <c r="E15" s="105">
        <v>19</v>
      </c>
      <c r="F15" s="88">
        <f>E15/E29</f>
        <v>3.9665970772442591E-2</v>
      </c>
      <c r="G15" s="110">
        <f t="shared" si="0"/>
        <v>0.61290322580645162</v>
      </c>
      <c r="M15" s="86"/>
    </row>
    <row r="16" spans="1:17">
      <c r="A16" s="9"/>
      <c r="B16" s="117"/>
      <c r="C16" s="102" t="s">
        <v>42</v>
      </c>
      <c r="D16" s="108">
        <v>34</v>
      </c>
      <c r="E16" s="105">
        <v>26</v>
      </c>
      <c r="F16" s="88">
        <f>E16/E29</f>
        <v>5.4279749478079335E-2</v>
      </c>
      <c r="G16" s="110">
        <f t="shared" si="0"/>
        <v>0.76470588235294112</v>
      </c>
      <c r="M16" s="86"/>
    </row>
    <row r="17" spans="1:13">
      <c r="A17" s="9"/>
      <c r="B17" s="117"/>
      <c r="C17" s="102" t="s">
        <v>43</v>
      </c>
      <c r="D17" s="108">
        <v>39</v>
      </c>
      <c r="E17" s="105">
        <v>25</v>
      </c>
      <c r="F17" s="88">
        <f>E17/E29</f>
        <v>5.2192066805845511E-2</v>
      </c>
      <c r="G17" s="110">
        <f t="shared" si="0"/>
        <v>0.64102564102564108</v>
      </c>
      <c r="M17" s="86"/>
    </row>
    <row r="18" spans="1:13">
      <c r="A18" s="9"/>
      <c r="B18" s="117"/>
      <c r="C18" s="102" t="s">
        <v>44</v>
      </c>
      <c r="D18" s="108">
        <v>55</v>
      </c>
      <c r="E18" s="105">
        <v>24</v>
      </c>
      <c r="F18" s="88">
        <f>E18/E29</f>
        <v>5.0104384133611693E-2</v>
      </c>
      <c r="G18" s="110">
        <f t="shared" si="0"/>
        <v>0.43636363636363634</v>
      </c>
      <c r="M18" s="86"/>
    </row>
    <row r="19" spans="1:13">
      <c r="A19" s="9"/>
      <c r="B19" s="117"/>
      <c r="C19" s="102" t="s">
        <v>45</v>
      </c>
      <c r="D19" s="108">
        <v>138</v>
      </c>
      <c r="E19" s="105">
        <v>60</v>
      </c>
      <c r="F19" s="88">
        <f>E19/E29</f>
        <v>0.12526096033402923</v>
      </c>
      <c r="G19" s="110">
        <f t="shared" si="0"/>
        <v>0.43478260869565216</v>
      </c>
      <c r="M19" s="86"/>
    </row>
    <row r="20" spans="1:13">
      <c r="A20" s="9"/>
      <c r="B20" s="117"/>
      <c r="C20" s="102" t="s">
        <v>46</v>
      </c>
      <c r="D20" s="108">
        <v>52</v>
      </c>
      <c r="E20" s="105">
        <v>34</v>
      </c>
      <c r="F20" s="88">
        <f>E20/E29</f>
        <v>7.0981210855949897E-2</v>
      </c>
      <c r="G20" s="110">
        <f t="shared" si="0"/>
        <v>0.65384615384615385</v>
      </c>
      <c r="M20" s="86"/>
    </row>
    <row r="21" spans="1:13">
      <c r="A21" s="9"/>
      <c r="B21" s="117"/>
      <c r="C21" s="102" t="s">
        <v>47</v>
      </c>
      <c r="D21" s="108">
        <v>28</v>
      </c>
      <c r="E21" s="105">
        <v>14</v>
      </c>
      <c r="F21" s="88">
        <f>E21/E29</f>
        <v>2.9227557411273485E-2</v>
      </c>
      <c r="G21" s="110">
        <f t="shared" si="0"/>
        <v>0.5</v>
      </c>
      <c r="M21" s="86"/>
    </row>
    <row r="22" spans="1:13">
      <c r="A22" s="9"/>
      <c r="B22" s="117"/>
      <c r="C22" s="102" t="s">
        <v>48</v>
      </c>
      <c r="D22" s="108">
        <v>87</v>
      </c>
      <c r="E22" s="105">
        <v>42</v>
      </c>
      <c r="F22" s="88">
        <f>E22/E29</f>
        <v>8.7682672233820466E-2</v>
      </c>
      <c r="G22" s="110">
        <f t="shared" si="0"/>
        <v>0.48275862068965519</v>
      </c>
      <c r="M22" s="86"/>
    </row>
    <row r="23" spans="1:13">
      <c r="A23" s="9"/>
      <c r="B23" s="117"/>
      <c r="C23" s="102" t="s">
        <v>49</v>
      </c>
      <c r="D23" s="108">
        <v>119</v>
      </c>
      <c r="E23" s="105">
        <v>71</v>
      </c>
      <c r="F23" s="88">
        <f>E23/E29</f>
        <v>0.14822546972860126</v>
      </c>
      <c r="G23" s="110">
        <f t="shared" si="0"/>
        <v>0.59663865546218486</v>
      </c>
      <c r="M23" s="86"/>
    </row>
    <row r="24" spans="1:13">
      <c r="A24" s="9"/>
      <c r="B24" s="117"/>
      <c r="C24" s="102" t="s">
        <v>50</v>
      </c>
      <c r="D24" s="108">
        <v>40</v>
      </c>
      <c r="E24" s="105">
        <v>20</v>
      </c>
      <c r="F24" s="88">
        <f>E24/E29</f>
        <v>4.1753653444676408E-2</v>
      </c>
      <c r="G24" s="110">
        <f t="shared" si="0"/>
        <v>0.5</v>
      </c>
      <c r="M24" s="86"/>
    </row>
    <row r="25" spans="1:13">
      <c r="A25" s="9"/>
      <c r="B25" s="117"/>
      <c r="C25" s="102" t="s">
        <v>51</v>
      </c>
      <c r="D25" s="108">
        <v>50</v>
      </c>
      <c r="E25" s="105">
        <v>32</v>
      </c>
      <c r="F25" s="88">
        <f>E25/E29</f>
        <v>6.6805845511482248E-2</v>
      </c>
      <c r="G25" s="110">
        <f t="shared" si="0"/>
        <v>0.64</v>
      </c>
      <c r="M25" s="86"/>
    </row>
    <row r="26" spans="1:13">
      <c r="A26" s="9"/>
      <c r="B26" s="117"/>
      <c r="C26" s="102" t="s">
        <v>52</v>
      </c>
      <c r="D26" s="108">
        <v>28</v>
      </c>
      <c r="E26" s="105">
        <v>14</v>
      </c>
      <c r="F26" s="88">
        <f>E26/E29</f>
        <v>2.9227557411273485E-2</v>
      </c>
      <c r="G26" s="110">
        <f t="shared" si="0"/>
        <v>0.5</v>
      </c>
      <c r="M26" s="86"/>
    </row>
    <row r="27" spans="1:13">
      <c r="A27" s="9"/>
      <c r="B27" s="117"/>
      <c r="C27" s="102" t="s">
        <v>53</v>
      </c>
      <c r="D27" s="108">
        <v>20</v>
      </c>
      <c r="E27" s="105">
        <v>11</v>
      </c>
      <c r="F27" s="88">
        <f>E27/E29</f>
        <v>2.2964509394572025E-2</v>
      </c>
      <c r="G27" s="110">
        <f t="shared" si="0"/>
        <v>0.55000000000000004</v>
      </c>
      <c r="M27" s="86"/>
    </row>
    <row r="28" spans="1:13">
      <c r="A28" s="9"/>
      <c r="B28" s="117"/>
      <c r="C28" s="102" t="s">
        <v>54</v>
      </c>
      <c r="D28" s="108">
        <v>12</v>
      </c>
      <c r="E28" s="105">
        <v>7</v>
      </c>
      <c r="F28" s="88">
        <f>E28/E29</f>
        <v>1.4613778705636743E-2</v>
      </c>
      <c r="G28" s="110">
        <f t="shared" si="0"/>
        <v>0.58333333333333337</v>
      </c>
      <c r="M28" s="86"/>
    </row>
    <row r="29" spans="1:13" ht="15.75" thickBot="1">
      <c r="A29" s="9"/>
      <c r="B29" s="117"/>
      <c r="C29" s="103" t="s">
        <v>13</v>
      </c>
      <c r="D29" s="109">
        <f>SUM(D13:D28)</f>
        <v>862</v>
      </c>
      <c r="E29" s="106">
        <v>479</v>
      </c>
      <c r="F29" s="89">
        <f>SUM(F13:F28)</f>
        <v>1.0000000000000002</v>
      </c>
      <c r="G29" s="111">
        <f t="shared" si="0"/>
        <v>0.55568445475638051</v>
      </c>
      <c r="M29" s="86"/>
    </row>
    <row r="30" spans="1:13">
      <c r="B30" s="49"/>
      <c r="E30" s="49"/>
      <c r="F30" s="49"/>
      <c r="G30" s="51"/>
      <c r="M30" s="86"/>
    </row>
  </sheetData>
  <mergeCells count="4">
    <mergeCell ref="B2:Q2"/>
    <mergeCell ref="I12:L12"/>
    <mergeCell ref="B12:C12"/>
    <mergeCell ref="B13:B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showGridLines="0" workbookViewId="0">
      <selection activeCell="B2" sqref="B2:Q2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1:18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8" ht="21">
      <c r="B5" s="4" t="s">
        <v>21</v>
      </c>
      <c r="C5" s="5"/>
      <c r="D5" s="5"/>
      <c r="E5" s="6"/>
    </row>
    <row r="7" spans="1:18" ht="15.75">
      <c r="B7" s="3" t="s">
        <v>22</v>
      </c>
      <c r="C7" s="7"/>
      <c r="D7" s="7"/>
      <c r="E7" s="7"/>
      <c r="F7" s="7"/>
    </row>
    <row r="8" spans="1:18" ht="16.5" thickBot="1">
      <c r="B8" s="8"/>
    </row>
    <row r="9" spans="1:18" ht="15.75" thickBot="1">
      <c r="A9" s="9"/>
      <c r="B9" s="118"/>
      <c r="C9" s="121" t="s">
        <v>10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2"/>
    </row>
    <row r="10" spans="1:18">
      <c r="A10" s="9"/>
      <c r="B10" s="119"/>
      <c r="C10" s="123" t="s">
        <v>2</v>
      </c>
      <c r="D10" s="124"/>
      <c r="E10" s="123" t="s">
        <v>3</v>
      </c>
      <c r="F10" s="125"/>
      <c r="G10" s="126" t="s">
        <v>4</v>
      </c>
      <c r="H10" s="124"/>
      <c r="I10" s="123" t="s">
        <v>5</v>
      </c>
      <c r="J10" s="124"/>
      <c r="K10" s="123" t="s">
        <v>6</v>
      </c>
      <c r="L10" s="124"/>
      <c r="M10" s="123" t="s">
        <v>11</v>
      </c>
      <c r="N10" s="124"/>
      <c r="O10" s="127" t="s">
        <v>1</v>
      </c>
      <c r="P10" s="124"/>
      <c r="Q10" s="128" t="s">
        <v>8</v>
      </c>
      <c r="R10" s="130" t="s">
        <v>9</v>
      </c>
    </row>
    <row r="11" spans="1:18" ht="15.75" thickBot="1">
      <c r="A11" s="9"/>
      <c r="B11" s="120"/>
      <c r="C11" s="10" t="s">
        <v>7</v>
      </c>
      <c r="D11" s="11" t="s">
        <v>12</v>
      </c>
      <c r="E11" s="10" t="s">
        <v>7</v>
      </c>
      <c r="F11" s="11" t="s">
        <v>12</v>
      </c>
      <c r="G11" s="12" t="s">
        <v>7</v>
      </c>
      <c r="H11" s="11" t="s">
        <v>12</v>
      </c>
      <c r="I11" s="10" t="s">
        <v>7</v>
      </c>
      <c r="J11" s="11" t="s">
        <v>12</v>
      </c>
      <c r="K11" s="10" t="s">
        <v>7</v>
      </c>
      <c r="L11" s="11" t="s">
        <v>12</v>
      </c>
      <c r="M11" s="10" t="s">
        <v>7</v>
      </c>
      <c r="N11" s="11" t="s">
        <v>12</v>
      </c>
      <c r="O11" s="10" t="s">
        <v>7</v>
      </c>
      <c r="P11" s="11" t="s">
        <v>12</v>
      </c>
      <c r="Q11" s="129"/>
      <c r="R11" s="131"/>
    </row>
    <row r="12" spans="1:18" ht="45">
      <c r="A12" s="9"/>
      <c r="B12" s="52" t="s">
        <v>23</v>
      </c>
      <c r="C12" s="13">
        <v>38</v>
      </c>
      <c r="D12" s="14">
        <f>C12/O12</f>
        <v>7.9331941544885182E-2</v>
      </c>
      <c r="E12" s="15">
        <v>80</v>
      </c>
      <c r="F12" s="16">
        <f>E12/O12</f>
        <v>0.16701461377870563</v>
      </c>
      <c r="G12" s="17">
        <v>155</v>
      </c>
      <c r="H12" s="18">
        <f>G12/O12</f>
        <v>0.32359081419624219</v>
      </c>
      <c r="I12" s="17">
        <v>157</v>
      </c>
      <c r="J12" s="18">
        <f>I12/O12</f>
        <v>0.3277661795407098</v>
      </c>
      <c r="K12" s="17">
        <v>38</v>
      </c>
      <c r="L12" s="18">
        <f>K12/O12</f>
        <v>7.9331941544885182E-2</v>
      </c>
      <c r="M12" s="19">
        <v>11</v>
      </c>
      <c r="N12" s="20">
        <f>M12/O12</f>
        <v>2.2964509394572025E-2</v>
      </c>
      <c r="O12" s="21">
        <v>479</v>
      </c>
      <c r="P12" s="22">
        <f>O12/O12</f>
        <v>1</v>
      </c>
      <c r="Q12" s="23">
        <v>3.16</v>
      </c>
      <c r="R12" s="24">
        <v>1.06</v>
      </c>
    </row>
    <row r="13" spans="1:18" ht="30">
      <c r="A13" s="9"/>
      <c r="B13" s="53" t="s">
        <v>24</v>
      </c>
      <c r="C13" s="25">
        <v>25</v>
      </c>
      <c r="D13" s="26">
        <f>C13/O13</f>
        <v>5.2192066805845511E-2</v>
      </c>
      <c r="E13" s="27">
        <v>67</v>
      </c>
      <c r="F13" s="28">
        <f>E13/O13</f>
        <v>0.13987473903966596</v>
      </c>
      <c r="G13" s="29">
        <v>159</v>
      </c>
      <c r="H13" s="30">
        <f>G13/O13</f>
        <v>0.33194154488517746</v>
      </c>
      <c r="I13" s="29">
        <v>166</v>
      </c>
      <c r="J13" s="30">
        <f>I13/O13</f>
        <v>0.3465553235908142</v>
      </c>
      <c r="K13" s="29">
        <v>51</v>
      </c>
      <c r="L13" s="30">
        <f>K13/O13</f>
        <v>0.10647181628392484</v>
      </c>
      <c r="M13" s="31">
        <v>11</v>
      </c>
      <c r="N13" s="32">
        <f>M13/O13</f>
        <v>2.2964509394572025E-2</v>
      </c>
      <c r="O13" s="33">
        <v>479</v>
      </c>
      <c r="P13" s="32">
        <v>1</v>
      </c>
      <c r="Q13" s="34">
        <v>3.32</v>
      </c>
      <c r="R13" s="35">
        <v>1.02</v>
      </c>
    </row>
    <row r="14" spans="1:18" ht="53.25" customHeight="1">
      <c r="A14" s="9"/>
      <c r="B14" s="36" t="s">
        <v>25</v>
      </c>
      <c r="C14" s="37">
        <v>24</v>
      </c>
      <c r="D14" s="30">
        <f>C14/O14</f>
        <v>5.0104384133611693E-2</v>
      </c>
      <c r="E14" s="37">
        <v>50</v>
      </c>
      <c r="F14" s="30">
        <f>E14/O14</f>
        <v>0.10438413361169102</v>
      </c>
      <c r="G14" s="37">
        <v>107</v>
      </c>
      <c r="H14" s="38">
        <f>G14/O14</f>
        <v>0.22338204592901878</v>
      </c>
      <c r="I14" s="37">
        <v>121</v>
      </c>
      <c r="J14" s="38">
        <f>I14/O14</f>
        <v>0.25260960334029225</v>
      </c>
      <c r="K14" s="37">
        <v>31</v>
      </c>
      <c r="L14" s="38">
        <f>K14/O14</f>
        <v>6.471816283924843E-2</v>
      </c>
      <c r="M14" s="39">
        <v>146</v>
      </c>
      <c r="N14" s="40">
        <f>M14/O14</f>
        <v>0.30480167014613779</v>
      </c>
      <c r="O14" s="33">
        <v>479</v>
      </c>
      <c r="P14" s="32">
        <v>1</v>
      </c>
      <c r="Q14" s="34">
        <v>3.26</v>
      </c>
      <c r="R14" s="35">
        <v>1.05</v>
      </c>
    </row>
    <row r="15" spans="1:18" ht="64.5" customHeight="1">
      <c r="A15" s="9"/>
      <c r="B15" s="73" t="s">
        <v>26</v>
      </c>
      <c r="C15" s="96">
        <v>20</v>
      </c>
      <c r="D15" s="30">
        <f>C15/O15</f>
        <v>4.1753653444676408E-2</v>
      </c>
      <c r="E15" s="96">
        <v>44</v>
      </c>
      <c r="F15" s="30">
        <f>E15/O15</f>
        <v>9.1858037578288101E-2</v>
      </c>
      <c r="G15" s="96">
        <v>95</v>
      </c>
      <c r="H15" s="30">
        <f>G15/O15</f>
        <v>0.19832985386221294</v>
      </c>
      <c r="I15" s="96">
        <v>126</v>
      </c>
      <c r="J15" s="30">
        <f>I15/O15</f>
        <v>0.26304801670146138</v>
      </c>
      <c r="K15" s="96">
        <v>28</v>
      </c>
      <c r="L15" s="30">
        <f>K15/O15</f>
        <v>5.845511482254697E-2</v>
      </c>
      <c r="M15" s="96">
        <v>166</v>
      </c>
      <c r="N15" s="30">
        <f>M15/O15</f>
        <v>0.3465553235908142</v>
      </c>
      <c r="O15" s="96">
        <v>479</v>
      </c>
      <c r="P15" s="30">
        <v>1</v>
      </c>
      <c r="Q15" s="34">
        <v>3.31</v>
      </c>
      <c r="R15" s="35">
        <v>1.03</v>
      </c>
    </row>
    <row r="16" spans="1:18" ht="64.5" customHeight="1" thickBot="1">
      <c r="A16" s="9"/>
      <c r="B16" s="41" t="s">
        <v>27</v>
      </c>
      <c r="C16" s="91">
        <v>19</v>
      </c>
      <c r="D16" s="92">
        <f>C16/O16</f>
        <v>3.9665970772442591E-2</v>
      </c>
      <c r="E16" s="93">
        <v>72</v>
      </c>
      <c r="F16" s="92">
        <f>E16/O16</f>
        <v>0.15031315240083507</v>
      </c>
      <c r="G16" s="93">
        <v>103</v>
      </c>
      <c r="H16" s="92">
        <f>G16/O16</f>
        <v>0.21503131524008351</v>
      </c>
      <c r="I16" s="93">
        <v>92</v>
      </c>
      <c r="J16" s="92">
        <f>I16/O16</f>
        <v>0.19206680584551147</v>
      </c>
      <c r="K16" s="93">
        <v>20</v>
      </c>
      <c r="L16" s="92">
        <f>K16/O16</f>
        <v>4.1753653444676408E-2</v>
      </c>
      <c r="M16" s="94">
        <v>173</v>
      </c>
      <c r="N16" s="95">
        <f>M16/O16</f>
        <v>0.36116910229645094</v>
      </c>
      <c r="O16" s="64">
        <v>479</v>
      </c>
      <c r="P16" s="63">
        <v>1</v>
      </c>
      <c r="Q16" s="62">
        <v>3.07</v>
      </c>
      <c r="R16" s="61">
        <v>1.02</v>
      </c>
    </row>
    <row r="17" spans="1:21">
      <c r="B17" s="49"/>
    </row>
    <row r="18" spans="1:21" ht="15.75" customHeight="1">
      <c r="R18" s="50"/>
      <c r="U18" s="51"/>
    </row>
    <row r="19" spans="1:21" ht="15.75" customHeight="1">
      <c r="R19" s="50"/>
      <c r="U19" s="51"/>
    </row>
    <row r="20" spans="1:21" ht="21">
      <c r="B20" s="4" t="s">
        <v>28</v>
      </c>
      <c r="R20" s="50"/>
    </row>
    <row r="21" spans="1:21" ht="15" customHeight="1">
      <c r="B21" s="4"/>
      <c r="R21" s="50"/>
    </row>
    <row r="22" spans="1:21" ht="15.75">
      <c r="B22" s="3" t="s">
        <v>22</v>
      </c>
      <c r="R22" s="50"/>
    </row>
    <row r="23" spans="1:21" ht="15.75" thickBot="1">
      <c r="R23" s="50"/>
    </row>
    <row r="24" spans="1:21" ht="15.75" thickBot="1">
      <c r="B24" s="132"/>
      <c r="C24" s="135" t="s">
        <v>10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/>
    </row>
    <row r="25" spans="1:21">
      <c r="A25" s="51"/>
      <c r="B25" s="133"/>
      <c r="C25" s="123" t="s">
        <v>2</v>
      </c>
      <c r="D25" s="124"/>
      <c r="E25" s="123" t="s">
        <v>3</v>
      </c>
      <c r="F25" s="125"/>
      <c r="G25" s="126" t="s">
        <v>4</v>
      </c>
      <c r="H25" s="124"/>
      <c r="I25" s="123" t="s">
        <v>5</v>
      </c>
      <c r="J25" s="124"/>
      <c r="K25" s="123" t="s">
        <v>6</v>
      </c>
      <c r="L25" s="124"/>
      <c r="M25" s="123" t="s">
        <v>11</v>
      </c>
      <c r="N25" s="124"/>
      <c r="O25" s="127" t="s">
        <v>1</v>
      </c>
      <c r="P25" s="124"/>
      <c r="Q25" s="128" t="s">
        <v>8</v>
      </c>
      <c r="R25" s="130" t="s">
        <v>9</v>
      </c>
    </row>
    <row r="26" spans="1:21" ht="15.75" thickBot="1">
      <c r="A26" s="51"/>
      <c r="B26" s="134"/>
      <c r="C26" s="10" t="s">
        <v>7</v>
      </c>
      <c r="D26" s="11" t="s">
        <v>12</v>
      </c>
      <c r="E26" s="10" t="s">
        <v>7</v>
      </c>
      <c r="F26" s="11" t="s">
        <v>12</v>
      </c>
      <c r="G26" s="12" t="s">
        <v>7</v>
      </c>
      <c r="H26" s="11" t="s">
        <v>12</v>
      </c>
      <c r="I26" s="10" t="s">
        <v>7</v>
      </c>
      <c r="J26" s="11" t="s">
        <v>12</v>
      </c>
      <c r="K26" s="10" t="s">
        <v>7</v>
      </c>
      <c r="L26" s="11" t="s">
        <v>12</v>
      </c>
      <c r="M26" s="10" t="s">
        <v>7</v>
      </c>
      <c r="N26" s="11" t="s">
        <v>12</v>
      </c>
      <c r="O26" s="10" t="s">
        <v>7</v>
      </c>
      <c r="P26" s="11" t="s">
        <v>12</v>
      </c>
      <c r="Q26" s="129"/>
      <c r="R26" s="131"/>
    </row>
    <row r="27" spans="1:21" ht="30">
      <c r="A27" s="9"/>
      <c r="B27" s="52" t="s">
        <v>29</v>
      </c>
      <c r="C27" s="13">
        <v>35</v>
      </c>
      <c r="D27" s="14">
        <f>C27/O27</f>
        <v>7.3068893528183715E-2</v>
      </c>
      <c r="E27" s="15">
        <v>84</v>
      </c>
      <c r="F27" s="16">
        <f>E27/O27</f>
        <v>0.17536534446764093</v>
      </c>
      <c r="G27" s="17">
        <v>141</v>
      </c>
      <c r="H27" s="18">
        <f>G27/O27</f>
        <v>0.29436325678496866</v>
      </c>
      <c r="I27" s="17">
        <v>170</v>
      </c>
      <c r="J27" s="18">
        <f>I27/O27</f>
        <v>0.35490605427974947</v>
      </c>
      <c r="K27" s="17">
        <v>45</v>
      </c>
      <c r="L27" s="18">
        <f>K27/O27</f>
        <v>9.3945720250521919E-2</v>
      </c>
      <c r="M27" s="19">
        <v>4</v>
      </c>
      <c r="N27" s="20">
        <f>M27/O27</f>
        <v>8.350730688935281E-3</v>
      </c>
      <c r="O27" s="21">
        <v>479</v>
      </c>
      <c r="P27" s="22">
        <v>1</v>
      </c>
      <c r="Q27" s="23">
        <v>3.22</v>
      </c>
      <c r="R27" s="24">
        <v>1.08</v>
      </c>
    </row>
    <row r="28" spans="1:21" ht="30.75" customHeight="1">
      <c r="A28" s="9"/>
      <c r="B28" s="53" t="s">
        <v>30</v>
      </c>
      <c r="C28" s="25">
        <v>16</v>
      </c>
      <c r="D28" s="26">
        <f>C28/O28</f>
        <v>3.3402922755741124E-2</v>
      </c>
      <c r="E28" s="27">
        <v>42</v>
      </c>
      <c r="F28" s="28">
        <f>E28/O28</f>
        <v>8.7682672233820466E-2</v>
      </c>
      <c r="G28" s="29">
        <v>131</v>
      </c>
      <c r="H28" s="30">
        <f>G28/O28</f>
        <v>0.27348643006263046</v>
      </c>
      <c r="I28" s="29">
        <v>217</v>
      </c>
      <c r="J28" s="30">
        <f>I28/O28</f>
        <v>0.45302713987473903</v>
      </c>
      <c r="K28" s="29">
        <v>65</v>
      </c>
      <c r="L28" s="30">
        <f>K28/O28</f>
        <v>0.13569937369519833</v>
      </c>
      <c r="M28" s="65">
        <v>8</v>
      </c>
      <c r="N28" s="32">
        <f>M28/O28</f>
        <v>1.6701461377870562E-2</v>
      </c>
      <c r="O28" s="33">
        <v>479</v>
      </c>
      <c r="P28" s="32">
        <v>1</v>
      </c>
      <c r="Q28" s="34">
        <v>3.58</v>
      </c>
      <c r="R28" s="35">
        <v>0.95</v>
      </c>
      <c r="U28" s="54"/>
    </row>
    <row r="29" spans="1:21" ht="15.75" thickBot="1">
      <c r="A29" s="9"/>
      <c r="B29" s="74" t="s">
        <v>56</v>
      </c>
      <c r="C29" s="17">
        <v>21</v>
      </c>
      <c r="D29" s="42">
        <f>C29/O29</f>
        <v>4.3841336116910233E-2</v>
      </c>
      <c r="E29" s="43">
        <v>63</v>
      </c>
      <c r="F29" s="42">
        <f>E29/O29</f>
        <v>0.13152400835073069</v>
      </c>
      <c r="G29" s="43">
        <v>145</v>
      </c>
      <c r="H29" s="42">
        <f>G29/O29</f>
        <v>0.30271398747390399</v>
      </c>
      <c r="I29" s="43">
        <v>195</v>
      </c>
      <c r="J29" s="42">
        <f>I29/O29</f>
        <v>0.40709812108559501</v>
      </c>
      <c r="K29" s="43">
        <v>44</v>
      </c>
      <c r="L29" s="42">
        <f>K29/O29</f>
        <v>9.1858037578288101E-2</v>
      </c>
      <c r="M29" s="44">
        <v>11</v>
      </c>
      <c r="N29" s="75">
        <f>M29/O29</f>
        <v>2.2964509394572025E-2</v>
      </c>
      <c r="O29" s="45">
        <v>479</v>
      </c>
      <c r="P29" s="46">
        <v>1</v>
      </c>
      <c r="Q29" s="47">
        <v>3.38</v>
      </c>
      <c r="R29" s="48">
        <v>0.98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31</v>
      </c>
    </row>
    <row r="34" spans="2:20" ht="15.75">
      <c r="B34" s="8"/>
    </row>
    <row r="35" spans="2:20" ht="15.75">
      <c r="B35" s="3" t="s">
        <v>32</v>
      </c>
    </row>
    <row r="36" spans="2:20" ht="15.75" thickBot="1"/>
    <row r="37" spans="2:20" ht="15.75" thickBot="1">
      <c r="B37" s="132"/>
      <c r="C37" s="135" t="s">
        <v>10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2"/>
    </row>
    <row r="38" spans="2:20">
      <c r="B38" s="133"/>
      <c r="C38" s="123" t="s">
        <v>2</v>
      </c>
      <c r="D38" s="124"/>
      <c r="E38" s="123" t="s">
        <v>3</v>
      </c>
      <c r="F38" s="125"/>
      <c r="G38" s="126" t="s">
        <v>4</v>
      </c>
      <c r="H38" s="124"/>
      <c r="I38" s="123" t="s">
        <v>5</v>
      </c>
      <c r="J38" s="124"/>
      <c r="K38" s="123" t="s">
        <v>6</v>
      </c>
      <c r="L38" s="124"/>
      <c r="M38" s="123" t="s">
        <v>11</v>
      </c>
      <c r="N38" s="124"/>
      <c r="O38" s="127" t="s">
        <v>1</v>
      </c>
      <c r="P38" s="124"/>
      <c r="Q38" s="128" t="s">
        <v>8</v>
      </c>
      <c r="R38" s="130" t="s">
        <v>9</v>
      </c>
    </row>
    <row r="39" spans="2:20" ht="15.75" thickBot="1">
      <c r="B39" s="134"/>
      <c r="C39" s="10" t="s">
        <v>7</v>
      </c>
      <c r="D39" s="11" t="s">
        <v>12</v>
      </c>
      <c r="E39" s="10" t="s">
        <v>7</v>
      </c>
      <c r="F39" s="11" t="s">
        <v>12</v>
      </c>
      <c r="G39" s="12" t="s">
        <v>7</v>
      </c>
      <c r="H39" s="11" t="s">
        <v>12</v>
      </c>
      <c r="I39" s="10" t="s">
        <v>7</v>
      </c>
      <c r="J39" s="11" t="s">
        <v>12</v>
      </c>
      <c r="K39" s="10" t="s">
        <v>7</v>
      </c>
      <c r="L39" s="11" t="s">
        <v>12</v>
      </c>
      <c r="M39" s="10" t="s">
        <v>7</v>
      </c>
      <c r="N39" s="11" t="s">
        <v>12</v>
      </c>
      <c r="O39" s="10" t="s">
        <v>7</v>
      </c>
      <c r="P39" s="11" t="s">
        <v>12</v>
      </c>
      <c r="Q39" s="129"/>
      <c r="R39" s="131"/>
    </row>
    <row r="40" spans="2:20" ht="30">
      <c r="B40" s="55" t="s">
        <v>33</v>
      </c>
      <c r="C40" s="13">
        <v>17</v>
      </c>
      <c r="D40" s="14">
        <f>C40/O40</f>
        <v>3.5490605427974949E-2</v>
      </c>
      <c r="E40" s="15">
        <v>43</v>
      </c>
      <c r="F40" s="16">
        <f>E40/O40</f>
        <v>8.9770354906054284E-2</v>
      </c>
      <c r="G40" s="17">
        <v>102</v>
      </c>
      <c r="H40" s="18">
        <f>G40/O40</f>
        <v>0.21294363256784968</v>
      </c>
      <c r="I40" s="17">
        <v>194</v>
      </c>
      <c r="J40" s="18">
        <f>I40/O40</f>
        <v>0.40501043841336115</v>
      </c>
      <c r="K40" s="17">
        <v>93</v>
      </c>
      <c r="L40" s="18">
        <f>K40/O40</f>
        <v>0.19415448851774531</v>
      </c>
      <c r="M40" s="19">
        <v>30</v>
      </c>
      <c r="N40" s="20">
        <f>M40/O40</f>
        <v>6.2630480167014613E-2</v>
      </c>
      <c r="O40" s="21">
        <v>479</v>
      </c>
      <c r="P40" s="22">
        <v>1</v>
      </c>
      <c r="Q40" s="23">
        <v>3.67</v>
      </c>
      <c r="R40" s="24">
        <v>1.03</v>
      </c>
    </row>
    <row r="41" spans="2:20" ht="30.75" customHeight="1" thickBot="1">
      <c r="B41" s="97" t="s">
        <v>34</v>
      </c>
      <c r="C41" s="98">
        <v>33</v>
      </c>
      <c r="D41" s="75">
        <f>C41/O41</f>
        <v>6.889352818371608E-2</v>
      </c>
      <c r="E41" s="99">
        <v>49</v>
      </c>
      <c r="F41" s="100">
        <f>E41/O41</f>
        <v>0.1022964509394572</v>
      </c>
      <c r="G41" s="43">
        <v>101</v>
      </c>
      <c r="H41" s="42">
        <f>G41/O41</f>
        <v>0.21085594989561587</v>
      </c>
      <c r="I41" s="43">
        <v>177</v>
      </c>
      <c r="J41" s="42">
        <f>I41/O41</f>
        <v>0.36951983298538621</v>
      </c>
      <c r="K41" s="43">
        <v>101</v>
      </c>
      <c r="L41" s="42">
        <f>K41/O41</f>
        <v>0.21085594989561587</v>
      </c>
      <c r="M41" s="101">
        <v>18</v>
      </c>
      <c r="N41" s="46">
        <f>M41/O41</f>
        <v>3.7578288100208766E-2</v>
      </c>
      <c r="O41" s="45">
        <v>479</v>
      </c>
      <c r="P41" s="46">
        <v>1</v>
      </c>
      <c r="Q41" s="47">
        <v>3.57</v>
      </c>
      <c r="R41" s="48">
        <v>1.1499999999999999</v>
      </c>
      <c r="T41" s="56"/>
    </row>
    <row r="42" spans="2:20">
      <c r="B42" s="49"/>
    </row>
    <row r="43" spans="2:20" ht="15.75" thickBot="1"/>
    <row r="44" spans="2:20" ht="30.75" customHeight="1" thickBot="1">
      <c r="B44" s="136" t="s">
        <v>35</v>
      </c>
      <c r="C44" s="137"/>
      <c r="D44" s="137"/>
      <c r="E44" s="137"/>
      <c r="F44" s="137"/>
      <c r="G44" s="138"/>
      <c r="O44" s="90"/>
    </row>
    <row r="45" spans="2:20">
      <c r="B45" s="139" t="s">
        <v>15</v>
      </c>
      <c r="C45" s="140"/>
      <c r="D45" s="139" t="s">
        <v>14</v>
      </c>
      <c r="E45" s="140"/>
      <c r="F45" s="139" t="s">
        <v>1</v>
      </c>
      <c r="G45" s="140"/>
      <c r="O45" s="90"/>
    </row>
    <row r="46" spans="2:20" ht="25.5" customHeight="1" thickBot="1">
      <c r="B46" s="12" t="s">
        <v>7</v>
      </c>
      <c r="C46" s="11" t="s">
        <v>12</v>
      </c>
      <c r="D46" s="10" t="s">
        <v>7</v>
      </c>
      <c r="E46" s="11" t="s">
        <v>12</v>
      </c>
      <c r="F46" s="10" t="s">
        <v>7</v>
      </c>
      <c r="G46" s="11" t="s">
        <v>12</v>
      </c>
      <c r="O46" s="90"/>
    </row>
    <row r="47" spans="2:20" ht="15.75" thickBot="1">
      <c r="B47" s="59">
        <v>319</v>
      </c>
      <c r="C47" s="57">
        <f>B47/F47</f>
        <v>0.66597077244258873</v>
      </c>
      <c r="D47" s="58">
        <v>160</v>
      </c>
      <c r="E47" s="57">
        <f>D47/F47</f>
        <v>0.33402922755741127</v>
      </c>
      <c r="F47" s="58">
        <v>479</v>
      </c>
      <c r="G47" s="57">
        <v>1</v>
      </c>
      <c r="O47" s="90"/>
    </row>
    <row r="48" spans="2:20">
      <c r="O48" s="90"/>
    </row>
    <row r="51" spans="2:18" ht="21">
      <c r="B51" s="4" t="s">
        <v>36</v>
      </c>
    </row>
    <row r="52" spans="2:18" ht="15.75" thickBot="1"/>
    <row r="53" spans="2:18" ht="15.75" thickBot="1">
      <c r="B53" s="132"/>
      <c r="C53" s="135" t="s">
        <v>10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2"/>
    </row>
    <row r="54" spans="2:18">
      <c r="B54" s="133"/>
      <c r="C54" s="123" t="s">
        <v>2</v>
      </c>
      <c r="D54" s="124"/>
      <c r="E54" s="123" t="s">
        <v>3</v>
      </c>
      <c r="F54" s="125"/>
      <c r="G54" s="126" t="s">
        <v>4</v>
      </c>
      <c r="H54" s="124"/>
      <c r="I54" s="123" t="s">
        <v>5</v>
      </c>
      <c r="J54" s="124"/>
      <c r="K54" s="123" t="s">
        <v>6</v>
      </c>
      <c r="L54" s="124"/>
      <c r="M54" s="123" t="s">
        <v>11</v>
      </c>
      <c r="N54" s="124"/>
      <c r="O54" s="127" t="s">
        <v>1</v>
      </c>
      <c r="P54" s="124"/>
      <c r="Q54" s="128" t="s">
        <v>8</v>
      </c>
      <c r="R54" s="130" t="s">
        <v>9</v>
      </c>
    </row>
    <row r="55" spans="2:18" ht="15.75" thickBot="1">
      <c r="B55" s="134"/>
      <c r="C55" s="10" t="s">
        <v>7</v>
      </c>
      <c r="D55" s="11" t="s">
        <v>12</v>
      </c>
      <c r="E55" s="10" t="s">
        <v>7</v>
      </c>
      <c r="F55" s="11" t="s">
        <v>12</v>
      </c>
      <c r="G55" s="12" t="s">
        <v>7</v>
      </c>
      <c r="H55" s="11" t="s">
        <v>12</v>
      </c>
      <c r="I55" s="10" t="s">
        <v>7</v>
      </c>
      <c r="J55" s="11" t="s">
        <v>12</v>
      </c>
      <c r="K55" s="10" t="s">
        <v>7</v>
      </c>
      <c r="L55" s="11" t="s">
        <v>12</v>
      </c>
      <c r="M55" s="10" t="s">
        <v>7</v>
      </c>
      <c r="N55" s="11" t="s">
        <v>12</v>
      </c>
      <c r="O55" s="10" t="s">
        <v>7</v>
      </c>
      <c r="P55" s="11" t="s">
        <v>12</v>
      </c>
      <c r="Q55" s="129"/>
      <c r="R55" s="131"/>
    </row>
    <row r="56" spans="2:18" ht="15.75" thickBot="1">
      <c r="B56" s="76" t="s">
        <v>37</v>
      </c>
      <c r="C56" s="77">
        <v>12</v>
      </c>
      <c r="D56" s="78">
        <f>C56/O56</f>
        <v>2.5052192066805846E-2</v>
      </c>
      <c r="E56" s="77">
        <v>37</v>
      </c>
      <c r="F56" s="78">
        <f>E56/O56</f>
        <v>7.724425887265135E-2</v>
      </c>
      <c r="G56" s="79">
        <v>96</v>
      </c>
      <c r="H56" s="80">
        <f>G56/O56</f>
        <v>0.20041753653444677</v>
      </c>
      <c r="I56" s="79">
        <v>219</v>
      </c>
      <c r="J56" s="80">
        <f>I56/O56</f>
        <v>0.45720250521920669</v>
      </c>
      <c r="K56" s="79">
        <v>108</v>
      </c>
      <c r="L56" s="80">
        <f>K56/O56</f>
        <v>0.22546972860125261</v>
      </c>
      <c r="M56" s="81">
        <v>7</v>
      </c>
      <c r="N56" s="82">
        <f>M56/O56</f>
        <v>1.4613778705636743E-2</v>
      </c>
      <c r="O56" s="83">
        <v>479</v>
      </c>
      <c r="P56" s="82">
        <v>1</v>
      </c>
      <c r="Q56" s="84">
        <v>3.79</v>
      </c>
      <c r="R56" s="85">
        <v>0.97</v>
      </c>
    </row>
    <row r="57" spans="2:18">
      <c r="B57" s="49"/>
    </row>
  </sheetData>
  <mergeCells count="49"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2:Q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"/>
  <sheetViews>
    <sheetView showGridLines="0" workbookViewId="0">
      <selection activeCell="B2" sqref="B2:W2"/>
    </sheetView>
  </sheetViews>
  <sheetFormatPr baseColWidth="10" defaultColWidth="9.140625" defaultRowHeight="15"/>
  <cols>
    <col min="1" max="1" width="4.85546875" customWidth="1"/>
  </cols>
  <sheetData>
    <row r="2" spans="2:23" ht="26.25" customHeight="1">
      <c r="B2" s="141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42"/>
    </row>
  </sheetData>
  <mergeCells count="1">
    <mergeCell ref="B2: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</vt:lpstr>
      <vt:lpstr>Global PAS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2018-07-23T08:47:41Z</dcterms:modified>
</cp:coreProperties>
</file>