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 activeTab="1"/>
  </bookViews>
  <sheets>
    <sheet name="Taules" sheetId="1" r:id="rId1"/>
    <sheet name="Gràfics" sheetId="2" r:id="rId2"/>
  </sheets>
  <calcPr calcId="145621"/>
</workbook>
</file>

<file path=xl/calcChain.xml><?xml version="1.0" encoding="utf-8"?>
<calcChain xmlns="http://schemas.openxmlformats.org/spreadsheetml/2006/main">
  <c r="D10" i="1" l="1"/>
  <c r="F28" i="1" l="1"/>
  <c r="G28" i="1" s="1"/>
  <c r="G26" i="1"/>
  <c r="G24" i="1"/>
  <c r="G22" i="1"/>
  <c r="G20" i="1"/>
  <c r="G18" i="1"/>
  <c r="G16" i="1"/>
  <c r="D9" i="2" s="1"/>
  <c r="H295" i="2"/>
  <c r="G295" i="2"/>
  <c r="F295" i="2"/>
  <c r="E295" i="2"/>
  <c r="D295" i="2"/>
  <c r="C295" i="2"/>
  <c r="H275" i="2"/>
  <c r="G275" i="2"/>
  <c r="F275" i="2"/>
  <c r="E275" i="2"/>
  <c r="D275" i="2"/>
  <c r="C275" i="2"/>
  <c r="I104" i="2"/>
  <c r="I105" i="2"/>
  <c r="I106" i="2"/>
  <c r="I107" i="2"/>
  <c r="I108" i="2"/>
  <c r="I109" i="2"/>
  <c r="I110" i="2"/>
  <c r="I111" i="2"/>
  <c r="I112" i="2"/>
  <c r="I113" i="2"/>
  <c r="I103" i="2"/>
  <c r="H104" i="2"/>
  <c r="H105" i="2"/>
  <c r="H106" i="2"/>
  <c r="H107" i="2"/>
  <c r="H108" i="2"/>
  <c r="H109" i="2"/>
  <c r="H110" i="2"/>
  <c r="H111" i="2"/>
  <c r="H112" i="2"/>
  <c r="H113" i="2"/>
  <c r="H103" i="2"/>
  <c r="G104" i="2"/>
  <c r="G105" i="2"/>
  <c r="G106" i="2"/>
  <c r="G107" i="2"/>
  <c r="G108" i="2"/>
  <c r="G109" i="2"/>
  <c r="G110" i="2"/>
  <c r="G111" i="2"/>
  <c r="G112" i="2"/>
  <c r="G113" i="2"/>
  <c r="G103" i="2"/>
  <c r="F104" i="2"/>
  <c r="F105" i="2"/>
  <c r="F106" i="2"/>
  <c r="F107" i="2"/>
  <c r="F108" i="2"/>
  <c r="F109" i="2"/>
  <c r="F110" i="2"/>
  <c r="F111" i="2"/>
  <c r="F112" i="2"/>
  <c r="F113" i="2"/>
  <c r="F103" i="2"/>
  <c r="E104" i="2"/>
  <c r="E105" i="2"/>
  <c r="E106" i="2"/>
  <c r="E107" i="2"/>
  <c r="E108" i="2"/>
  <c r="E109" i="2"/>
  <c r="E110" i="2"/>
  <c r="E111" i="2"/>
  <c r="E112" i="2"/>
  <c r="E113" i="2"/>
  <c r="E103" i="2"/>
  <c r="D113" i="2"/>
  <c r="D104" i="2"/>
  <c r="D105" i="2"/>
  <c r="D106" i="2"/>
  <c r="D107" i="2"/>
  <c r="D108" i="2"/>
  <c r="D109" i="2"/>
  <c r="D110" i="2"/>
  <c r="D111" i="2"/>
  <c r="D112" i="2"/>
  <c r="D103" i="2"/>
  <c r="C104" i="2"/>
  <c r="C105" i="2"/>
  <c r="C106" i="2"/>
  <c r="C107" i="2"/>
  <c r="C108" i="2"/>
  <c r="C109" i="2"/>
  <c r="C110" i="2"/>
  <c r="C111" i="2"/>
  <c r="C112" i="2"/>
  <c r="C113" i="2"/>
  <c r="C103" i="2"/>
  <c r="H54" i="2"/>
  <c r="H55" i="2"/>
  <c r="G54" i="2"/>
  <c r="G55" i="2"/>
  <c r="F54" i="2"/>
  <c r="F55" i="2"/>
  <c r="E54" i="2"/>
  <c r="E55" i="2"/>
  <c r="D54" i="2"/>
  <c r="D55" i="2"/>
  <c r="C54" i="2"/>
  <c r="C55" i="2"/>
  <c r="H53" i="2"/>
  <c r="G53" i="2"/>
  <c r="F53" i="2"/>
  <c r="E53" i="2"/>
  <c r="D53" i="2"/>
  <c r="C53" i="2"/>
  <c r="C33" i="2"/>
  <c r="C34" i="2"/>
  <c r="C35" i="2"/>
  <c r="C36" i="2"/>
  <c r="C37" i="2"/>
  <c r="C32" i="2"/>
  <c r="C20" i="2"/>
  <c r="C10" i="2"/>
  <c r="C11" i="2"/>
  <c r="C12" i="2"/>
  <c r="C13" i="2"/>
  <c r="C14" i="2"/>
  <c r="C15" i="2"/>
  <c r="C16" i="2"/>
  <c r="C17" i="2"/>
  <c r="C18" i="2"/>
  <c r="C19" i="2"/>
  <c r="C9" i="2"/>
  <c r="G17" i="1" l="1"/>
  <c r="G19" i="1"/>
  <c r="D12" i="2" s="1"/>
  <c r="G21" i="1"/>
  <c r="G23" i="1"/>
  <c r="D16" i="2" s="1"/>
  <c r="G25" i="1"/>
  <c r="G27" i="1"/>
  <c r="D20" i="2" s="1"/>
  <c r="D18" i="2"/>
  <c r="D14" i="2"/>
  <c r="D10" i="2"/>
  <c r="D19" i="2"/>
  <c r="D17" i="2"/>
  <c r="D15" i="2"/>
  <c r="D13" i="2"/>
  <c r="D11" i="2"/>
  <c r="D41" i="1"/>
  <c r="E41" i="1" s="1"/>
  <c r="E36" i="1" l="1"/>
  <c r="D33" i="2" s="1"/>
  <c r="E38" i="1"/>
  <c r="D35" i="2" s="1"/>
  <c r="E40" i="1"/>
  <c r="D37" i="2" s="1"/>
  <c r="E35" i="1"/>
  <c r="D32" i="2" s="1"/>
  <c r="E37" i="1"/>
  <c r="D34" i="2" s="1"/>
  <c r="E39" i="1"/>
  <c r="D36" i="2" s="1"/>
</calcChain>
</file>

<file path=xl/sharedStrings.xml><?xml version="1.0" encoding="utf-8"?>
<sst xmlns="http://schemas.openxmlformats.org/spreadsheetml/2006/main" count="142" uniqueCount="62">
  <si>
    <t>Enquesta per al professorat de l'Escola de Camins</t>
  </si>
  <si>
    <t>Categoria docent:</t>
  </si>
  <si>
    <t>Respostes</t>
  </si>
  <si>
    <t>%</t>
  </si>
  <si>
    <t>Ns/Nc</t>
  </si>
  <si>
    <t>TOTAL</t>
  </si>
  <si>
    <t>Lector/a</t>
  </si>
  <si>
    <t>Visitant</t>
  </si>
  <si>
    <t>Catedràtic/a universitari/a</t>
  </si>
  <si>
    <t>Titular universitari/a</t>
  </si>
  <si>
    <t>Catedràtic/a d'escola universitària</t>
  </si>
  <si>
    <t>Titular d'escola universitària</t>
  </si>
  <si>
    <t>Agregat/da</t>
  </si>
  <si>
    <t>Catedràtic/a contractat/da</t>
  </si>
  <si>
    <t>Col·laborador/a permanent</t>
  </si>
  <si>
    <t>Ajudant</t>
  </si>
  <si>
    <t>Associat/da</t>
  </si>
  <si>
    <t>Grau de dedicació docent en els graus/màsters en què participeu en aquest centre (respecte a la vostra dedicació global com a professor/a en docència, recerca, tranferència i gestió)</t>
  </si>
  <si>
    <t>[20% - 40%)</t>
  </si>
  <si>
    <t>[0 - 20%)</t>
  </si>
  <si>
    <t>[40% - 60%)</t>
  </si>
  <si>
    <t>[60% - 80%)</t>
  </si>
  <si>
    <t>[80% - 100%]</t>
  </si>
  <si>
    <t>Aspectes generals. Valoreu:</t>
  </si>
  <si>
    <t>Completament insatisfet/a (1)</t>
  </si>
  <si>
    <t>Insatisfet/a (2)</t>
  </si>
  <si>
    <t>Satisfet/a (4)</t>
  </si>
  <si>
    <t>Completament satisfet/a (5)</t>
  </si>
  <si>
    <t>Mitjana</t>
  </si>
  <si>
    <t>Desv. Tipus</t>
  </si>
  <si>
    <t>El suport institucional (formació/consulta/aportacions dels serveis generals) per al desenvolupament de l'activitat docent</t>
  </si>
  <si>
    <t>La coordinació docent entre assignatures a les titulacions en què participeu</t>
  </si>
  <si>
    <t>Si són apropiats els mecanismes/sistemes interns d'informació</t>
  </si>
  <si>
    <t>Molt baix /Dolent / Molt poc (1)</t>
  </si>
  <si>
    <t>Baix /Regular /Poc (2)</t>
  </si>
  <si>
    <t>Normal (3)</t>
  </si>
  <si>
    <t>Elevat /Alt /Bo (4)</t>
  </si>
  <si>
    <t>Molt elevat /Molt alt /Molt bo (5)</t>
  </si>
  <si>
    <t>Indiqueu la vostra satisfacció amb:</t>
  </si>
  <si>
    <t>1: Molt insatisfet/a</t>
  </si>
  <si>
    <t>2: Insatisfet/a</t>
  </si>
  <si>
    <t>3: Normal</t>
  </si>
  <si>
    <t>4: Satisfet/a</t>
  </si>
  <si>
    <t>5: Molt satisfet/a</t>
  </si>
  <si>
    <t>El perfil d'ingrés dels estudiants</t>
  </si>
  <si>
    <t>El treball i la dedicació dels estudiants</t>
  </si>
  <si>
    <t>Els resultats de l'aprenentatge obtinguts pels estudiants de les matèries que impartiu</t>
  </si>
  <si>
    <t>L'estructura del pla d'estudis (assignatures i matèries i el seu pes)</t>
  </si>
  <si>
    <t>L'organització del desplegament del pla d'estudis (grups, horaris, etc.)</t>
  </si>
  <si>
    <t>L'adequació de l'enfocament, l'organització i l'avaluació dels TFG/TFM</t>
  </si>
  <si>
    <t>Els recursos docents disponibles</t>
  </si>
  <si>
    <t>El perfil de competències (resultats d'aprenentatge previstos) en la titulació</t>
  </si>
  <si>
    <t>L'adaptació a les assignatures dels equipaments docents dels laboratoris</t>
  </si>
  <si>
    <t>Els equipaments necessaris (informàtics, materials, etc.) per desenvolupar correctament la vostra docència</t>
  </si>
  <si>
    <t>La utilitat de les tutories (si escau)</t>
  </si>
  <si>
    <t>Valoració global del nivell formatiu dels estudiants titulats dels graus (del centre objecte d'enquesta) en què participeu (si escau)</t>
  </si>
  <si>
    <t>Valoració global del nivell formatiu dels estudiants titulats dels màsters (del centre objecte d'enquesta) en què participeu (si escau)</t>
  </si>
  <si>
    <t>Participació:</t>
  </si>
  <si>
    <t>Població</t>
  </si>
  <si>
    <t>Nombre de resp. completes</t>
  </si>
  <si>
    <t>% resposta</t>
  </si>
  <si>
    <t>Juliol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</si>
</sst>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64" fontId="0" fillId="0" borderId="4" xfId="1" applyNumberFormat="1" applyFont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3" fillId="0" borderId="0" xfId="0" applyFont="1"/>
    <xf numFmtId="164" fontId="3" fillId="0" borderId="0" xfId="1" applyNumberFormat="1" applyFont="1"/>
    <xf numFmtId="2" fontId="3" fillId="0" borderId="0" xfId="0" applyNumberFormat="1" applyFont="1"/>
    <xf numFmtId="10" fontId="3" fillId="0" borderId="0" xfId="1" applyNumberFormat="1" applyFont="1"/>
    <xf numFmtId="0" fontId="6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Categoria</a:t>
            </a:r>
            <a:r>
              <a:rPr lang="en-US" baseline="0"/>
              <a:t> docent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Gràfics!$D$8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73235562242015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73235562242015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785884497936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83941337345209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785884497936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7323556224201586E-3"/>
                  <c:y val="-7.07500320289762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73235562242023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3625297871388223E-2"/>
                  <c:y val="-7.07500320289762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9.73235562242015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1678826746904191E-2"/>
                  <c:y val="-7.07500320289762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1678826746904191E-2"/>
                  <c:y val="-3.537501601448811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9.73235562242015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Gràfics!$C$9:$C$20</c:f>
              <c:strCache>
                <c:ptCount val="12"/>
                <c:pt idx="0">
                  <c:v>Lector/a</c:v>
                </c:pt>
                <c:pt idx="1">
                  <c:v>Visitant</c:v>
                </c:pt>
                <c:pt idx="2">
                  <c:v>Catedràtic/a universitari/a</c:v>
                </c:pt>
                <c:pt idx="3">
                  <c:v>Titular universitari/a</c:v>
                </c:pt>
                <c:pt idx="4">
                  <c:v>Catedràtic/a d'escola universitària</c:v>
                </c:pt>
                <c:pt idx="5">
                  <c:v>Titular d'escola universitària</c:v>
                </c:pt>
                <c:pt idx="6">
                  <c:v>Agregat/da</c:v>
                </c:pt>
                <c:pt idx="7">
                  <c:v>Catedràtic/a contractat/da</c:v>
                </c:pt>
                <c:pt idx="8">
                  <c:v>Col·laborador/a permanent</c:v>
                </c:pt>
                <c:pt idx="9">
                  <c:v>Ajudant</c:v>
                </c:pt>
                <c:pt idx="10">
                  <c:v>Associat/da</c:v>
                </c:pt>
                <c:pt idx="11">
                  <c:v>Ns/Nc</c:v>
                </c:pt>
              </c:strCache>
            </c:strRef>
          </c:cat>
          <c:val>
            <c:numRef>
              <c:f>Gràfics!$D$9:$D$20</c:f>
              <c:numCache>
                <c:formatCode>0.0%</c:formatCode>
                <c:ptCount val="12"/>
                <c:pt idx="0">
                  <c:v>0.08</c:v>
                </c:pt>
                <c:pt idx="1">
                  <c:v>0</c:v>
                </c:pt>
                <c:pt idx="2">
                  <c:v>0.22666666666666666</c:v>
                </c:pt>
                <c:pt idx="3">
                  <c:v>0.24</c:v>
                </c:pt>
                <c:pt idx="4">
                  <c:v>5.3333333333333337E-2</c:v>
                </c:pt>
                <c:pt idx="5">
                  <c:v>1.3333333333333334E-2</c:v>
                </c:pt>
                <c:pt idx="6">
                  <c:v>0.12</c:v>
                </c:pt>
                <c:pt idx="7">
                  <c:v>1.3333333333333334E-2</c:v>
                </c:pt>
                <c:pt idx="8">
                  <c:v>0</c:v>
                </c:pt>
                <c:pt idx="9">
                  <c:v>1.3333333333333334E-2</c:v>
                </c:pt>
                <c:pt idx="10">
                  <c:v>0.17333333333333334</c:v>
                </c:pt>
                <c:pt idx="11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gapDepth val="0"/>
        <c:shape val="box"/>
        <c:axId val="128831488"/>
        <c:axId val="128833024"/>
        <c:axId val="0"/>
      </c:bar3DChart>
      <c:catAx>
        <c:axId val="128831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28833024"/>
        <c:crosses val="autoZero"/>
        <c:auto val="1"/>
        <c:lblAlgn val="ctr"/>
        <c:lblOffset val="100"/>
        <c:noMultiLvlLbl val="0"/>
      </c:catAx>
      <c:valAx>
        <c:axId val="12883302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12883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Gràfics!$D$102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Gràfics!$D$107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Gràfics!$E$102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Gràfics!$E$107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Gràfics!$F$102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Gràfics!$F$107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3"/>
          <c:order val="3"/>
          <c:tx>
            <c:strRef>
              <c:f>Gràfics!$G$102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Gràfics!$G$107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4"/>
          <c:order val="4"/>
          <c:tx>
            <c:strRef>
              <c:f>Gràfics!$H$102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Gràfics!$H$107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967872"/>
        <c:axId val="219969792"/>
      </c:barChart>
      <c:lineChart>
        <c:grouping val="standard"/>
        <c:varyColors val="0"/>
        <c:ser>
          <c:idx val="5"/>
          <c:order val="5"/>
          <c:tx>
            <c:strRef>
              <c:f>Gràfics!$I$102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Gràfics!$C$107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Gràfics!$I$107</c:f>
              <c:numCache>
                <c:formatCode>0.00</c:formatCode>
                <c:ptCount val="1"/>
                <c:pt idx="0">
                  <c:v>3.21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93600"/>
        <c:axId val="219992064"/>
      </c:lineChart>
      <c:catAx>
        <c:axId val="21996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219969792"/>
        <c:crosses val="autoZero"/>
        <c:auto val="1"/>
        <c:lblAlgn val="ctr"/>
        <c:lblOffset val="100"/>
        <c:noMultiLvlLbl val="0"/>
      </c:catAx>
      <c:valAx>
        <c:axId val="21996979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19967872"/>
        <c:crosses val="autoZero"/>
        <c:crossBetween val="between"/>
      </c:valAx>
      <c:valAx>
        <c:axId val="219992064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19993600"/>
        <c:crosses val="max"/>
        <c:crossBetween val="between"/>
      </c:valAx>
      <c:catAx>
        <c:axId val="219993600"/>
        <c:scaling>
          <c:orientation val="minMax"/>
        </c:scaling>
        <c:delete val="1"/>
        <c:axPos val="b"/>
        <c:majorTickMark val="out"/>
        <c:minorTickMark val="none"/>
        <c:tickLblPos val="nextTo"/>
        <c:crossAx val="21999206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Gràfics!$D$102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Gràfics!$C$108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Gràfics!$D$108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Gràfics!$E$102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Gràfics!$C$108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Gràfics!$E$108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2"/>
          <c:tx>
            <c:strRef>
              <c:f>Gràfics!$F$102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Gràfics!$C$108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Gràfics!$F$108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tx>
            <c:strRef>
              <c:f>Gràfics!$G$102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Gràfics!$C$108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Gràfics!$G$108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Gràfics!$H$102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Gràfics!$C$108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Gràfics!$H$108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917312"/>
        <c:axId val="162870400"/>
      </c:barChart>
      <c:lineChart>
        <c:grouping val="standard"/>
        <c:varyColors val="0"/>
        <c:ser>
          <c:idx val="5"/>
          <c:order val="5"/>
          <c:tx>
            <c:strRef>
              <c:f>Gràfics!$I$102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Gràfics!$C$108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Gràfics!$I$108</c:f>
              <c:numCache>
                <c:formatCode>0.00</c:formatCode>
                <c:ptCount val="1"/>
                <c:pt idx="0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77824"/>
        <c:axId val="162871936"/>
      </c:lineChart>
      <c:catAx>
        <c:axId val="155917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62870400"/>
        <c:crosses val="autoZero"/>
        <c:auto val="1"/>
        <c:lblAlgn val="ctr"/>
        <c:lblOffset val="100"/>
        <c:noMultiLvlLbl val="0"/>
      </c:catAx>
      <c:valAx>
        <c:axId val="16287040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55917312"/>
        <c:crosses val="autoZero"/>
        <c:crossBetween val="between"/>
      </c:valAx>
      <c:valAx>
        <c:axId val="162871936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162877824"/>
        <c:crosses val="max"/>
        <c:crossBetween val="between"/>
      </c:valAx>
      <c:catAx>
        <c:axId val="162877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6287193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Gràfics!$D$102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Gràfics!$C$109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Gràfics!$D$109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Gràfics!$E$102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Gràfics!$C$109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Gràfics!$E$109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Gràfics!$F$102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Gràfics!$C$109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Gràfics!$F$109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</c:ser>
        <c:ser>
          <c:idx val="3"/>
          <c:order val="3"/>
          <c:tx>
            <c:strRef>
              <c:f>Gràfics!$G$102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Gràfics!$C$109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Gràfics!$G$109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4"/>
          <c:order val="4"/>
          <c:tx>
            <c:strRef>
              <c:f>Gràfics!$H$102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Gràfics!$C$109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Gràfics!$H$109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038784"/>
        <c:axId val="234040704"/>
      </c:barChart>
      <c:lineChart>
        <c:grouping val="standard"/>
        <c:varyColors val="0"/>
        <c:ser>
          <c:idx val="5"/>
          <c:order val="5"/>
          <c:tx>
            <c:strRef>
              <c:f>Gràfics!$I$102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Gràfics!$C$109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Gràfics!$I$109</c:f>
              <c:numCache>
                <c:formatCode>0.00</c:formatCode>
                <c:ptCount val="1"/>
                <c:pt idx="0">
                  <c:v>3.16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048128"/>
        <c:axId val="234046592"/>
      </c:lineChart>
      <c:catAx>
        <c:axId val="23403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234040704"/>
        <c:crosses val="autoZero"/>
        <c:auto val="1"/>
        <c:lblAlgn val="ctr"/>
        <c:lblOffset val="100"/>
        <c:noMultiLvlLbl val="0"/>
      </c:catAx>
      <c:valAx>
        <c:axId val="23404070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4038784"/>
        <c:crosses val="autoZero"/>
        <c:crossBetween val="between"/>
      </c:valAx>
      <c:valAx>
        <c:axId val="234046592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34048128"/>
        <c:crosses val="max"/>
        <c:crossBetween val="between"/>
      </c:valAx>
      <c:catAx>
        <c:axId val="234048128"/>
        <c:scaling>
          <c:orientation val="minMax"/>
        </c:scaling>
        <c:delete val="1"/>
        <c:axPos val="b"/>
        <c:majorTickMark val="out"/>
        <c:minorTickMark val="none"/>
        <c:tickLblPos val="nextTo"/>
        <c:crossAx val="2340465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Gràfics!$D$102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Gràfics!$C$110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Gràfics!$D$110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Gràfics!$E$102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Gràfics!$C$110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Gràfics!$E$110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Gràfics!$F$102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Gràfics!$C$110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Gràfics!$F$110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tx>
            <c:strRef>
              <c:f>Gràfics!$G$102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Gràfics!$C$110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Gràfics!$G$110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4"/>
          <c:order val="4"/>
          <c:tx>
            <c:strRef>
              <c:f>Gràfics!$H$102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Gràfics!$C$110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Gràfics!$H$110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912896"/>
        <c:axId val="162915072"/>
      </c:barChart>
      <c:lineChart>
        <c:grouping val="standard"/>
        <c:varyColors val="0"/>
        <c:ser>
          <c:idx val="5"/>
          <c:order val="5"/>
          <c:tx>
            <c:strRef>
              <c:f>Gràfics!$I$102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Gràfics!$C$110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Gràfics!$I$110</c:f>
              <c:numCache>
                <c:formatCode>0.00</c:formatCode>
                <c:ptCount val="1"/>
                <c:pt idx="0">
                  <c:v>3.33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18400"/>
        <c:axId val="162916608"/>
      </c:lineChart>
      <c:catAx>
        <c:axId val="16291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2915072"/>
        <c:crosses val="autoZero"/>
        <c:auto val="1"/>
        <c:lblAlgn val="ctr"/>
        <c:lblOffset val="100"/>
        <c:noMultiLvlLbl val="0"/>
      </c:catAx>
      <c:valAx>
        <c:axId val="16291507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62912896"/>
        <c:crosses val="autoZero"/>
        <c:crossBetween val="between"/>
      </c:valAx>
      <c:valAx>
        <c:axId val="162916608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162918400"/>
        <c:crosses val="max"/>
        <c:crossBetween val="between"/>
      </c:valAx>
      <c:catAx>
        <c:axId val="162918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6291660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Gràfics!$D$102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Gràfics!$C$111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Gràfics!$D$111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Gràfics!$E$102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Gràfics!$C$111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Gràfics!$E$111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Gràfics!$F$102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Gràfics!$C$111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Gràfics!$F$111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Gràfics!$G$102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Gràfics!$C$111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Gràfics!$G$111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4"/>
          <c:order val="4"/>
          <c:tx>
            <c:strRef>
              <c:f>Gràfics!$H$102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Gràfics!$C$111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Gràfics!$H$111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587328"/>
        <c:axId val="239589248"/>
      </c:barChart>
      <c:lineChart>
        <c:grouping val="standard"/>
        <c:varyColors val="0"/>
        <c:ser>
          <c:idx val="5"/>
          <c:order val="5"/>
          <c:tx>
            <c:strRef>
              <c:f>Gràfics!$I$102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Gràfics!$C$111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Gràfics!$I$111</c:f>
              <c:numCache>
                <c:formatCode>0.00</c:formatCode>
                <c:ptCount val="1"/>
                <c:pt idx="0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92576"/>
        <c:axId val="239590784"/>
      </c:lineChart>
      <c:catAx>
        <c:axId val="239587328"/>
        <c:scaling>
          <c:orientation val="minMax"/>
        </c:scaling>
        <c:delete val="0"/>
        <c:axPos val="b"/>
        <c:majorTickMark val="out"/>
        <c:minorTickMark val="none"/>
        <c:tickLblPos val="nextTo"/>
        <c:crossAx val="239589248"/>
        <c:crosses val="autoZero"/>
        <c:auto val="1"/>
        <c:lblAlgn val="ctr"/>
        <c:lblOffset val="100"/>
        <c:noMultiLvlLbl val="0"/>
      </c:catAx>
      <c:valAx>
        <c:axId val="23958924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9587328"/>
        <c:crosses val="autoZero"/>
        <c:crossBetween val="between"/>
      </c:valAx>
      <c:valAx>
        <c:axId val="239590784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39592576"/>
        <c:crosses val="max"/>
        <c:crossBetween val="between"/>
      </c:valAx>
      <c:catAx>
        <c:axId val="239592576"/>
        <c:scaling>
          <c:orientation val="minMax"/>
        </c:scaling>
        <c:delete val="1"/>
        <c:axPos val="b"/>
        <c:majorTickMark val="out"/>
        <c:minorTickMark val="none"/>
        <c:tickLblPos val="nextTo"/>
        <c:crossAx val="23959078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Gràfics!$D$102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Gràfics!$C$112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Gràfics!$D$112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Gràfics!$E$102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Gràfics!$C$112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Gràfics!$E$112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Gràfics!$F$102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Gràfics!$C$112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Gràfics!$F$112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Gràfics!$G$102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Gràfics!$C$112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Gràfics!$G$112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</c:ser>
        <c:ser>
          <c:idx val="4"/>
          <c:order val="4"/>
          <c:tx>
            <c:strRef>
              <c:f>Gràfics!$H$102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Gràfics!$C$112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Gràfics!$H$112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649536"/>
        <c:axId val="239651456"/>
      </c:barChart>
      <c:lineChart>
        <c:grouping val="standard"/>
        <c:varyColors val="0"/>
        <c:ser>
          <c:idx val="5"/>
          <c:order val="5"/>
          <c:tx>
            <c:strRef>
              <c:f>Gràfics!$I$102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Gràfics!$C$112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Gràfics!$I$112</c:f>
              <c:numCache>
                <c:formatCode>0.00</c:formatCode>
                <c:ptCount val="1"/>
                <c:pt idx="0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654784"/>
        <c:axId val="239653248"/>
      </c:lineChart>
      <c:catAx>
        <c:axId val="23964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39651456"/>
        <c:crosses val="autoZero"/>
        <c:auto val="1"/>
        <c:lblAlgn val="ctr"/>
        <c:lblOffset val="100"/>
        <c:noMultiLvlLbl val="0"/>
      </c:catAx>
      <c:valAx>
        <c:axId val="23965145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9649536"/>
        <c:crosses val="autoZero"/>
        <c:crossBetween val="between"/>
      </c:valAx>
      <c:valAx>
        <c:axId val="239653248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39654784"/>
        <c:crosses val="max"/>
        <c:crossBetween val="between"/>
      </c:valAx>
      <c:catAx>
        <c:axId val="23965478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65324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Gràfics!$D$102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Gràfics!$C$113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Gràfics!$D$113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Gràfics!$E$102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Gràfics!$C$113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Gràfics!$E$113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Gràfics!$F$102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Gràfics!$C$113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Gràfics!$F$113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strRef>
              <c:f>Gràfics!$G$102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Gràfics!$C$113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Gràfics!$G$113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Gràfics!$H$102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Gràfics!$C$113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Gràfics!$H$113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666048"/>
        <c:axId val="235672320"/>
      </c:barChart>
      <c:lineChart>
        <c:grouping val="standard"/>
        <c:varyColors val="0"/>
        <c:ser>
          <c:idx val="5"/>
          <c:order val="5"/>
          <c:tx>
            <c:strRef>
              <c:f>Gràfics!$I$102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Gràfics!$C$113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Gràfics!$I$113</c:f>
              <c:numCache>
                <c:formatCode>0.00</c:formatCode>
                <c:ptCount val="1"/>
                <c:pt idx="0">
                  <c:v>3.29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92032"/>
        <c:axId val="235673856"/>
      </c:lineChart>
      <c:catAx>
        <c:axId val="235666048"/>
        <c:scaling>
          <c:orientation val="minMax"/>
        </c:scaling>
        <c:delete val="0"/>
        <c:axPos val="b"/>
        <c:majorTickMark val="out"/>
        <c:minorTickMark val="none"/>
        <c:tickLblPos val="nextTo"/>
        <c:crossAx val="235672320"/>
        <c:crosses val="autoZero"/>
        <c:auto val="1"/>
        <c:lblAlgn val="ctr"/>
        <c:lblOffset val="100"/>
        <c:noMultiLvlLbl val="0"/>
      </c:catAx>
      <c:valAx>
        <c:axId val="23567232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5666048"/>
        <c:crosses val="autoZero"/>
        <c:crossBetween val="between"/>
      </c:valAx>
      <c:valAx>
        <c:axId val="235673856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35692032"/>
        <c:crosses val="max"/>
        <c:crossBetween val="between"/>
      </c:valAx>
      <c:catAx>
        <c:axId val="235692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567385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Gràfics!$C$274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Gràfics!$C$275</c:f>
              <c:numCache>
                <c:formatCode>0.0%</c:formatCode>
                <c:ptCount val="1"/>
                <c:pt idx="0">
                  <c:v>3.39E-2</c:v>
                </c:pt>
              </c:numCache>
            </c:numRef>
          </c:val>
        </c:ser>
        <c:ser>
          <c:idx val="1"/>
          <c:order val="1"/>
          <c:tx>
            <c:strRef>
              <c:f>Gràfics!$D$274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Gràfics!$D$275</c:f>
              <c:numCache>
                <c:formatCode>0.0%</c:formatCode>
                <c:ptCount val="1"/>
                <c:pt idx="0">
                  <c:v>0.18640000000000001</c:v>
                </c:pt>
              </c:numCache>
            </c:numRef>
          </c:val>
        </c:ser>
        <c:ser>
          <c:idx val="2"/>
          <c:order val="2"/>
          <c:tx>
            <c:strRef>
              <c:f>Gràfics!$E$274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Gràfics!$E$275</c:f>
              <c:numCache>
                <c:formatCode>0.0%</c:formatCode>
                <c:ptCount val="1"/>
                <c:pt idx="0">
                  <c:v>0.30509999999999998</c:v>
                </c:pt>
              </c:numCache>
            </c:numRef>
          </c:val>
        </c:ser>
        <c:ser>
          <c:idx val="3"/>
          <c:order val="3"/>
          <c:tx>
            <c:strRef>
              <c:f>Gràfics!$F$274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Gràfics!$F$275</c:f>
              <c:numCache>
                <c:formatCode>0.0%</c:formatCode>
                <c:ptCount val="1"/>
                <c:pt idx="0">
                  <c:v>0.44069999999999998</c:v>
                </c:pt>
              </c:numCache>
            </c:numRef>
          </c:val>
        </c:ser>
        <c:ser>
          <c:idx val="4"/>
          <c:order val="4"/>
          <c:tx>
            <c:strRef>
              <c:f>Gràfics!$G$274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Gràfics!$G$275</c:f>
              <c:numCache>
                <c:formatCode>0.0%</c:formatCode>
                <c:ptCount val="1"/>
                <c:pt idx="0">
                  <c:v>3.39E-2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494464"/>
        <c:axId val="216496384"/>
      </c:barChart>
      <c:lineChart>
        <c:grouping val="standard"/>
        <c:varyColors val="0"/>
        <c:ser>
          <c:idx val="5"/>
          <c:order val="5"/>
          <c:tx>
            <c:strRef>
              <c:f>Gràfics!$H$274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val>
            <c:numRef>
              <c:f>Gràfics!$H$275</c:f>
              <c:numCache>
                <c:formatCode>0.00</c:formatCode>
                <c:ptCount val="1"/>
                <c:pt idx="0">
                  <c:v>3.25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08672"/>
        <c:axId val="216507136"/>
      </c:lineChart>
      <c:catAx>
        <c:axId val="216494464"/>
        <c:scaling>
          <c:orientation val="minMax"/>
        </c:scaling>
        <c:delete val="1"/>
        <c:axPos val="b"/>
        <c:majorTickMark val="out"/>
        <c:minorTickMark val="none"/>
        <c:tickLblPos val="nextTo"/>
        <c:crossAx val="216496384"/>
        <c:crosses val="autoZero"/>
        <c:auto val="1"/>
        <c:lblAlgn val="ctr"/>
        <c:lblOffset val="100"/>
        <c:noMultiLvlLbl val="0"/>
      </c:catAx>
      <c:valAx>
        <c:axId val="21649638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16494464"/>
        <c:crosses val="autoZero"/>
        <c:crossBetween val="between"/>
      </c:valAx>
      <c:valAx>
        <c:axId val="216507136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16508672"/>
        <c:crosses val="max"/>
        <c:crossBetween val="between"/>
      </c:valAx>
      <c:catAx>
        <c:axId val="21650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1650713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Gràfics!$C$294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Gràfics!$C$295</c:f>
              <c:numCache>
                <c:formatCode>0.00%</c:formatCode>
                <c:ptCount val="1"/>
                <c:pt idx="0">
                  <c:v>7.6899999999999996E-2</c:v>
                </c:pt>
              </c:numCache>
            </c:numRef>
          </c:val>
        </c:ser>
        <c:ser>
          <c:idx val="1"/>
          <c:order val="1"/>
          <c:tx>
            <c:strRef>
              <c:f>Gràfics!$D$294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Gràfics!$D$295</c:f>
              <c:numCache>
                <c:formatCode>0.00%</c:formatCode>
                <c:ptCount val="1"/>
                <c:pt idx="0">
                  <c:v>0.1154</c:v>
                </c:pt>
              </c:numCache>
            </c:numRef>
          </c:val>
        </c:ser>
        <c:ser>
          <c:idx val="2"/>
          <c:order val="2"/>
          <c:tx>
            <c:strRef>
              <c:f>Gràfics!$E$294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Gràfics!$E$295</c:f>
              <c:numCache>
                <c:formatCode>0.00%</c:formatCode>
                <c:ptCount val="1"/>
                <c:pt idx="0">
                  <c:v>0.32690000000000002</c:v>
                </c:pt>
              </c:numCache>
            </c:numRef>
          </c:val>
        </c:ser>
        <c:ser>
          <c:idx val="3"/>
          <c:order val="3"/>
          <c:tx>
            <c:strRef>
              <c:f>Gràfics!$F$294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Gràfics!$F$295</c:f>
              <c:numCache>
                <c:formatCode>0.00%</c:formatCode>
                <c:ptCount val="1"/>
                <c:pt idx="0">
                  <c:v>0.44230000000000003</c:v>
                </c:pt>
              </c:numCache>
            </c:numRef>
          </c:val>
        </c:ser>
        <c:ser>
          <c:idx val="4"/>
          <c:order val="4"/>
          <c:tx>
            <c:strRef>
              <c:f>Gràfics!$G$294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Gràfics!$G$295</c:f>
              <c:numCache>
                <c:formatCode>0.00%</c:formatCode>
                <c:ptCount val="1"/>
                <c:pt idx="0">
                  <c:v>3.85E-2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723328"/>
        <c:axId val="248996224"/>
      </c:barChart>
      <c:lineChart>
        <c:grouping val="standard"/>
        <c:varyColors val="0"/>
        <c:ser>
          <c:idx val="5"/>
          <c:order val="5"/>
          <c:tx>
            <c:strRef>
              <c:f>Gràfics!$H$294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val>
            <c:numRef>
              <c:f>Gràfics!$H$295</c:f>
              <c:numCache>
                <c:formatCode>0.00</c:formatCode>
                <c:ptCount val="1"/>
                <c:pt idx="0">
                  <c:v>3.25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134912"/>
        <c:axId val="248998144"/>
      </c:lineChart>
      <c:catAx>
        <c:axId val="248723328"/>
        <c:scaling>
          <c:orientation val="minMax"/>
        </c:scaling>
        <c:delete val="1"/>
        <c:axPos val="b"/>
        <c:majorTickMark val="out"/>
        <c:minorTickMark val="none"/>
        <c:tickLblPos val="nextTo"/>
        <c:crossAx val="248996224"/>
        <c:crosses val="autoZero"/>
        <c:auto val="1"/>
        <c:lblAlgn val="ctr"/>
        <c:lblOffset val="100"/>
        <c:noMultiLvlLbl val="0"/>
      </c:catAx>
      <c:valAx>
        <c:axId val="24899622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48723328"/>
        <c:crosses val="autoZero"/>
        <c:crossBetween val="between"/>
      </c:valAx>
      <c:valAx>
        <c:axId val="248998144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50134912"/>
        <c:crosses val="max"/>
        <c:crossBetween val="between"/>
      </c:valAx>
      <c:catAx>
        <c:axId val="250134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4899814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Gràfics!$D$31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7.82778864970648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0463144161774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6555772994129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0463144161774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6555772994128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3046314416177429E-2"/>
                  <c:y val="8.216523613533657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Gràfics!$C$32:$C$37</c:f>
              <c:strCache>
                <c:ptCount val="6"/>
                <c:pt idx="0">
                  <c:v>[0 - 20%)</c:v>
                </c:pt>
                <c:pt idx="1">
                  <c:v>[20% - 40%)</c:v>
                </c:pt>
                <c:pt idx="2">
                  <c:v>[40% - 60%)</c:v>
                </c:pt>
                <c:pt idx="3">
                  <c:v>[60% - 80%)</c:v>
                </c:pt>
                <c:pt idx="4">
                  <c:v>[80% - 100%]</c:v>
                </c:pt>
                <c:pt idx="5">
                  <c:v>Ns/Nc</c:v>
                </c:pt>
              </c:strCache>
            </c:strRef>
          </c:cat>
          <c:val>
            <c:numRef>
              <c:f>Gràfics!$D$32:$D$37</c:f>
              <c:numCache>
                <c:formatCode>0.0%</c:formatCode>
                <c:ptCount val="6"/>
                <c:pt idx="0">
                  <c:v>0.16</c:v>
                </c:pt>
                <c:pt idx="1">
                  <c:v>0.24</c:v>
                </c:pt>
                <c:pt idx="2">
                  <c:v>0.22666666666666666</c:v>
                </c:pt>
                <c:pt idx="3">
                  <c:v>6.6666666666666666E-2</c:v>
                </c:pt>
                <c:pt idx="4">
                  <c:v>0.26666666666666666</c:v>
                </c:pt>
                <c:pt idx="5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751488"/>
        <c:axId val="128753024"/>
        <c:axId val="0"/>
      </c:bar3DChart>
      <c:catAx>
        <c:axId val="12875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753024"/>
        <c:crosses val="autoZero"/>
        <c:auto val="1"/>
        <c:lblAlgn val="ctr"/>
        <c:lblOffset val="100"/>
        <c:noMultiLvlLbl val="0"/>
      </c:catAx>
      <c:valAx>
        <c:axId val="12875302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12875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Gràfics!$C$52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Gràfics!$B$53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Gràfics!$C$53</c:f>
              <c:numCache>
                <c:formatCode>General</c:formatCode>
                <c:ptCount val="1"/>
                <c:pt idx="0">
                  <c:v>7.1400000000000005E-2</c:v>
                </c:pt>
              </c:numCache>
            </c:numRef>
          </c:val>
        </c:ser>
        <c:ser>
          <c:idx val="1"/>
          <c:order val="1"/>
          <c:tx>
            <c:strRef>
              <c:f>Gràfics!$D$52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Gràfics!$B$53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Gràfics!$D$53</c:f>
              <c:numCache>
                <c:formatCode>General</c:formatCode>
                <c:ptCount val="1"/>
                <c:pt idx="0">
                  <c:v>0.1714</c:v>
                </c:pt>
              </c:numCache>
            </c:numRef>
          </c:val>
        </c:ser>
        <c:ser>
          <c:idx val="2"/>
          <c:order val="2"/>
          <c:tx>
            <c:strRef>
              <c:f>Gràfics!$E$52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Gràfics!$B$53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Gràfics!$E$53</c:f>
              <c:numCache>
                <c:formatCode>General</c:formatCode>
                <c:ptCount val="1"/>
                <c:pt idx="0">
                  <c:v>0.45710000000000001</c:v>
                </c:pt>
              </c:numCache>
            </c:numRef>
          </c:val>
        </c:ser>
        <c:ser>
          <c:idx val="3"/>
          <c:order val="3"/>
          <c:tx>
            <c:strRef>
              <c:f>Gràfics!$F$52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Gràfics!$B$53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Gràfics!$F$53</c:f>
              <c:numCache>
                <c:formatCode>General</c:formatCode>
                <c:ptCount val="1"/>
                <c:pt idx="0">
                  <c:v>0.2286</c:v>
                </c:pt>
              </c:numCache>
            </c:numRef>
          </c:val>
        </c:ser>
        <c:ser>
          <c:idx val="4"/>
          <c:order val="4"/>
          <c:tx>
            <c:strRef>
              <c:f>Gràfics!$G$52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Gràfics!$B$53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Gràfics!$G$53</c:f>
              <c:numCache>
                <c:formatCode>General</c:formatCode>
                <c:ptCount val="1"/>
                <c:pt idx="0">
                  <c:v>7.1400000000000005E-2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66272"/>
        <c:axId val="32168192"/>
      </c:barChart>
      <c:lineChart>
        <c:grouping val="standard"/>
        <c:varyColors val="0"/>
        <c:ser>
          <c:idx val="5"/>
          <c:order val="5"/>
          <c:tx>
            <c:strRef>
              <c:f>Gràfics!$H$52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Gràfics!$B$53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Gràfics!$H$53</c:f>
              <c:numCache>
                <c:formatCode>0.00</c:formatCode>
                <c:ptCount val="1"/>
                <c:pt idx="0">
                  <c:v>3.06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10784"/>
        <c:axId val="32309248"/>
      </c:lineChart>
      <c:catAx>
        <c:axId val="32166272"/>
        <c:scaling>
          <c:orientation val="minMax"/>
        </c:scaling>
        <c:delete val="0"/>
        <c:axPos val="b"/>
        <c:majorTickMark val="out"/>
        <c:minorTickMark val="none"/>
        <c:tickLblPos val="nextTo"/>
        <c:crossAx val="32168192"/>
        <c:crosses val="autoZero"/>
        <c:auto val="1"/>
        <c:lblAlgn val="ctr"/>
        <c:lblOffset val="100"/>
        <c:noMultiLvlLbl val="0"/>
      </c:catAx>
      <c:valAx>
        <c:axId val="3216819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32166272"/>
        <c:crosses val="autoZero"/>
        <c:crossBetween val="between"/>
      </c:valAx>
      <c:valAx>
        <c:axId val="32309248"/>
        <c:scaling>
          <c:orientation val="minMax"/>
          <c:max val="5"/>
          <c:min val="1"/>
        </c:scaling>
        <c:delete val="0"/>
        <c:axPos val="r"/>
        <c:numFmt formatCode="#,##0.0" sourceLinked="0"/>
        <c:majorTickMark val="out"/>
        <c:minorTickMark val="none"/>
        <c:tickLblPos val="nextTo"/>
        <c:crossAx val="32310784"/>
        <c:crosses val="max"/>
        <c:crossBetween val="between"/>
      </c:valAx>
      <c:catAx>
        <c:axId val="32310784"/>
        <c:scaling>
          <c:orientation val="minMax"/>
        </c:scaling>
        <c:delete val="1"/>
        <c:axPos val="b"/>
        <c:majorTickMark val="out"/>
        <c:minorTickMark val="none"/>
        <c:tickLblPos val="nextTo"/>
        <c:crossAx val="3230924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Gràfics!$D$102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Gràfics!$C$104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Gràfics!$D$104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Gràfics!$E$102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Gràfics!$C$104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Gràfics!$E$104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Gràfics!$F$102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Gràfics!$C$104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Gràfics!$F$104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3"/>
          <c:order val="3"/>
          <c:tx>
            <c:strRef>
              <c:f>Gràfics!$G$102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Gràfics!$C$104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Gràfics!$G$104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ser>
          <c:idx val="4"/>
          <c:order val="4"/>
          <c:tx>
            <c:strRef>
              <c:f>Gràfics!$H$102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Gràfics!$C$104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Gràfics!$H$104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653696"/>
        <c:axId val="204655616"/>
      </c:barChart>
      <c:lineChart>
        <c:grouping val="standard"/>
        <c:varyColors val="0"/>
        <c:ser>
          <c:idx val="5"/>
          <c:order val="5"/>
          <c:tx>
            <c:strRef>
              <c:f>Gràfics!$I$102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Gràfics!$C$104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Gràfics!$I$104</c:f>
              <c:numCache>
                <c:formatCode>0.00</c:formatCode>
                <c:ptCount val="1"/>
                <c:pt idx="0">
                  <c:v>3.14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58944"/>
        <c:axId val="204657408"/>
      </c:lineChart>
      <c:catAx>
        <c:axId val="204653696"/>
        <c:scaling>
          <c:orientation val="minMax"/>
        </c:scaling>
        <c:delete val="0"/>
        <c:axPos val="b"/>
        <c:majorTickMark val="out"/>
        <c:minorTickMark val="none"/>
        <c:tickLblPos val="nextTo"/>
        <c:crossAx val="204655616"/>
        <c:crosses val="autoZero"/>
        <c:auto val="1"/>
        <c:lblAlgn val="ctr"/>
        <c:lblOffset val="100"/>
        <c:noMultiLvlLbl val="0"/>
      </c:catAx>
      <c:valAx>
        <c:axId val="20465561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04653696"/>
        <c:crosses val="autoZero"/>
        <c:crossBetween val="between"/>
      </c:valAx>
      <c:valAx>
        <c:axId val="204657408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04658944"/>
        <c:crosses val="max"/>
        <c:crossBetween val="between"/>
      </c:valAx>
      <c:catAx>
        <c:axId val="204658944"/>
        <c:scaling>
          <c:orientation val="minMax"/>
        </c:scaling>
        <c:delete val="1"/>
        <c:axPos val="b"/>
        <c:majorTickMark val="out"/>
        <c:minorTickMark val="none"/>
        <c:tickLblPos val="nextTo"/>
        <c:crossAx val="20465740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Gràfics!$D$102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Gràfics!$C$103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Gràfics!$D$103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Gràfics!$E$102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Gràfics!$C$103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Gràfics!$E$103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Gràfics!$F$102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Gràfics!$C$103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Gràfics!$F$103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3"/>
          <c:order val="3"/>
          <c:tx>
            <c:strRef>
              <c:f>Gràfics!$G$102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Gràfics!$C$103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Gràfics!$G$103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Gràfics!$H$102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Gràfics!$C$103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Gràfics!$H$103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969344"/>
        <c:axId val="192971520"/>
      </c:barChart>
      <c:lineChart>
        <c:grouping val="standard"/>
        <c:varyColors val="0"/>
        <c:ser>
          <c:idx val="5"/>
          <c:order val="5"/>
          <c:tx>
            <c:strRef>
              <c:f>Gràfics!$I$102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Gràfics!$C$103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Gràfics!$I$103</c:f>
              <c:numCache>
                <c:formatCode>0.00</c:formatCode>
                <c:ptCount val="1"/>
                <c:pt idx="0">
                  <c:v>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23424"/>
        <c:axId val="192973056"/>
      </c:lineChart>
      <c:catAx>
        <c:axId val="192969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92971520"/>
        <c:crosses val="autoZero"/>
        <c:auto val="1"/>
        <c:lblAlgn val="ctr"/>
        <c:lblOffset val="100"/>
        <c:noMultiLvlLbl val="0"/>
      </c:catAx>
      <c:valAx>
        <c:axId val="19297152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92969344"/>
        <c:crosses val="autoZero"/>
        <c:crossBetween val="between"/>
      </c:valAx>
      <c:valAx>
        <c:axId val="192973056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194023424"/>
        <c:crosses val="max"/>
        <c:crossBetween val="between"/>
      </c:valAx>
      <c:catAx>
        <c:axId val="194023424"/>
        <c:scaling>
          <c:orientation val="minMax"/>
        </c:scaling>
        <c:delete val="1"/>
        <c:axPos val="b"/>
        <c:majorTickMark val="out"/>
        <c:minorTickMark val="none"/>
        <c:tickLblPos val="nextTo"/>
        <c:crossAx val="19297305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Gràfics!$C$52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Gràfics!$B$54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Gràfics!$C$54</c:f>
              <c:numCache>
                <c:formatCode>General</c:formatCode>
                <c:ptCount val="1"/>
                <c:pt idx="0">
                  <c:v>0.12859999999999999</c:v>
                </c:pt>
              </c:numCache>
            </c:numRef>
          </c:val>
        </c:ser>
        <c:ser>
          <c:idx val="1"/>
          <c:order val="1"/>
          <c:tx>
            <c:strRef>
              <c:f>Gràfics!$D$52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Gràfics!$B$54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Gràfics!$D$54</c:f>
              <c:numCache>
                <c:formatCode>General</c:formatCode>
                <c:ptCount val="1"/>
                <c:pt idx="0">
                  <c:v>0.2286</c:v>
                </c:pt>
              </c:numCache>
            </c:numRef>
          </c:val>
        </c:ser>
        <c:ser>
          <c:idx val="2"/>
          <c:order val="2"/>
          <c:tx>
            <c:strRef>
              <c:f>Gràfics!$E$52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Gràfics!$B$54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Gràfics!$E$54</c:f>
              <c:numCache>
                <c:formatCode>General</c:formatCode>
                <c:ptCount val="1"/>
                <c:pt idx="0">
                  <c:v>0.2429</c:v>
                </c:pt>
              </c:numCache>
            </c:numRef>
          </c:val>
        </c:ser>
        <c:ser>
          <c:idx val="3"/>
          <c:order val="3"/>
          <c:tx>
            <c:strRef>
              <c:f>Gràfics!$F$52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Gràfics!$B$54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Gràfics!$F$54</c:f>
              <c:numCache>
                <c:formatCode>General</c:formatCode>
                <c:ptCount val="1"/>
                <c:pt idx="0">
                  <c:v>0.28570000000000001</c:v>
                </c:pt>
              </c:numCache>
            </c:numRef>
          </c:val>
        </c:ser>
        <c:ser>
          <c:idx val="4"/>
          <c:order val="4"/>
          <c:tx>
            <c:strRef>
              <c:f>Gràfics!$G$52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Gràfics!$B$54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Gràfics!$G$54</c:f>
              <c:numCache>
                <c:formatCode>General</c:formatCode>
                <c:ptCount val="1"/>
                <c:pt idx="0">
                  <c:v>0.1143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771648"/>
        <c:axId val="197773568"/>
      </c:barChart>
      <c:lineChart>
        <c:grouping val="standard"/>
        <c:varyColors val="0"/>
        <c:ser>
          <c:idx val="5"/>
          <c:order val="5"/>
          <c:tx>
            <c:strRef>
              <c:f>Gràfics!$H$52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Gràfics!$B$54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Gràfics!$H$54</c:f>
              <c:numCache>
                <c:formatCode>0.00</c:formatCode>
                <c:ptCount val="1"/>
                <c:pt idx="0">
                  <c:v>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21952"/>
        <c:axId val="197820416"/>
      </c:lineChart>
      <c:catAx>
        <c:axId val="197771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97773568"/>
        <c:crosses val="autoZero"/>
        <c:auto val="1"/>
        <c:lblAlgn val="ctr"/>
        <c:lblOffset val="100"/>
        <c:noMultiLvlLbl val="0"/>
      </c:catAx>
      <c:valAx>
        <c:axId val="19777356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97771648"/>
        <c:crosses val="autoZero"/>
        <c:crossBetween val="between"/>
      </c:valAx>
      <c:valAx>
        <c:axId val="197820416"/>
        <c:scaling>
          <c:orientation val="minMax"/>
          <c:max val="5"/>
          <c:min val="1"/>
        </c:scaling>
        <c:delete val="0"/>
        <c:axPos val="r"/>
        <c:numFmt formatCode="#,##0.0" sourceLinked="0"/>
        <c:majorTickMark val="out"/>
        <c:minorTickMark val="none"/>
        <c:tickLblPos val="nextTo"/>
        <c:crossAx val="197821952"/>
        <c:crosses val="max"/>
        <c:crossBetween val="between"/>
      </c:valAx>
      <c:catAx>
        <c:axId val="197821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9782041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Gràfics!$C$52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Gràfics!$B$55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Gràfics!$C$55</c:f>
              <c:numCache>
                <c:formatCode>General</c:formatCode>
                <c:ptCount val="1"/>
                <c:pt idx="0">
                  <c:v>8.9599999999999999E-2</c:v>
                </c:pt>
              </c:numCache>
            </c:numRef>
          </c:val>
        </c:ser>
        <c:ser>
          <c:idx val="1"/>
          <c:order val="1"/>
          <c:tx>
            <c:strRef>
              <c:f>Gràfics!$D$52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Gràfics!$B$55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Gràfics!$D$55</c:f>
              <c:numCache>
                <c:formatCode>General</c:formatCode>
                <c:ptCount val="1"/>
                <c:pt idx="0">
                  <c:v>0.20899999999999999</c:v>
                </c:pt>
              </c:numCache>
            </c:numRef>
          </c:val>
        </c:ser>
        <c:ser>
          <c:idx val="2"/>
          <c:order val="2"/>
          <c:tx>
            <c:strRef>
              <c:f>Gràfics!$E$52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Gràfics!$B$55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Gràfics!$E$55</c:f>
              <c:numCache>
                <c:formatCode>General</c:formatCode>
                <c:ptCount val="1"/>
                <c:pt idx="0">
                  <c:v>0.28360000000000002</c:v>
                </c:pt>
              </c:numCache>
            </c:numRef>
          </c:val>
        </c:ser>
        <c:ser>
          <c:idx val="3"/>
          <c:order val="3"/>
          <c:tx>
            <c:strRef>
              <c:f>Gràfics!$F$52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Gràfics!$B$55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Gràfics!$F$55</c:f>
              <c:numCache>
                <c:formatCode>General</c:formatCode>
                <c:ptCount val="1"/>
                <c:pt idx="0">
                  <c:v>0.34329999999999999</c:v>
                </c:pt>
              </c:numCache>
            </c:numRef>
          </c:val>
        </c:ser>
        <c:ser>
          <c:idx val="4"/>
          <c:order val="4"/>
          <c:tx>
            <c:strRef>
              <c:f>Gràfics!$G$52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Gràfics!$B$55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Gràfics!$G$55</c:f>
              <c:numCache>
                <c:formatCode>General</c:formatCode>
                <c:ptCount val="1"/>
                <c:pt idx="0">
                  <c:v>7.46E-2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035648"/>
        <c:axId val="127070592"/>
      </c:barChart>
      <c:lineChart>
        <c:grouping val="standard"/>
        <c:varyColors val="0"/>
        <c:ser>
          <c:idx val="5"/>
          <c:order val="5"/>
          <c:tx>
            <c:strRef>
              <c:f>Gràfics!$H$52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Gràfics!$B$55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Gràfics!$H$55</c:f>
              <c:numCache>
                <c:formatCode>0.00</c:formatCode>
                <c:ptCount val="1"/>
                <c:pt idx="0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73664"/>
        <c:axId val="127072128"/>
      </c:lineChart>
      <c:catAx>
        <c:axId val="127035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7070592"/>
        <c:crosses val="autoZero"/>
        <c:auto val="1"/>
        <c:lblAlgn val="ctr"/>
        <c:lblOffset val="100"/>
        <c:noMultiLvlLbl val="0"/>
      </c:catAx>
      <c:valAx>
        <c:axId val="12707059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27035648"/>
        <c:crosses val="autoZero"/>
        <c:crossBetween val="between"/>
      </c:valAx>
      <c:valAx>
        <c:axId val="127072128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127073664"/>
        <c:crosses val="max"/>
        <c:crossBetween val="between"/>
      </c:valAx>
      <c:catAx>
        <c:axId val="127073664"/>
        <c:scaling>
          <c:orientation val="minMax"/>
        </c:scaling>
        <c:delete val="1"/>
        <c:axPos val="b"/>
        <c:majorTickMark val="out"/>
        <c:minorTickMark val="none"/>
        <c:tickLblPos val="nextTo"/>
        <c:crossAx val="12707212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Gràfics!$D$102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Gràfics!$C$105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Gràfics!$D$105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Gràfics!$E$102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Gràfics!$C$105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Gràfics!$E$105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Gràfics!$F$102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Gràfics!$C$105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Gràfics!$F$105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3"/>
          <c:order val="3"/>
          <c:tx>
            <c:strRef>
              <c:f>Gràfics!$G$102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Gràfics!$C$105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Gràfics!$G$105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</c:ser>
        <c:ser>
          <c:idx val="4"/>
          <c:order val="4"/>
          <c:tx>
            <c:strRef>
              <c:f>Gràfics!$H$102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Gràfics!$C$105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Gràfics!$H$105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7817856"/>
        <c:axId val="217819776"/>
      </c:barChart>
      <c:lineChart>
        <c:grouping val="standard"/>
        <c:varyColors val="0"/>
        <c:ser>
          <c:idx val="5"/>
          <c:order val="5"/>
          <c:tx>
            <c:strRef>
              <c:f>Gràfics!$I$102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Gràfics!$C$105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Gràfics!$I$105</c:f>
              <c:numCache>
                <c:formatCode>0.00</c:formatCode>
                <c:ptCount val="1"/>
                <c:pt idx="0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31296"/>
        <c:axId val="217829760"/>
      </c:lineChart>
      <c:catAx>
        <c:axId val="217817856"/>
        <c:scaling>
          <c:orientation val="minMax"/>
        </c:scaling>
        <c:delete val="0"/>
        <c:axPos val="b"/>
        <c:majorTickMark val="out"/>
        <c:minorTickMark val="none"/>
        <c:tickLblPos val="nextTo"/>
        <c:crossAx val="217819776"/>
        <c:crosses val="autoZero"/>
        <c:auto val="1"/>
        <c:lblAlgn val="ctr"/>
        <c:lblOffset val="100"/>
        <c:noMultiLvlLbl val="0"/>
      </c:catAx>
      <c:valAx>
        <c:axId val="21781977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17817856"/>
        <c:crosses val="autoZero"/>
        <c:crossBetween val="between"/>
      </c:valAx>
      <c:valAx>
        <c:axId val="217829760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17831296"/>
        <c:crosses val="max"/>
        <c:crossBetween val="between"/>
      </c:valAx>
      <c:catAx>
        <c:axId val="21783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21782976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Gràfics!$D$102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Gràfics!$C$106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Gràfics!$D$106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Gràfics!$E$102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Gràfics!$C$106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Gràfics!$E$106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Gràfics!$F$102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Gràfics!$C$106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Gràfics!$F$106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Gràfics!$G$102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Gràfics!$C$106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Gràfics!$G$106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Gràfics!$H$102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Gràfics!$C$106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Gràfics!$H$106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7900928"/>
        <c:axId val="220082176"/>
      </c:barChart>
      <c:lineChart>
        <c:grouping val="standard"/>
        <c:varyColors val="0"/>
        <c:ser>
          <c:idx val="5"/>
          <c:order val="5"/>
          <c:tx>
            <c:strRef>
              <c:f>Gràfics!$I$102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Gràfics!$C$106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Gràfics!$I$106</c:f>
              <c:numCache>
                <c:formatCode>0.00</c:formatCode>
                <c:ptCount val="1"/>
                <c:pt idx="0">
                  <c:v>2.71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085248"/>
        <c:axId val="220083712"/>
      </c:lineChart>
      <c:catAx>
        <c:axId val="217900928"/>
        <c:scaling>
          <c:orientation val="minMax"/>
        </c:scaling>
        <c:delete val="0"/>
        <c:axPos val="b"/>
        <c:majorTickMark val="out"/>
        <c:minorTickMark val="none"/>
        <c:tickLblPos val="nextTo"/>
        <c:crossAx val="220082176"/>
        <c:crosses val="autoZero"/>
        <c:auto val="1"/>
        <c:lblAlgn val="ctr"/>
        <c:lblOffset val="100"/>
        <c:noMultiLvlLbl val="0"/>
      </c:catAx>
      <c:valAx>
        <c:axId val="22008217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17900928"/>
        <c:crosses val="autoZero"/>
        <c:crossBetween val="between"/>
      </c:valAx>
      <c:valAx>
        <c:axId val="220083712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20085248"/>
        <c:crosses val="max"/>
        <c:crossBetween val="between"/>
      </c:valAx>
      <c:catAx>
        <c:axId val="220085248"/>
        <c:scaling>
          <c:orientation val="minMax"/>
        </c:scaling>
        <c:delete val="1"/>
        <c:axPos val="b"/>
        <c:majorTickMark val="out"/>
        <c:minorTickMark val="none"/>
        <c:tickLblPos val="nextTo"/>
        <c:crossAx val="22008371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28572</xdr:colOff>
      <xdr:row>6</xdr:row>
      <xdr:rowOff>80958</xdr:rowOff>
    </xdr:from>
    <xdr:to>
      <xdr:col>11</xdr:col>
      <xdr:colOff>457200</xdr:colOff>
      <xdr:row>23</xdr:row>
      <xdr:rowOff>133349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38099</xdr:colOff>
      <xdr:row>29</xdr:row>
      <xdr:rowOff>14287</xdr:rowOff>
    </xdr:from>
    <xdr:to>
      <xdr:col>9</xdr:col>
      <xdr:colOff>28574</xdr:colOff>
      <xdr:row>43</xdr:row>
      <xdr:rowOff>180975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8</xdr:col>
      <xdr:colOff>304800</xdr:colOff>
      <xdr:row>63</xdr:row>
      <xdr:rowOff>76200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67</xdr:row>
      <xdr:rowOff>0</xdr:rowOff>
    </xdr:from>
    <xdr:to>
      <xdr:col>16</xdr:col>
      <xdr:colOff>304800</xdr:colOff>
      <xdr:row>81</xdr:row>
      <xdr:rowOff>76200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8</xdr:col>
      <xdr:colOff>304800</xdr:colOff>
      <xdr:row>81</xdr:row>
      <xdr:rowOff>76200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49</xdr:row>
      <xdr:rowOff>0</xdr:rowOff>
    </xdr:from>
    <xdr:to>
      <xdr:col>16</xdr:col>
      <xdr:colOff>304800</xdr:colOff>
      <xdr:row>63</xdr:row>
      <xdr:rowOff>76200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49</xdr:row>
      <xdr:rowOff>0</xdr:rowOff>
    </xdr:from>
    <xdr:to>
      <xdr:col>24</xdr:col>
      <xdr:colOff>304800</xdr:colOff>
      <xdr:row>63</xdr:row>
      <xdr:rowOff>76200</xdr:rowOff>
    </xdr:to>
    <xdr:graphicFrame macro="">
      <xdr:nvGraphicFramePr>
        <xdr:cNvPr id="28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67</xdr:row>
      <xdr:rowOff>0</xdr:rowOff>
    </xdr:from>
    <xdr:to>
      <xdr:col>24</xdr:col>
      <xdr:colOff>304800</xdr:colOff>
      <xdr:row>81</xdr:row>
      <xdr:rowOff>76200</xdr:rowOff>
    </xdr:to>
    <xdr:graphicFrame macro="">
      <xdr:nvGraphicFramePr>
        <xdr:cNvPr id="29" name="Gràfic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82</xdr:row>
      <xdr:rowOff>0</xdr:rowOff>
    </xdr:from>
    <xdr:to>
      <xdr:col>8</xdr:col>
      <xdr:colOff>304800</xdr:colOff>
      <xdr:row>96</xdr:row>
      <xdr:rowOff>76200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82</xdr:row>
      <xdr:rowOff>0</xdr:rowOff>
    </xdr:from>
    <xdr:to>
      <xdr:col>16</xdr:col>
      <xdr:colOff>304800</xdr:colOff>
      <xdr:row>96</xdr:row>
      <xdr:rowOff>76200</xdr:rowOff>
    </xdr:to>
    <xdr:graphicFrame macro="">
      <xdr:nvGraphicFramePr>
        <xdr:cNvPr id="31" name="Gràfic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82</xdr:row>
      <xdr:rowOff>0</xdr:rowOff>
    </xdr:from>
    <xdr:to>
      <xdr:col>24</xdr:col>
      <xdr:colOff>304800</xdr:colOff>
      <xdr:row>96</xdr:row>
      <xdr:rowOff>76200</xdr:rowOff>
    </xdr:to>
    <xdr:graphicFrame macro="">
      <xdr:nvGraphicFramePr>
        <xdr:cNvPr id="32" name="Gràfic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8</xdr:col>
      <xdr:colOff>304800</xdr:colOff>
      <xdr:row>111</xdr:row>
      <xdr:rowOff>76200</xdr:rowOff>
    </xdr:to>
    <xdr:graphicFrame macro="">
      <xdr:nvGraphicFramePr>
        <xdr:cNvPr id="33" name="Gràfic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97</xdr:row>
      <xdr:rowOff>0</xdr:rowOff>
    </xdr:from>
    <xdr:to>
      <xdr:col>16</xdr:col>
      <xdr:colOff>304800</xdr:colOff>
      <xdr:row>111</xdr:row>
      <xdr:rowOff>76200</xdr:rowOff>
    </xdr:to>
    <xdr:graphicFrame macro="">
      <xdr:nvGraphicFramePr>
        <xdr:cNvPr id="34" name="Gràfic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97</xdr:row>
      <xdr:rowOff>0</xdr:rowOff>
    </xdr:from>
    <xdr:to>
      <xdr:col>24</xdr:col>
      <xdr:colOff>304800</xdr:colOff>
      <xdr:row>111</xdr:row>
      <xdr:rowOff>76200</xdr:rowOff>
    </xdr:to>
    <xdr:graphicFrame macro="">
      <xdr:nvGraphicFramePr>
        <xdr:cNvPr id="35" name="Gràfic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8</xdr:col>
      <xdr:colOff>304800</xdr:colOff>
      <xdr:row>126</xdr:row>
      <xdr:rowOff>76200</xdr:rowOff>
    </xdr:to>
    <xdr:graphicFrame macro="">
      <xdr:nvGraphicFramePr>
        <xdr:cNvPr id="36" name="Gràfic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0</xdr:colOff>
      <xdr:row>112</xdr:row>
      <xdr:rowOff>0</xdr:rowOff>
    </xdr:from>
    <xdr:to>
      <xdr:col>16</xdr:col>
      <xdr:colOff>304800</xdr:colOff>
      <xdr:row>126</xdr:row>
      <xdr:rowOff>76200</xdr:rowOff>
    </xdr:to>
    <xdr:graphicFrame macro="">
      <xdr:nvGraphicFramePr>
        <xdr:cNvPr id="37" name="Gràfic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129</xdr:row>
      <xdr:rowOff>0</xdr:rowOff>
    </xdr:from>
    <xdr:to>
      <xdr:col>8</xdr:col>
      <xdr:colOff>304800</xdr:colOff>
      <xdr:row>143</xdr:row>
      <xdr:rowOff>76200</xdr:rowOff>
    </xdr:to>
    <xdr:graphicFrame macro="">
      <xdr:nvGraphicFramePr>
        <xdr:cNvPr id="38" name="Gràfic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146</xdr:row>
      <xdr:rowOff>0</xdr:rowOff>
    </xdr:from>
    <xdr:to>
      <xdr:col>8</xdr:col>
      <xdr:colOff>304800</xdr:colOff>
      <xdr:row>160</xdr:row>
      <xdr:rowOff>76200</xdr:rowOff>
    </xdr:to>
    <xdr:graphicFrame macro="">
      <xdr:nvGraphicFramePr>
        <xdr:cNvPr id="39" name="Gràfic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85"/>
  <sheetViews>
    <sheetView showGridLines="0" topLeftCell="A97" zoomScaleNormal="100" workbookViewId="0">
      <selection activeCell="O53" sqref="O53"/>
    </sheetView>
  </sheetViews>
  <sheetFormatPr defaultRowHeight="15" x14ac:dyDescent="0.25"/>
  <cols>
    <col min="1" max="1" width="3" customWidth="1"/>
    <col min="2" max="2" width="10" customWidth="1"/>
    <col min="3" max="3" width="10.140625" customWidth="1"/>
    <col min="4" max="4" width="10" bestFit="1" customWidth="1"/>
    <col min="5" max="5" width="9.28515625" customWidth="1"/>
    <col min="6" max="6" width="9.85546875" customWidth="1"/>
    <col min="8" max="8" width="9.7109375" customWidth="1"/>
    <col min="9" max="9" width="10" bestFit="1" customWidth="1"/>
    <col min="10" max="10" width="9.42578125" customWidth="1"/>
    <col min="11" max="11" width="10" bestFit="1" customWidth="1"/>
    <col min="12" max="12" width="9.5703125" customWidth="1"/>
    <col min="13" max="13" width="10" bestFit="1" customWidth="1"/>
    <col min="15" max="15" width="10" bestFit="1" customWidth="1"/>
    <col min="17" max="17" width="10" bestFit="1" customWidth="1"/>
    <col min="19" max="19" width="10" bestFit="1" customWidth="1"/>
  </cols>
  <sheetData>
    <row r="2" spans="2:14" ht="45.75" customHeight="1" x14ac:dyDescent="0.25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5" spans="2:14" x14ac:dyDescent="0.25">
      <c r="B5" s="20" t="s">
        <v>61</v>
      </c>
    </row>
    <row r="7" spans="2:14" ht="15.75" x14ac:dyDescent="0.25">
      <c r="B7" s="1" t="s">
        <v>57</v>
      </c>
    </row>
    <row r="9" spans="2:14" ht="44.25" customHeight="1" x14ac:dyDescent="0.25">
      <c r="B9" s="2" t="s">
        <v>58</v>
      </c>
      <c r="C9" s="12" t="s">
        <v>59</v>
      </c>
      <c r="D9" s="12" t="s">
        <v>60</v>
      </c>
    </row>
    <row r="10" spans="2:14" ht="18" customHeight="1" x14ac:dyDescent="0.25">
      <c r="B10" s="3">
        <v>242</v>
      </c>
      <c r="C10" s="3">
        <v>75</v>
      </c>
      <c r="D10" s="9">
        <f>C10/B10</f>
        <v>0.30991735537190085</v>
      </c>
    </row>
    <row r="13" spans="2:14" ht="27" customHeight="1" x14ac:dyDescent="0.25">
      <c r="B13" s="1" t="s">
        <v>1</v>
      </c>
    </row>
    <row r="15" spans="2:14" ht="18" customHeight="1" x14ac:dyDescent="0.25">
      <c r="F15" s="2" t="s">
        <v>2</v>
      </c>
      <c r="G15" s="2" t="s">
        <v>3</v>
      </c>
    </row>
    <row r="16" spans="2:14" ht="18" customHeight="1" x14ac:dyDescent="0.25">
      <c r="B16" s="28" t="s">
        <v>6</v>
      </c>
      <c r="C16" s="29"/>
      <c r="D16" s="29"/>
      <c r="E16" s="30"/>
      <c r="F16" s="3">
        <v>6</v>
      </c>
      <c r="G16" s="9">
        <f t="shared" ref="G16:G27" si="0">F16/$F$28</f>
        <v>0.08</v>
      </c>
    </row>
    <row r="17" spans="2:17" ht="18" customHeight="1" x14ac:dyDescent="0.25">
      <c r="B17" s="28" t="s">
        <v>7</v>
      </c>
      <c r="C17" s="29"/>
      <c r="D17" s="29"/>
      <c r="E17" s="30"/>
      <c r="F17" s="3">
        <v>0</v>
      </c>
      <c r="G17" s="9">
        <f t="shared" si="0"/>
        <v>0</v>
      </c>
    </row>
    <row r="18" spans="2:17" ht="18" customHeight="1" x14ac:dyDescent="0.25">
      <c r="B18" s="28" t="s">
        <v>8</v>
      </c>
      <c r="C18" s="29"/>
      <c r="D18" s="29"/>
      <c r="E18" s="30"/>
      <c r="F18" s="3">
        <v>17</v>
      </c>
      <c r="G18" s="9">
        <f t="shared" si="0"/>
        <v>0.22666666666666666</v>
      </c>
    </row>
    <row r="19" spans="2:17" ht="18" customHeight="1" x14ac:dyDescent="0.25">
      <c r="B19" s="28" t="s">
        <v>9</v>
      </c>
      <c r="C19" s="29"/>
      <c r="D19" s="29"/>
      <c r="E19" s="30"/>
      <c r="F19" s="3">
        <v>18</v>
      </c>
      <c r="G19" s="9">
        <f t="shared" si="0"/>
        <v>0.24</v>
      </c>
    </row>
    <row r="20" spans="2:17" ht="18" customHeight="1" x14ac:dyDescent="0.25">
      <c r="B20" s="28" t="s">
        <v>10</v>
      </c>
      <c r="C20" s="29"/>
      <c r="D20" s="29"/>
      <c r="E20" s="30"/>
      <c r="F20" s="3">
        <v>4</v>
      </c>
      <c r="G20" s="9">
        <f t="shared" si="0"/>
        <v>5.3333333333333337E-2</v>
      </c>
    </row>
    <row r="21" spans="2:17" ht="18" customHeight="1" x14ac:dyDescent="0.25">
      <c r="B21" s="28" t="s">
        <v>11</v>
      </c>
      <c r="C21" s="29"/>
      <c r="D21" s="29"/>
      <c r="E21" s="30"/>
      <c r="F21" s="3">
        <v>1</v>
      </c>
      <c r="G21" s="9">
        <f t="shared" si="0"/>
        <v>1.3333333333333334E-2</v>
      </c>
    </row>
    <row r="22" spans="2:17" ht="18" customHeight="1" x14ac:dyDescent="0.25">
      <c r="B22" s="28" t="s">
        <v>12</v>
      </c>
      <c r="C22" s="29"/>
      <c r="D22" s="29"/>
      <c r="E22" s="30"/>
      <c r="F22" s="3">
        <v>9</v>
      </c>
      <c r="G22" s="9">
        <f t="shared" si="0"/>
        <v>0.12</v>
      </c>
    </row>
    <row r="23" spans="2:17" ht="18" customHeight="1" x14ac:dyDescent="0.25">
      <c r="B23" s="28" t="s">
        <v>13</v>
      </c>
      <c r="C23" s="29"/>
      <c r="D23" s="29"/>
      <c r="E23" s="30"/>
      <c r="F23" s="3">
        <v>1</v>
      </c>
      <c r="G23" s="9">
        <f t="shared" si="0"/>
        <v>1.3333333333333334E-2</v>
      </c>
    </row>
    <row r="24" spans="2:17" ht="18" customHeight="1" x14ac:dyDescent="0.25">
      <c r="B24" s="28" t="s">
        <v>14</v>
      </c>
      <c r="C24" s="29"/>
      <c r="D24" s="29"/>
      <c r="E24" s="30"/>
      <c r="F24" s="3">
        <v>0</v>
      </c>
      <c r="G24" s="9">
        <f t="shared" si="0"/>
        <v>0</v>
      </c>
    </row>
    <row r="25" spans="2:17" ht="18" customHeight="1" x14ac:dyDescent="0.25">
      <c r="B25" s="28" t="s">
        <v>15</v>
      </c>
      <c r="C25" s="29"/>
      <c r="D25" s="29"/>
      <c r="E25" s="30"/>
      <c r="F25" s="3">
        <v>1</v>
      </c>
      <c r="G25" s="9">
        <f t="shared" si="0"/>
        <v>1.3333333333333334E-2</v>
      </c>
    </row>
    <row r="26" spans="2:17" ht="18" customHeight="1" x14ac:dyDescent="0.25">
      <c r="B26" s="28" t="s">
        <v>16</v>
      </c>
      <c r="C26" s="29"/>
      <c r="D26" s="29"/>
      <c r="E26" s="30"/>
      <c r="F26" s="3">
        <v>13</v>
      </c>
      <c r="G26" s="9">
        <f t="shared" si="0"/>
        <v>0.17333333333333334</v>
      </c>
    </row>
    <row r="27" spans="2:17" ht="18" customHeight="1" x14ac:dyDescent="0.25">
      <c r="B27" s="28" t="s">
        <v>4</v>
      </c>
      <c r="C27" s="29"/>
      <c r="D27" s="29"/>
      <c r="E27" s="30"/>
      <c r="F27" s="3">
        <v>5</v>
      </c>
      <c r="G27" s="9">
        <f t="shared" si="0"/>
        <v>6.6666666666666666E-2</v>
      </c>
    </row>
    <row r="28" spans="2:17" ht="18" customHeight="1" x14ac:dyDescent="0.25">
      <c r="B28" s="31" t="s">
        <v>5</v>
      </c>
      <c r="C28" s="32"/>
      <c r="D28" s="32"/>
      <c r="E28" s="33"/>
      <c r="F28" s="4">
        <f>SUM(F16:F27)</f>
        <v>75</v>
      </c>
      <c r="G28" s="10">
        <f>F28/F28</f>
        <v>1</v>
      </c>
    </row>
    <row r="32" spans="2:17" ht="33" customHeight="1" x14ac:dyDescent="0.25">
      <c r="B32" s="34" t="s">
        <v>17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4" spans="2:21" ht="18" customHeight="1" x14ac:dyDescent="0.25">
      <c r="D34" s="2" t="s">
        <v>2</v>
      </c>
      <c r="E34" s="2" t="s">
        <v>3</v>
      </c>
    </row>
    <row r="35" spans="2:21" ht="18" customHeight="1" x14ac:dyDescent="0.25">
      <c r="B35" s="5" t="s">
        <v>19</v>
      </c>
      <c r="C35" s="7"/>
      <c r="D35" s="3">
        <v>12</v>
      </c>
      <c r="E35" s="9">
        <f t="shared" ref="E35:E40" si="1">D35/$F$28</f>
        <v>0.16</v>
      </c>
    </row>
    <row r="36" spans="2:21" ht="18" customHeight="1" x14ac:dyDescent="0.25">
      <c r="B36" s="5" t="s">
        <v>18</v>
      </c>
      <c r="C36" s="7"/>
      <c r="D36" s="3">
        <v>18</v>
      </c>
      <c r="E36" s="9">
        <f t="shared" si="1"/>
        <v>0.24</v>
      </c>
    </row>
    <row r="37" spans="2:21" ht="18" customHeight="1" x14ac:dyDescent="0.25">
      <c r="B37" s="5" t="s">
        <v>20</v>
      </c>
      <c r="C37" s="7"/>
      <c r="D37" s="3">
        <v>17</v>
      </c>
      <c r="E37" s="9">
        <f t="shared" si="1"/>
        <v>0.22666666666666666</v>
      </c>
    </row>
    <row r="38" spans="2:21" ht="18" customHeight="1" x14ac:dyDescent="0.25">
      <c r="B38" s="5" t="s">
        <v>21</v>
      </c>
      <c r="C38" s="7"/>
      <c r="D38" s="3">
        <v>5</v>
      </c>
      <c r="E38" s="9">
        <f t="shared" si="1"/>
        <v>6.6666666666666666E-2</v>
      </c>
    </row>
    <row r="39" spans="2:21" ht="18" customHeight="1" x14ac:dyDescent="0.25">
      <c r="B39" s="5" t="s">
        <v>22</v>
      </c>
      <c r="C39" s="7"/>
      <c r="D39" s="3">
        <v>20</v>
      </c>
      <c r="E39" s="9">
        <f t="shared" si="1"/>
        <v>0.26666666666666666</v>
      </c>
    </row>
    <row r="40" spans="2:21" ht="18" customHeight="1" x14ac:dyDescent="0.25">
      <c r="B40" s="5" t="s">
        <v>4</v>
      </c>
      <c r="C40" s="7"/>
      <c r="D40" s="3">
        <v>3</v>
      </c>
      <c r="E40" s="9">
        <f t="shared" si="1"/>
        <v>0.04</v>
      </c>
    </row>
    <row r="41" spans="2:21" ht="18" customHeight="1" x14ac:dyDescent="0.25">
      <c r="B41" s="6" t="s">
        <v>5</v>
      </c>
      <c r="C41" s="8"/>
      <c r="D41" s="4">
        <f>SUM(D35:D40)</f>
        <v>75</v>
      </c>
      <c r="E41" s="10">
        <f>D41/D41</f>
        <v>1</v>
      </c>
    </row>
    <row r="45" spans="2:21" ht="15.75" x14ac:dyDescent="0.25">
      <c r="B45" s="1" t="s">
        <v>23</v>
      </c>
    </row>
    <row r="47" spans="2:21" ht="30" customHeight="1" x14ac:dyDescent="0.25">
      <c r="I47" s="21" t="s">
        <v>33</v>
      </c>
      <c r="J47" s="22"/>
      <c r="K47" s="21" t="s">
        <v>34</v>
      </c>
      <c r="L47" s="22"/>
      <c r="M47" s="21" t="s">
        <v>35</v>
      </c>
      <c r="N47" s="22"/>
      <c r="O47" s="23" t="s">
        <v>36</v>
      </c>
      <c r="P47" s="24"/>
      <c r="Q47" s="21" t="s">
        <v>37</v>
      </c>
      <c r="R47" s="22"/>
      <c r="S47" s="11" t="s">
        <v>4</v>
      </c>
      <c r="T47" s="38" t="s">
        <v>28</v>
      </c>
      <c r="U47" s="40" t="s">
        <v>29</v>
      </c>
    </row>
    <row r="48" spans="2:21" ht="18" customHeight="1" x14ac:dyDescent="0.25">
      <c r="I48" s="2" t="s">
        <v>2</v>
      </c>
      <c r="J48" s="2" t="s">
        <v>3</v>
      </c>
      <c r="K48" s="2" t="s">
        <v>2</v>
      </c>
      <c r="L48" s="2" t="s">
        <v>3</v>
      </c>
      <c r="M48" s="2" t="s">
        <v>2</v>
      </c>
      <c r="N48" s="2" t="s">
        <v>3</v>
      </c>
      <c r="O48" s="2" t="s">
        <v>2</v>
      </c>
      <c r="P48" s="2" t="s">
        <v>3</v>
      </c>
      <c r="Q48" s="2" t="s">
        <v>2</v>
      </c>
      <c r="R48" s="2" t="s">
        <v>3</v>
      </c>
      <c r="S48" s="2" t="s">
        <v>2</v>
      </c>
      <c r="T48" s="39"/>
      <c r="U48" s="41"/>
    </row>
    <row r="49" spans="2:21" ht="30" customHeight="1" x14ac:dyDescent="0.25">
      <c r="B49" s="25" t="s">
        <v>30</v>
      </c>
      <c r="C49" s="26"/>
      <c r="D49" s="26"/>
      <c r="E49" s="26"/>
      <c r="F49" s="26"/>
      <c r="G49" s="26"/>
      <c r="H49" s="27"/>
      <c r="I49" s="13">
        <v>5</v>
      </c>
      <c r="J49" s="14">
        <v>7.1400000000000005E-2</v>
      </c>
      <c r="K49" s="13">
        <v>12</v>
      </c>
      <c r="L49" s="14">
        <v>0.1714</v>
      </c>
      <c r="M49" s="13">
        <v>32</v>
      </c>
      <c r="N49" s="14">
        <v>0.45710000000000001</v>
      </c>
      <c r="O49" s="13">
        <v>16</v>
      </c>
      <c r="P49" s="14">
        <v>0.2286</v>
      </c>
      <c r="Q49" s="13">
        <v>5</v>
      </c>
      <c r="R49" s="14">
        <v>7.1400000000000005E-2</v>
      </c>
      <c r="S49" s="13">
        <v>5</v>
      </c>
      <c r="T49" s="15">
        <v>3.06</v>
      </c>
      <c r="U49" s="15">
        <v>0.99</v>
      </c>
    </row>
    <row r="50" spans="2:21" ht="18" customHeight="1" x14ac:dyDescent="0.25">
      <c r="B50" s="25" t="s">
        <v>31</v>
      </c>
      <c r="C50" s="26"/>
      <c r="D50" s="26"/>
      <c r="E50" s="26"/>
      <c r="F50" s="26"/>
      <c r="G50" s="26"/>
      <c r="H50" s="27"/>
      <c r="I50" s="13">
        <v>9</v>
      </c>
      <c r="J50" s="14">
        <v>0.12859999999999999</v>
      </c>
      <c r="K50" s="13">
        <v>16</v>
      </c>
      <c r="L50" s="14">
        <v>0.2286</v>
      </c>
      <c r="M50" s="13">
        <v>17</v>
      </c>
      <c r="N50" s="14">
        <v>0.2429</v>
      </c>
      <c r="O50" s="13">
        <v>20</v>
      </c>
      <c r="P50" s="14">
        <v>0.28570000000000001</v>
      </c>
      <c r="Q50" s="13">
        <v>8</v>
      </c>
      <c r="R50" s="14">
        <v>0.1143</v>
      </c>
      <c r="S50" s="13">
        <v>5</v>
      </c>
      <c r="T50" s="15">
        <v>3.03</v>
      </c>
      <c r="U50" s="15">
        <v>1.23</v>
      </c>
    </row>
    <row r="51" spans="2:21" ht="18" customHeight="1" x14ac:dyDescent="0.25">
      <c r="B51" s="25" t="s">
        <v>32</v>
      </c>
      <c r="C51" s="26"/>
      <c r="D51" s="26"/>
      <c r="E51" s="26"/>
      <c r="F51" s="26"/>
      <c r="G51" s="26"/>
      <c r="H51" s="27"/>
      <c r="I51" s="13">
        <v>6</v>
      </c>
      <c r="J51" s="14">
        <v>8.9599999999999999E-2</v>
      </c>
      <c r="K51" s="13">
        <v>14</v>
      </c>
      <c r="L51" s="14">
        <v>0.20899999999999999</v>
      </c>
      <c r="M51" s="13">
        <v>19</v>
      </c>
      <c r="N51" s="14">
        <v>0.28360000000000002</v>
      </c>
      <c r="O51" s="13">
        <v>23</v>
      </c>
      <c r="P51" s="14">
        <v>0.34329999999999999</v>
      </c>
      <c r="Q51" s="13">
        <v>5</v>
      </c>
      <c r="R51" s="14">
        <v>7.46E-2</v>
      </c>
      <c r="S51" s="13">
        <v>8</v>
      </c>
      <c r="T51" s="15">
        <v>3.1</v>
      </c>
      <c r="U51" s="15">
        <v>1.1000000000000001</v>
      </c>
    </row>
    <row r="55" spans="2:21" ht="15.75" x14ac:dyDescent="0.25">
      <c r="B55" s="1" t="s">
        <v>38</v>
      </c>
    </row>
    <row r="57" spans="2:21" ht="30" customHeight="1" x14ac:dyDescent="0.25">
      <c r="I57" s="21" t="s">
        <v>39</v>
      </c>
      <c r="J57" s="22"/>
      <c r="K57" s="21" t="s">
        <v>40</v>
      </c>
      <c r="L57" s="22"/>
      <c r="M57" s="21" t="s">
        <v>41</v>
      </c>
      <c r="N57" s="22"/>
      <c r="O57" s="23" t="s">
        <v>42</v>
      </c>
      <c r="P57" s="24"/>
      <c r="Q57" s="21" t="s">
        <v>43</v>
      </c>
      <c r="R57" s="22"/>
      <c r="S57" s="11" t="s">
        <v>4</v>
      </c>
      <c r="T57" s="38" t="s">
        <v>28</v>
      </c>
      <c r="U57" s="40" t="s">
        <v>29</v>
      </c>
    </row>
    <row r="58" spans="2:21" ht="18" customHeight="1" x14ac:dyDescent="0.25">
      <c r="I58" s="2" t="s">
        <v>2</v>
      </c>
      <c r="J58" s="2" t="s">
        <v>3</v>
      </c>
      <c r="K58" s="2" t="s">
        <v>2</v>
      </c>
      <c r="L58" s="2" t="s">
        <v>3</v>
      </c>
      <c r="M58" s="2" t="s">
        <v>2</v>
      </c>
      <c r="N58" s="2" t="s">
        <v>3</v>
      </c>
      <c r="O58" s="2" t="s">
        <v>2</v>
      </c>
      <c r="P58" s="2" t="s">
        <v>3</v>
      </c>
      <c r="Q58" s="2" t="s">
        <v>2</v>
      </c>
      <c r="R58" s="2" t="s">
        <v>3</v>
      </c>
      <c r="S58" s="2" t="s">
        <v>2</v>
      </c>
      <c r="T58" s="39"/>
      <c r="U58" s="41"/>
    </row>
    <row r="59" spans="2:21" ht="18" customHeight="1" x14ac:dyDescent="0.25">
      <c r="B59" s="25" t="s">
        <v>44</v>
      </c>
      <c r="C59" s="26"/>
      <c r="D59" s="26"/>
      <c r="E59" s="26"/>
      <c r="F59" s="26"/>
      <c r="G59" s="26"/>
      <c r="H59" s="27"/>
      <c r="I59" s="13">
        <v>9</v>
      </c>
      <c r="J59" s="14">
        <v>0.12330000000000001</v>
      </c>
      <c r="K59" s="13">
        <v>20</v>
      </c>
      <c r="L59" s="14">
        <v>0.27400000000000002</v>
      </c>
      <c r="M59" s="13">
        <v>29</v>
      </c>
      <c r="N59" s="14">
        <v>0.39729999999999999</v>
      </c>
      <c r="O59" s="13">
        <v>14</v>
      </c>
      <c r="P59" s="14">
        <v>0.1918</v>
      </c>
      <c r="Q59" s="13">
        <v>1</v>
      </c>
      <c r="R59" s="14">
        <v>1.37E-2</v>
      </c>
      <c r="S59" s="13">
        <v>2</v>
      </c>
      <c r="T59" s="15">
        <v>2.7</v>
      </c>
      <c r="U59" s="15">
        <v>0.97</v>
      </c>
    </row>
    <row r="60" spans="2:21" ht="18" customHeight="1" x14ac:dyDescent="0.25">
      <c r="B60" s="25" t="s">
        <v>45</v>
      </c>
      <c r="C60" s="26"/>
      <c r="D60" s="26"/>
      <c r="E60" s="26"/>
      <c r="F60" s="26"/>
      <c r="G60" s="26"/>
      <c r="H60" s="27"/>
      <c r="I60" s="13">
        <v>8</v>
      </c>
      <c r="J60" s="14">
        <v>0.1096</v>
      </c>
      <c r="K60" s="13">
        <v>12</v>
      </c>
      <c r="L60" s="14">
        <v>0.16439999999999999</v>
      </c>
      <c r="M60" s="13">
        <v>17</v>
      </c>
      <c r="N60" s="14">
        <v>0.2329</v>
      </c>
      <c r="O60" s="13">
        <v>34</v>
      </c>
      <c r="P60" s="14">
        <v>0.46579999999999999</v>
      </c>
      <c r="Q60" s="13">
        <v>2</v>
      </c>
      <c r="R60" s="14">
        <v>2.7400000000000001E-2</v>
      </c>
      <c r="S60" s="13">
        <v>2</v>
      </c>
      <c r="T60" s="15">
        <v>3.14</v>
      </c>
      <c r="U60" s="15">
        <v>1.08</v>
      </c>
    </row>
    <row r="61" spans="2:21" ht="29.25" customHeight="1" x14ac:dyDescent="0.25">
      <c r="B61" s="25" t="s">
        <v>46</v>
      </c>
      <c r="C61" s="26"/>
      <c r="D61" s="26"/>
      <c r="E61" s="26"/>
      <c r="F61" s="26"/>
      <c r="G61" s="26"/>
      <c r="H61" s="27"/>
      <c r="I61" s="13">
        <v>4</v>
      </c>
      <c r="J61" s="14">
        <v>5.5599999999999997E-2</v>
      </c>
      <c r="K61" s="13">
        <v>10</v>
      </c>
      <c r="L61" s="14">
        <v>0.1389</v>
      </c>
      <c r="M61" s="13">
        <v>18</v>
      </c>
      <c r="N61" s="14">
        <v>0.25</v>
      </c>
      <c r="O61" s="13">
        <v>33</v>
      </c>
      <c r="P61" s="14">
        <v>0.45829999999999999</v>
      </c>
      <c r="Q61" s="13">
        <v>7</v>
      </c>
      <c r="R61" s="14">
        <v>9.7199999999999995E-2</v>
      </c>
      <c r="S61" s="13">
        <v>3</v>
      </c>
      <c r="T61" s="15">
        <v>3.4</v>
      </c>
      <c r="U61" s="15">
        <v>1.03</v>
      </c>
    </row>
    <row r="62" spans="2:21" ht="18" customHeight="1" x14ac:dyDescent="0.25">
      <c r="B62" s="25" t="s">
        <v>47</v>
      </c>
      <c r="C62" s="26"/>
      <c r="D62" s="26"/>
      <c r="E62" s="26"/>
      <c r="F62" s="26"/>
      <c r="G62" s="26"/>
      <c r="H62" s="27"/>
      <c r="I62" s="13">
        <v>10</v>
      </c>
      <c r="J62" s="14">
        <v>0.14710000000000001</v>
      </c>
      <c r="K62" s="13">
        <v>20</v>
      </c>
      <c r="L62" s="14">
        <v>0.29409999999999997</v>
      </c>
      <c r="M62" s="13">
        <v>23</v>
      </c>
      <c r="N62" s="14">
        <v>0.3382</v>
      </c>
      <c r="O62" s="13">
        <v>10</v>
      </c>
      <c r="P62" s="14">
        <v>0.14710000000000001</v>
      </c>
      <c r="Q62" s="13">
        <v>5</v>
      </c>
      <c r="R62" s="14">
        <v>7.3499999999999996E-2</v>
      </c>
      <c r="S62" s="13">
        <v>7</v>
      </c>
      <c r="T62" s="15">
        <v>2.71</v>
      </c>
      <c r="U62" s="15">
        <v>1.1200000000000001</v>
      </c>
    </row>
    <row r="63" spans="2:21" ht="18" customHeight="1" x14ac:dyDescent="0.25">
      <c r="B63" s="25" t="s">
        <v>48</v>
      </c>
      <c r="C63" s="26"/>
      <c r="D63" s="26"/>
      <c r="E63" s="26"/>
      <c r="F63" s="26"/>
      <c r="G63" s="26"/>
      <c r="H63" s="27"/>
      <c r="I63" s="13">
        <v>7</v>
      </c>
      <c r="J63" s="14">
        <v>0.1</v>
      </c>
      <c r="K63" s="13">
        <v>9</v>
      </c>
      <c r="L63" s="14">
        <v>0.12859999999999999</v>
      </c>
      <c r="M63" s="13">
        <v>24</v>
      </c>
      <c r="N63" s="14">
        <v>0.34289999999999998</v>
      </c>
      <c r="O63" s="13">
        <v>22</v>
      </c>
      <c r="P63" s="14">
        <v>0.31430000000000002</v>
      </c>
      <c r="Q63" s="13">
        <v>8</v>
      </c>
      <c r="R63" s="14">
        <v>0.1143</v>
      </c>
      <c r="S63" s="13">
        <v>5</v>
      </c>
      <c r="T63" s="15">
        <v>3.21</v>
      </c>
      <c r="U63" s="15">
        <v>1.1299999999999999</v>
      </c>
    </row>
    <row r="64" spans="2:21" ht="18" customHeight="1" x14ac:dyDescent="0.25">
      <c r="B64" s="25" t="s">
        <v>49</v>
      </c>
      <c r="C64" s="26"/>
      <c r="D64" s="26"/>
      <c r="E64" s="26"/>
      <c r="F64" s="26"/>
      <c r="G64" s="26"/>
      <c r="H64" s="27"/>
      <c r="I64" s="13">
        <v>3</v>
      </c>
      <c r="J64" s="14">
        <v>5.1700000000000003E-2</v>
      </c>
      <c r="K64" s="13">
        <v>14</v>
      </c>
      <c r="L64" s="14">
        <v>0.2414</v>
      </c>
      <c r="M64" s="13">
        <v>20</v>
      </c>
      <c r="N64" s="14">
        <v>0.3448</v>
      </c>
      <c r="O64" s="13">
        <v>16</v>
      </c>
      <c r="P64" s="14">
        <v>0.27589999999999998</v>
      </c>
      <c r="Q64" s="13">
        <v>5</v>
      </c>
      <c r="R64" s="14">
        <v>8.6199999999999999E-2</v>
      </c>
      <c r="S64" s="13">
        <v>17</v>
      </c>
      <c r="T64" s="15">
        <v>3.1</v>
      </c>
      <c r="U64" s="15">
        <v>1.04</v>
      </c>
    </row>
    <row r="65" spans="2:21" ht="18" customHeight="1" x14ac:dyDescent="0.25">
      <c r="B65" s="25" t="s">
        <v>50</v>
      </c>
      <c r="C65" s="26"/>
      <c r="D65" s="26"/>
      <c r="E65" s="26"/>
      <c r="F65" s="26"/>
      <c r="G65" s="26"/>
      <c r="H65" s="27"/>
      <c r="I65" s="13">
        <v>3</v>
      </c>
      <c r="J65" s="14">
        <v>4.2900000000000001E-2</v>
      </c>
      <c r="K65" s="13">
        <v>10</v>
      </c>
      <c r="L65" s="14">
        <v>0.1429</v>
      </c>
      <c r="M65" s="13">
        <v>32</v>
      </c>
      <c r="N65" s="14">
        <v>0.45710000000000001</v>
      </c>
      <c r="O65" s="13">
        <v>23</v>
      </c>
      <c r="P65" s="14">
        <v>0.3286</v>
      </c>
      <c r="Q65" s="13">
        <v>2</v>
      </c>
      <c r="R65" s="14">
        <v>2.86E-2</v>
      </c>
      <c r="S65" s="13">
        <v>5</v>
      </c>
      <c r="T65" s="15">
        <v>3.16</v>
      </c>
      <c r="U65" s="15">
        <v>0.86</v>
      </c>
    </row>
    <row r="66" spans="2:21" ht="28.5" customHeight="1" x14ac:dyDescent="0.25">
      <c r="B66" s="25" t="s">
        <v>51</v>
      </c>
      <c r="C66" s="26"/>
      <c r="D66" s="26"/>
      <c r="E66" s="26"/>
      <c r="F66" s="26"/>
      <c r="G66" s="26"/>
      <c r="H66" s="27"/>
      <c r="I66" s="13">
        <v>2</v>
      </c>
      <c r="J66" s="14">
        <v>3.1699999999999999E-2</v>
      </c>
      <c r="K66" s="13">
        <v>11</v>
      </c>
      <c r="L66" s="14">
        <v>0.17460000000000001</v>
      </c>
      <c r="M66" s="13">
        <v>20</v>
      </c>
      <c r="N66" s="14">
        <v>0.3175</v>
      </c>
      <c r="O66" s="13">
        <v>24</v>
      </c>
      <c r="P66" s="14">
        <v>0.38100000000000001</v>
      </c>
      <c r="Q66" s="13">
        <v>6</v>
      </c>
      <c r="R66" s="14">
        <v>9.5200000000000007E-2</v>
      </c>
      <c r="S66" s="13">
        <v>12</v>
      </c>
      <c r="T66" s="15">
        <v>3.33</v>
      </c>
      <c r="U66" s="15">
        <v>0.98</v>
      </c>
    </row>
    <row r="67" spans="2:21" ht="18" customHeight="1" x14ac:dyDescent="0.25">
      <c r="B67" s="25" t="s">
        <v>52</v>
      </c>
      <c r="C67" s="26"/>
      <c r="D67" s="26"/>
      <c r="E67" s="26"/>
      <c r="F67" s="26"/>
      <c r="G67" s="26"/>
      <c r="H67" s="27"/>
      <c r="I67" s="13">
        <v>6</v>
      </c>
      <c r="J67" s="14">
        <v>0.12239999999999999</v>
      </c>
      <c r="K67" s="13">
        <v>10</v>
      </c>
      <c r="L67" s="14">
        <v>0.2041</v>
      </c>
      <c r="M67" s="13">
        <v>16</v>
      </c>
      <c r="N67" s="14">
        <v>0.32650000000000001</v>
      </c>
      <c r="O67" s="13">
        <v>17</v>
      </c>
      <c r="P67" s="14">
        <v>0.34689999999999999</v>
      </c>
      <c r="Q67" s="13">
        <v>0</v>
      </c>
      <c r="R67" s="14">
        <v>0</v>
      </c>
      <c r="S67" s="13">
        <v>26</v>
      </c>
      <c r="T67" s="15">
        <v>2.9</v>
      </c>
      <c r="U67" s="15">
        <v>1.03</v>
      </c>
    </row>
    <row r="68" spans="2:21" ht="28.5" customHeight="1" x14ac:dyDescent="0.25">
      <c r="B68" s="25" t="s">
        <v>53</v>
      </c>
      <c r="C68" s="26"/>
      <c r="D68" s="26"/>
      <c r="E68" s="26"/>
      <c r="F68" s="26"/>
      <c r="G68" s="26"/>
      <c r="H68" s="27"/>
      <c r="I68" s="13">
        <v>2</v>
      </c>
      <c r="J68" s="14">
        <v>3.0300000000000001E-2</v>
      </c>
      <c r="K68" s="13">
        <v>12</v>
      </c>
      <c r="L68" s="14">
        <v>0.18179999999999999</v>
      </c>
      <c r="M68" s="13">
        <v>12</v>
      </c>
      <c r="N68" s="14">
        <v>0.18179999999999999</v>
      </c>
      <c r="O68" s="13">
        <v>31</v>
      </c>
      <c r="P68" s="14">
        <v>0.46970000000000001</v>
      </c>
      <c r="Q68" s="13">
        <v>9</v>
      </c>
      <c r="R68" s="14">
        <v>0.13639999999999999</v>
      </c>
      <c r="S68" s="13">
        <v>9</v>
      </c>
      <c r="T68" s="15">
        <v>3.5</v>
      </c>
      <c r="U68" s="15">
        <v>1.04</v>
      </c>
    </row>
    <row r="69" spans="2:21" ht="18" customHeight="1" x14ac:dyDescent="0.25">
      <c r="B69" s="25" t="s">
        <v>54</v>
      </c>
      <c r="C69" s="26"/>
      <c r="D69" s="26"/>
      <c r="E69" s="26"/>
      <c r="F69" s="26"/>
      <c r="G69" s="26"/>
      <c r="H69" s="27"/>
      <c r="I69" s="13">
        <v>2</v>
      </c>
      <c r="J69" s="14">
        <v>5.2600000000000001E-2</v>
      </c>
      <c r="K69" s="13">
        <v>8</v>
      </c>
      <c r="L69" s="14">
        <v>0.21049999999999999</v>
      </c>
      <c r="M69" s="13">
        <v>11</v>
      </c>
      <c r="N69" s="14">
        <v>0.28949999999999998</v>
      </c>
      <c r="O69" s="13">
        <v>11</v>
      </c>
      <c r="P69" s="14">
        <v>0.28949999999999998</v>
      </c>
      <c r="Q69" s="13">
        <v>6</v>
      </c>
      <c r="R69" s="14">
        <v>0.15790000000000001</v>
      </c>
      <c r="S69" s="13">
        <v>37</v>
      </c>
      <c r="T69" s="15">
        <v>3.29</v>
      </c>
      <c r="U69" s="15">
        <v>1.1399999999999999</v>
      </c>
    </row>
    <row r="73" spans="2:21" ht="15.75" x14ac:dyDescent="0.25">
      <c r="B73" s="1" t="s">
        <v>55</v>
      </c>
    </row>
    <row r="75" spans="2:21" ht="30" customHeight="1" x14ac:dyDescent="0.25">
      <c r="B75" s="21" t="s">
        <v>24</v>
      </c>
      <c r="C75" s="22"/>
      <c r="D75" s="23" t="s">
        <v>25</v>
      </c>
      <c r="E75" s="24"/>
      <c r="F75" s="23" t="s">
        <v>35</v>
      </c>
      <c r="G75" s="24"/>
      <c r="H75" s="23" t="s">
        <v>26</v>
      </c>
      <c r="I75" s="24"/>
      <c r="J75" s="21" t="s">
        <v>27</v>
      </c>
      <c r="K75" s="22"/>
      <c r="L75" s="11" t="s">
        <v>4</v>
      </c>
      <c r="M75" s="38" t="s">
        <v>28</v>
      </c>
      <c r="N75" s="40" t="s">
        <v>29</v>
      </c>
    </row>
    <row r="76" spans="2:21" ht="18" customHeight="1" x14ac:dyDescent="0.25">
      <c r="B76" s="2" t="s">
        <v>2</v>
      </c>
      <c r="C76" s="2" t="s">
        <v>3</v>
      </c>
      <c r="D76" s="2" t="s">
        <v>2</v>
      </c>
      <c r="E76" s="2" t="s">
        <v>3</v>
      </c>
      <c r="F76" s="2" t="s">
        <v>2</v>
      </c>
      <c r="G76" s="2" t="s">
        <v>3</v>
      </c>
      <c r="H76" s="2" t="s">
        <v>2</v>
      </c>
      <c r="I76" s="2" t="s">
        <v>3</v>
      </c>
      <c r="J76" s="2" t="s">
        <v>2</v>
      </c>
      <c r="K76" s="2" t="s">
        <v>3</v>
      </c>
      <c r="L76" s="2" t="s">
        <v>2</v>
      </c>
      <c r="M76" s="39"/>
      <c r="N76" s="41"/>
    </row>
    <row r="77" spans="2:21" ht="18" customHeight="1" x14ac:dyDescent="0.25">
      <c r="B77" s="13">
        <v>2</v>
      </c>
      <c r="C77" s="14">
        <v>3.39E-2</v>
      </c>
      <c r="D77" s="13">
        <v>11</v>
      </c>
      <c r="E77" s="14">
        <v>0.18640000000000001</v>
      </c>
      <c r="F77" s="13">
        <v>18</v>
      </c>
      <c r="G77" s="14">
        <v>0.30509999999999998</v>
      </c>
      <c r="H77" s="13">
        <v>26</v>
      </c>
      <c r="I77" s="14">
        <v>0.44069999999999998</v>
      </c>
      <c r="J77" s="13">
        <v>2</v>
      </c>
      <c r="K77" s="14">
        <v>3.39E-2</v>
      </c>
      <c r="L77" s="13">
        <v>16</v>
      </c>
      <c r="M77" s="15">
        <v>3.25</v>
      </c>
      <c r="N77" s="15">
        <v>0.92</v>
      </c>
    </row>
    <row r="81" spans="2:14" ht="15.75" x14ac:dyDescent="0.25">
      <c r="B81" s="1" t="s">
        <v>56</v>
      </c>
    </row>
    <row r="83" spans="2:14" ht="30" customHeight="1" x14ac:dyDescent="0.25">
      <c r="B83" s="21" t="s">
        <v>24</v>
      </c>
      <c r="C83" s="22"/>
      <c r="D83" s="23" t="s">
        <v>25</v>
      </c>
      <c r="E83" s="24"/>
      <c r="F83" s="23" t="s">
        <v>35</v>
      </c>
      <c r="G83" s="24"/>
      <c r="H83" s="23" t="s">
        <v>26</v>
      </c>
      <c r="I83" s="24"/>
      <c r="J83" s="21" t="s">
        <v>27</v>
      </c>
      <c r="K83" s="22"/>
      <c r="L83" s="11" t="s">
        <v>4</v>
      </c>
      <c r="M83" s="38" t="s">
        <v>28</v>
      </c>
      <c r="N83" s="40" t="s">
        <v>29</v>
      </c>
    </row>
    <row r="84" spans="2:14" ht="18" customHeight="1" x14ac:dyDescent="0.25">
      <c r="B84" s="2" t="s">
        <v>2</v>
      </c>
      <c r="C84" s="2" t="s">
        <v>3</v>
      </c>
      <c r="D84" s="2" t="s">
        <v>2</v>
      </c>
      <c r="E84" s="2" t="s">
        <v>3</v>
      </c>
      <c r="F84" s="2" t="s">
        <v>2</v>
      </c>
      <c r="G84" s="2" t="s">
        <v>3</v>
      </c>
      <c r="H84" s="2" t="s">
        <v>2</v>
      </c>
      <c r="I84" s="2" t="s">
        <v>3</v>
      </c>
      <c r="J84" s="2" t="s">
        <v>2</v>
      </c>
      <c r="K84" s="2" t="s">
        <v>3</v>
      </c>
      <c r="L84" s="2" t="s">
        <v>2</v>
      </c>
      <c r="M84" s="39"/>
      <c r="N84" s="41"/>
    </row>
    <row r="85" spans="2:14" ht="18" customHeight="1" x14ac:dyDescent="0.25">
      <c r="B85" s="13">
        <v>4</v>
      </c>
      <c r="C85" s="14">
        <v>7.6899999999999996E-2</v>
      </c>
      <c r="D85" s="13">
        <v>6</v>
      </c>
      <c r="E85" s="14">
        <v>0.1154</v>
      </c>
      <c r="F85" s="13">
        <v>17</v>
      </c>
      <c r="G85" s="14">
        <v>0.32690000000000002</v>
      </c>
      <c r="H85" s="13">
        <v>23</v>
      </c>
      <c r="I85" s="14">
        <v>0.44230000000000003</v>
      </c>
      <c r="J85" s="13">
        <v>2</v>
      </c>
      <c r="K85" s="14">
        <v>3.85E-2</v>
      </c>
      <c r="L85" s="13">
        <v>23</v>
      </c>
      <c r="M85" s="15">
        <v>3.25</v>
      </c>
      <c r="N85" s="15">
        <v>0.99</v>
      </c>
    </row>
  </sheetData>
  <mergeCells count="57">
    <mergeCell ref="M83:M84"/>
    <mergeCell ref="N83:N84"/>
    <mergeCell ref="T47:T48"/>
    <mergeCell ref="U47:U48"/>
    <mergeCell ref="T57:T58"/>
    <mergeCell ref="U57:U58"/>
    <mergeCell ref="M75:M76"/>
    <mergeCell ref="N75:N76"/>
    <mergeCell ref="B2:N2"/>
    <mergeCell ref="B16:E16"/>
    <mergeCell ref="B17:E17"/>
    <mergeCell ref="B18:E18"/>
    <mergeCell ref="B19:E19"/>
    <mergeCell ref="B20:E20"/>
    <mergeCell ref="B27:E27"/>
    <mergeCell ref="B28:E28"/>
    <mergeCell ref="B32:Q32"/>
    <mergeCell ref="B21:E21"/>
    <mergeCell ref="B22:E22"/>
    <mergeCell ref="B23:E23"/>
    <mergeCell ref="B24:E24"/>
    <mergeCell ref="B25:E25"/>
    <mergeCell ref="B26:E26"/>
    <mergeCell ref="K47:L47"/>
    <mergeCell ref="M47:N47"/>
    <mergeCell ref="O47:P47"/>
    <mergeCell ref="Q47:R47"/>
    <mergeCell ref="I47:J47"/>
    <mergeCell ref="B49:H49"/>
    <mergeCell ref="B50:H50"/>
    <mergeCell ref="B51:H51"/>
    <mergeCell ref="I57:J57"/>
    <mergeCell ref="K57:L57"/>
    <mergeCell ref="B67:H67"/>
    <mergeCell ref="M57:N57"/>
    <mergeCell ref="O57:P57"/>
    <mergeCell ref="Q57:R57"/>
    <mergeCell ref="B59:H59"/>
    <mergeCell ref="B60:H60"/>
    <mergeCell ref="B61:H61"/>
    <mergeCell ref="B62:H62"/>
    <mergeCell ref="B63:H63"/>
    <mergeCell ref="B64:H64"/>
    <mergeCell ref="B65:H65"/>
    <mergeCell ref="B66:H66"/>
    <mergeCell ref="B68:H68"/>
    <mergeCell ref="B69:H69"/>
    <mergeCell ref="B75:C75"/>
    <mergeCell ref="D75:E75"/>
    <mergeCell ref="F75:G75"/>
    <mergeCell ref="H75:I75"/>
    <mergeCell ref="J75:K75"/>
    <mergeCell ref="B83:C83"/>
    <mergeCell ref="D83:E83"/>
    <mergeCell ref="F83:G83"/>
    <mergeCell ref="H83:I83"/>
    <mergeCell ref="J83:K83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98"/>
  <sheetViews>
    <sheetView showGridLines="0" tabSelected="1" zoomScaleNormal="100" workbookViewId="0">
      <selection activeCell="L150" sqref="L150"/>
    </sheetView>
  </sheetViews>
  <sheetFormatPr defaultRowHeight="15" x14ac:dyDescent="0.25"/>
  <sheetData>
    <row r="2" spans="2:14" ht="48.75" customHeight="1" x14ac:dyDescent="0.25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5" spans="2:14" ht="21" customHeight="1" x14ac:dyDescent="0.25">
      <c r="B5" s="1" t="s">
        <v>1</v>
      </c>
    </row>
    <row r="8" spans="2:14" x14ac:dyDescent="0.25">
      <c r="C8" s="16"/>
      <c r="D8" s="16" t="s">
        <v>3</v>
      </c>
    </row>
    <row r="9" spans="2:14" x14ac:dyDescent="0.25">
      <c r="C9" s="16" t="str">
        <f>Taules!B16</f>
        <v>Lector/a</v>
      </c>
      <c r="D9" s="17">
        <f>Taules!G16</f>
        <v>0.08</v>
      </c>
    </row>
    <row r="10" spans="2:14" x14ac:dyDescent="0.25">
      <c r="C10" s="16" t="str">
        <f>Taules!B17</f>
        <v>Visitant</v>
      </c>
      <c r="D10" s="17">
        <f>Taules!G17</f>
        <v>0</v>
      </c>
    </row>
    <row r="11" spans="2:14" x14ac:dyDescent="0.25">
      <c r="C11" s="16" t="str">
        <f>Taules!B18</f>
        <v>Catedràtic/a universitari/a</v>
      </c>
      <c r="D11" s="17">
        <f>Taules!G18</f>
        <v>0.22666666666666666</v>
      </c>
    </row>
    <row r="12" spans="2:14" x14ac:dyDescent="0.25">
      <c r="C12" s="16" t="str">
        <f>Taules!B19</f>
        <v>Titular universitari/a</v>
      </c>
      <c r="D12" s="17">
        <f>Taules!G19</f>
        <v>0.24</v>
      </c>
    </row>
    <row r="13" spans="2:14" x14ac:dyDescent="0.25">
      <c r="C13" s="16" t="str">
        <f>Taules!B20</f>
        <v>Catedràtic/a d'escola universitària</v>
      </c>
      <c r="D13" s="17">
        <f>Taules!G20</f>
        <v>5.3333333333333337E-2</v>
      </c>
    </row>
    <row r="14" spans="2:14" x14ac:dyDescent="0.25">
      <c r="C14" s="16" t="str">
        <f>Taules!B21</f>
        <v>Titular d'escola universitària</v>
      </c>
      <c r="D14" s="17">
        <f>Taules!G21</f>
        <v>1.3333333333333334E-2</v>
      </c>
    </row>
    <row r="15" spans="2:14" x14ac:dyDescent="0.25">
      <c r="C15" s="16" t="str">
        <f>Taules!B22</f>
        <v>Agregat/da</v>
      </c>
      <c r="D15" s="17">
        <f>Taules!G22</f>
        <v>0.12</v>
      </c>
    </row>
    <row r="16" spans="2:14" x14ac:dyDescent="0.25">
      <c r="C16" s="16" t="str">
        <f>Taules!B23</f>
        <v>Catedràtic/a contractat/da</v>
      </c>
      <c r="D16" s="17">
        <f>Taules!G23</f>
        <v>1.3333333333333334E-2</v>
      </c>
    </row>
    <row r="17" spans="2:17" x14ac:dyDescent="0.25">
      <c r="C17" s="16" t="str">
        <f>Taules!B24</f>
        <v>Col·laborador/a permanent</v>
      </c>
      <c r="D17" s="17">
        <f>Taules!G24</f>
        <v>0</v>
      </c>
    </row>
    <row r="18" spans="2:17" x14ac:dyDescent="0.25">
      <c r="C18" s="16" t="str">
        <f>Taules!B25</f>
        <v>Ajudant</v>
      </c>
      <c r="D18" s="17">
        <f>Taules!G25</f>
        <v>1.3333333333333334E-2</v>
      </c>
    </row>
    <row r="19" spans="2:17" x14ac:dyDescent="0.25">
      <c r="C19" s="16" t="str">
        <f>Taules!B26</f>
        <v>Associat/da</v>
      </c>
      <c r="D19" s="17">
        <f>Taules!G26</f>
        <v>0.17333333333333334</v>
      </c>
    </row>
    <row r="20" spans="2:17" x14ac:dyDescent="0.25">
      <c r="C20" s="16" t="str">
        <f>Taules!B27</f>
        <v>Ns/Nc</v>
      </c>
      <c r="D20" s="17">
        <f>Taules!G27</f>
        <v>6.6666666666666666E-2</v>
      </c>
    </row>
    <row r="28" spans="2:17" ht="32.25" customHeight="1" x14ac:dyDescent="0.25">
      <c r="B28" s="34" t="s">
        <v>17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31" spans="2:17" x14ac:dyDescent="0.25">
      <c r="C31" s="16"/>
      <c r="D31" s="16" t="s">
        <v>3</v>
      </c>
    </row>
    <row r="32" spans="2:17" x14ac:dyDescent="0.25">
      <c r="C32" s="16" t="str">
        <f>Taules!B35</f>
        <v>[0 - 20%)</v>
      </c>
      <c r="D32" s="17">
        <f>Taules!E35</f>
        <v>0.16</v>
      </c>
    </row>
    <row r="33" spans="2:4" x14ac:dyDescent="0.25">
      <c r="C33" s="16" t="str">
        <f>Taules!B36</f>
        <v>[20% - 40%)</v>
      </c>
      <c r="D33" s="17">
        <f>Taules!E36</f>
        <v>0.24</v>
      </c>
    </row>
    <row r="34" spans="2:4" x14ac:dyDescent="0.25">
      <c r="C34" s="16" t="str">
        <f>Taules!B37</f>
        <v>[40% - 60%)</v>
      </c>
      <c r="D34" s="17">
        <f>Taules!E37</f>
        <v>0.22666666666666666</v>
      </c>
    </row>
    <row r="35" spans="2:4" x14ac:dyDescent="0.25">
      <c r="C35" s="16" t="str">
        <f>Taules!B38</f>
        <v>[60% - 80%)</v>
      </c>
      <c r="D35" s="17">
        <f>Taules!E38</f>
        <v>6.6666666666666666E-2</v>
      </c>
    </row>
    <row r="36" spans="2:4" x14ac:dyDescent="0.25">
      <c r="C36" s="16" t="str">
        <f>Taules!B39</f>
        <v>[80% - 100%]</v>
      </c>
      <c r="D36" s="17">
        <f>Taules!E39</f>
        <v>0.26666666666666666</v>
      </c>
    </row>
    <row r="37" spans="2:4" x14ac:dyDescent="0.25">
      <c r="C37" s="16" t="str">
        <f>Taules!B40</f>
        <v>Ns/Nc</v>
      </c>
      <c r="D37" s="17">
        <f>Taules!E40</f>
        <v>0.04</v>
      </c>
    </row>
    <row r="48" spans="2:4" ht="15.75" x14ac:dyDescent="0.25">
      <c r="B48" s="1" t="s">
        <v>23</v>
      </c>
    </row>
    <row r="52" spans="2:8" x14ac:dyDescent="0.25">
      <c r="B52" s="16"/>
      <c r="C52" s="16">
        <v>1</v>
      </c>
      <c r="D52" s="16">
        <v>2</v>
      </c>
      <c r="E52" s="16">
        <v>3</v>
      </c>
      <c r="F52" s="16">
        <v>4</v>
      </c>
      <c r="G52" s="16">
        <v>5</v>
      </c>
      <c r="H52" s="16" t="s">
        <v>28</v>
      </c>
    </row>
    <row r="53" spans="2:8" x14ac:dyDescent="0.25">
      <c r="B53" s="16" t="s">
        <v>30</v>
      </c>
      <c r="C53" s="16">
        <f>Taules!J49</f>
        <v>7.1400000000000005E-2</v>
      </c>
      <c r="D53" s="16">
        <f>Taules!L49</f>
        <v>0.1714</v>
      </c>
      <c r="E53" s="16">
        <f>Taules!N49</f>
        <v>0.45710000000000001</v>
      </c>
      <c r="F53" s="16">
        <f>Taules!P49</f>
        <v>0.2286</v>
      </c>
      <c r="G53" s="16">
        <f>Taules!R49</f>
        <v>7.1400000000000005E-2</v>
      </c>
      <c r="H53" s="18">
        <f>Taules!T49</f>
        <v>3.06</v>
      </c>
    </row>
    <row r="54" spans="2:8" x14ac:dyDescent="0.25">
      <c r="B54" s="16" t="s">
        <v>31</v>
      </c>
      <c r="C54" s="16">
        <f>Taules!J50</f>
        <v>0.12859999999999999</v>
      </c>
      <c r="D54" s="16">
        <f>Taules!L50</f>
        <v>0.2286</v>
      </c>
      <c r="E54" s="16">
        <f>Taules!N50</f>
        <v>0.2429</v>
      </c>
      <c r="F54" s="16">
        <f>Taules!P50</f>
        <v>0.28570000000000001</v>
      </c>
      <c r="G54" s="16">
        <f>Taules!R50</f>
        <v>0.1143</v>
      </c>
      <c r="H54" s="18">
        <f>Taules!T50</f>
        <v>3.03</v>
      </c>
    </row>
    <row r="55" spans="2:8" x14ac:dyDescent="0.25">
      <c r="B55" s="16" t="s">
        <v>32</v>
      </c>
      <c r="C55" s="16">
        <f>Taules!J51</f>
        <v>8.9599999999999999E-2</v>
      </c>
      <c r="D55" s="16">
        <f>Taules!L51</f>
        <v>0.20899999999999999</v>
      </c>
      <c r="E55" s="16">
        <f>Taules!N51</f>
        <v>0.28360000000000002</v>
      </c>
      <c r="F55" s="16">
        <f>Taules!P51</f>
        <v>0.34329999999999999</v>
      </c>
      <c r="G55" s="16">
        <f>Taules!R51</f>
        <v>7.46E-2</v>
      </c>
      <c r="H55" s="18">
        <f>Taules!T51</f>
        <v>3.1</v>
      </c>
    </row>
    <row r="66" spans="2:2" ht="15.75" x14ac:dyDescent="0.25">
      <c r="B66" s="1" t="s">
        <v>38</v>
      </c>
    </row>
    <row r="102" spans="3:9" x14ac:dyDescent="0.25">
      <c r="C102" s="16"/>
      <c r="D102" s="16">
        <v>1</v>
      </c>
      <c r="E102" s="16">
        <v>2</v>
      </c>
      <c r="F102" s="16">
        <v>3</v>
      </c>
      <c r="G102" s="16">
        <v>4</v>
      </c>
      <c r="H102" s="16">
        <v>5</v>
      </c>
      <c r="I102" s="16" t="s">
        <v>28</v>
      </c>
    </row>
    <row r="103" spans="3:9" x14ac:dyDescent="0.25">
      <c r="C103" s="16" t="str">
        <f>Taules!B59</f>
        <v>El perfil d'ingrés dels estudiants</v>
      </c>
      <c r="D103" s="16">
        <f>Taules!I59</f>
        <v>9</v>
      </c>
      <c r="E103" s="16">
        <f>Taules!K59</f>
        <v>20</v>
      </c>
      <c r="F103" s="16">
        <f>Taules!M59</f>
        <v>29</v>
      </c>
      <c r="G103" s="16">
        <f>Taules!O59</f>
        <v>14</v>
      </c>
      <c r="H103" s="16">
        <f>Taules!Q59</f>
        <v>1</v>
      </c>
      <c r="I103" s="18">
        <f>Taules!T59</f>
        <v>2.7</v>
      </c>
    </row>
    <row r="104" spans="3:9" x14ac:dyDescent="0.25">
      <c r="C104" s="16" t="str">
        <f>Taules!B60</f>
        <v>El treball i la dedicació dels estudiants</v>
      </c>
      <c r="D104" s="16">
        <f>Taules!I60</f>
        <v>8</v>
      </c>
      <c r="E104" s="16">
        <f>Taules!K60</f>
        <v>12</v>
      </c>
      <c r="F104" s="16">
        <f>Taules!M60</f>
        <v>17</v>
      </c>
      <c r="G104" s="16">
        <f>Taules!O60</f>
        <v>34</v>
      </c>
      <c r="H104" s="16">
        <f>Taules!Q60</f>
        <v>2</v>
      </c>
      <c r="I104" s="18">
        <f>Taules!T60</f>
        <v>3.14</v>
      </c>
    </row>
    <row r="105" spans="3:9" x14ac:dyDescent="0.25">
      <c r="C105" s="16" t="str">
        <f>Taules!B61</f>
        <v>Els resultats de l'aprenentatge obtinguts pels estudiants de les matèries que impartiu</v>
      </c>
      <c r="D105" s="16">
        <f>Taules!I61</f>
        <v>4</v>
      </c>
      <c r="E105" s="16">
        <f>Taules!K61</f>
        <v>10</v>
      </c>
      <c r="F105" s="16">
        <f>Taules!M61</f>
        <v>18</v>
      </c>
      <c r="G105" s="16">
        <f>Taules!O61</f>
        <v>33</v>
      </c>
      <c r="H105" s="16">
        <f>Taules!Q61</f>
        <v>7</v>
      </c>
      <c r="I105" s="18">
        <f>Taules!T61</f>
        <v>3.4</v>
      </c>
    </row>
    <row r="106" spans="3:9" x14ac:dyDescent="0.25">
      <c r="C106" s="16" t="str">
        <f>Taules!B62</f>
        <v>L'estructura del pla d'estudis (assignatures i matèries i el seu pes)</v>
      </c>
      <c r="D106" s="16">
        <f>Taules!I62</f>
        <v>10</v>
      </c>
      <c r="E106" s="16">
        <f>Taules!K62</f>
        <v>20</v>
      </c>
      <c r="F106" s="16">
        <f>Taules!M62</f>
        <v>23</v>
      </c>
      <c r="G106" s="16">
        <f>Taules!O62</f>
        <v>10</v>
      </c>
      <c r="H106" s="16">
        <f>Taules!Q62</f>
        <v>5</v>
      </c>
      <c r="I106" s="18">
        <f>Taules!T62</f>
        <v>2.71</v>
      </c>
    </row>
    <row r="107" spans="3:9" x14ac:dyDescent="0.25">
      <c r="C107" s="16" t="str">
        <f>Taules!B63</f>
        <v>L'organització del desplegament del pla d'estudis (grups, horaris, etc.)</v>
      </c>
      <c r="D107" s="16">
        <f>Taules!I63</f>
        <v>7</v>
      </c>
      <c r="E107" s="16">
        <f>Taules!K63</f>
        <v>9</v>
      </c>
      <c r="F107" s="16">
        <f>Taules!M63</f>
        <v>24</v>
      </c>
      <c r="G107" s="16">
        <f>Taules!O63</f>
        <v>22</v>
      </c>
      <c r="H107" s="16">
        <f>Taules!Q63</f>
        <v>8</v>
      </c>
      <c r="I107" s="18">
        <f>Taules!T63</f>
        <v>3.21</v>
      </c>
    </row>
    <row r="108" spans="3:9" x14ac:dyDescent="0.25">
      <c r="C108" s="16" t="str">
        <f>Taules!B64</f>
        <v>L'adequació de l'enfocament, l'organització i l'avaluació dels TFG/TFM</v>
      </c>
      <c r="D108" s="16">
        <f>Taules!I64</f>
        <v>3</v>
      </c>
      <c r="E108" s="16">
        <f>Taules!K64</f>
        <v>14</v>
      </c>
      <c r="F108" s="16">
        <f>Taules!M64</f>
        <v>20</v>
      </c>
      <c r="G108" s="16">
        <f>Taules!O64</f>
        <v>16</v>
      </c>
      <c r="H108" s="16">
        <f>Taules!Q64</f>
        <v>5</v>
      </c>
      <c r="I108" s="18">
        <f>Taules!T64</f>
        <v>3.1</v>
      </c>
    </row>
    <row r="109" spans="3:9" x14ac:dyDescent="0.25">
      <c r="C109" s="16" t="str">
        <f>Taules!B65</f>
        <v>Els recursos docents disponibles</v>
      </c>
      <c r="D109" s="16">
        <f>Taules!I65</f>
        <v>3</v>
      </c>
      <c r="E109" s="16">
        <f>Taules!K65</f>
        <v>10</v>
      </c>
      <c r="F109" s="16">
        <f>Taules!M65</f>
        <v>32</v>
      </c>
      <c r="G109" s="16">
        <f>Taules!O65</f>
        <v>23</v>
      </c>
      <c r="H109" s="16">
        <f>Taules!Q65</f>
        <v>2</v>
      </c>
      <c r="I109" s="18">
        <f>Taules!T65</f>
        <v>3.16</v>
      </c>
    </row>
    <row r="110" spans="3:9" x14ac:dyDescent="0.25">
      <c r="C110" s="16" t="str">
        <f>Taules!B66</f>
        <v>El perfil de competències (resultats d'aprenentatge previstos) en la titulació</v>
      </c>
      <c r="D110" s="16">
        <f>Taules!I66</f>
        <v>2</v>
      </c>
      <c r="E110" s="16">
        <f>Taules!K66</f>
        <v>11</v>
      </c>
      <c r="F110" s="16">
        <f>Taules!M66</f>
        <v>20</v>
      </c>
      <c r="G110" s="16">
        <f>Taules!O66</f>
        <v>24</v>
      </c>
      <c r="H110" s="16">
        <f>Taules!Q66</f>
        <v>6</v>
      </c>
      <c r="I110" s="18">
        <f>Taules!T66</f>
        <v>3.33</v>
      </c>
    </row>
    <row r="111" spans="3:9" x14ac:dyDescent="0.25">
      <c r="C111" s="16" t="str">
        <f>Taules!B67</f>
        <v>L'adaptació a les assignatures dels equipaments docents dels laboratoris</v>
      </c>
      <c r="D111" s="16">
        <f>Taules!I67</f>
        <v>6</v>
      </c>
      <c r="E111" s="16">
        <f>Taules!K67</f>
        <v>10</v>
      </c>
      <c r="F111" s="16">
        <f>Taules!M67</f>
        <v>16</v>
      </c>
      <c r="G111" s="16">
        <f>Taules!O67</f>
        <v>17</v>
      </c>
      <c r="H111" s="16">
        <f>Taules!Q67</f>
        <v>0</v>
      </c>
      <c r="I111" s="18">
        <f>Taules!T67</f>
        <v>2.9</v>
      </c>
    </row>
    <row r="112" spans="3:9" x14ac:dyDescent="0.25">
      <c r="C112" s="16" t="str">
        <f>Taules!B68</f>
        <v>Els equipaments necessaris (informàtics, materials, etc.) per desenvolupar correctament la vostra docència</v>
      </c>
      <c r="D112" s="16">
        <f>Taules!I68</f>
        <v>2</v>
      </c>
      <c r="E112" s="16">
        <f>Taules!K68</f>
        <v>12</v>
      </c>
      <c r="F112" s="16">
        <f>Taules!M68</f>
        <v>12</v>
      </c>
      <c r="G112" s="16">
        <f>Taules!O68</f>
        <v>31</v>
      </c>
      <c r="H112" s="16">
        <f>Taules!Q68</f>
        <v>9</v>
      </c>
      <c r="I112" s="18">
        <f>Taules!T68</f>
        <v>3.5</v>
      </c>
    </row>
    <row r="113" spans="2:9" x14ac:dyDescent="0.25">
      <c r="C113" s="16" t="str">
        <f>Taules!B69</f>
        <v>La utilitat de les tutories (si escau)</v>
      </c>
      <c r="D113" s="16">
        <f>Taules!I69</f>
        <v>2</v>
      </c>
      <c r="E113" s="16">
        <f>Taules!K69</f>
        <v>8</v>
      </c>
      <c r="F113" s="16">
        <f>Taules!M69</f>
        <v>11</v>
      </c>
      <c r="G113" s="16">
        <f>Taules!O69</f>
        <v>11</v>
      </c>
      <c r="H113" s="16">
        <f>Taules!Q69</f>
        <v>6</v>
      </c>
      <c r="I113" s="18">
        <f>Taules!T69</f>
        <v>3.29</v>
      </c>
    </row>
    <row r="128" spans="2:9" ht="15.75" x14ac:dyDescent="0.25">
      <c r="B128" s="1" t="s">
        <v>55</v>
      </c>
    </row>
    <row r="145" spans="2:2" ht="15.75" x14ac:dyDescent="0.25">
      <c r="B145" s="1" t="s">
        <v>56</v>
      </c>
    </row>
    <row r="274" spans="3:8" x14ac:dyDescent="0.25">
      <c r="C274" s="16">
        <v>1</v>
      </c>
      <c r="D274" s="16">
        <v>2</v>
      </c>
      <c r="E274" s="16">
        <v>3</v>
      </c>
      <c r="F274" s="16">
        <v>4</v>
      </c>
      <c r="G274" s="16">
        <v>5</v>
      </c>
      <c r="H274" s="16" t="s">
        <v>28</v>
      </c>
    </row>
    <row r="275" spans="3:8" x14ac:dyDescent="0.25">
      <c r="C275" s="17">
        <f>Taules!C77</f>
        <v>3.39E-2</v>
      </c>
      <c r="D275" s="17">
        <f>Taules!E77</f>
        <v>0.18640000000000001</v>
      </c>
      <c r="E275" s="17">
        <f>Taules!G77</f>
        <v>0.30509999999999998</v>
      </c>
      <c r="F275" s="17">
        <f>Taules!I77</f>
        <v>0.44069999999999998</v>
      </c>
      <c r="G275" s="17">
        <f>Taules!K77</f>
        <v>3.39E-2</v>
      </c>
      <c r="H275" s="18">
        <f>Taules!M77</f>
        <v>3.25</v>
      </c>
    </row>
    <row r="292" spans="3:9" x14ac:dyDescent="0.25">
      <c r="C292" s="16"/>
      <c r="D292" s="16"/>
      <c r="E292" s="16"/>
      <c r="F292" s="16"/>
      <c r="G292" s="16"/>
      <c r="H292" s="16"/>
      <c r="I292" s="16"/>
    </row>
    <row r="293" spans="3:9" x14ac:dyDescent="0.25">
      <c r="C293" s="16"/>
      <c r="D293" s="16"/>
      <c r="E293" s="16"/>
      <c r="F293" s="16"/>
      <c r="G293" s="16"/>
      <c r="H293" s="16"/>
      <c r="I293" s="16"/>
    </row>
    <row r="294" spans="3:9" x14ac:dyDescent="0.25">
      <c r="C294" s="16">
        <v>1</v>
      </c>
      <c r="D294" s="16">
        <v>2</v>
      </c>
      <c r="E294" s="16">
        <v>3</v>
      </c>
      <c r="F294" s="16">
        <v>4</v>
      </c>
      <c r="G294" s="16">
        <v>5</v>
      </c>
      <c r="H294" s="16" t="s">
        <v>28</v>
      </c>
      <c r="I294" s="16"/>
    </row>
    <row r="295" spans="3:9" x14ac:dyDescent="0.25">
      <c r="C295" s="19">
        <f>Taules!C85</f>
        <v>7.6899999999999996E-2</v>
      </c>
      <c r="D295" s="19">
        <f>Taules!E85</f>
        <v>0.1154</v>
      </c>
      <c r="E295" s="19">
        <f>Taules!G85</f>
        <v>0.32690000000000002</v>
      </c>
      <c r="F295" s="19">
        <f>Taules!I85</f>
        <v>0.44230000000000003</v>
      </c>
      <c r="G295" s="19">
        <f>Taules!K85</f>
        <v>3.85E-2</v>
      </c>
      <c r="H295" s="18">
        <f>Taules!M85</f>
        <v>3.25</v>
      </c>
      <c r="I295" s="16"/>
    </row>
    <row r="296" spans="3:9" x14ac:dyDescent="0.25">
      <c r="C296" s="16"/>
      <c r="D296" s="16"/>
      <c r="E296" s="16"/>
      <c r="F296" s="16"/>
      <c r="G296" s="16"/>
      <c r="H296" s="16"/>
      <c r="I296" s="16"/>
    </row>
    <row r="297" spans="3:9" x14ac:dyDescent="0.25">
      <c r="C297" s="16"/>
      <c r="D297" s="16"/>
      <c r="E297" s="16"/>
      <c r="F297" s="16"/>
      <c r="G297" s="16"/>
      <c r="H297" s="16"/>
      <c r="I297" s="16"/>
    </row>
    <row r="298" spans="3:9" x14ac:dyDescent="0.25">
      <c r="C298" s="16"/>
      <c r="D298" s="16"/>
      <c r="E298" s="16"/>
      <c r="F298" s="16"/>
      <c r="G298" s="16"/>
      <c r="H298" s="16"/>
      <c r="I298" s="16"/>
    </row>
  </sheetData>
  <mergeCells count="2">
    <mergeCell ref="B2:N2"/>
    <mergeCell ref="B28:Q28"/>
  </mergeCells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2014-07-23T10:02:36Z</cp:lastPrinted>
  <dcterms:created xsi:type="dcterms:W3CDTF">2014-06-17T07:40:32Z</dcterms:created>
  <dcterms:modified xsi:type="dcterms:W3CDTF">2014-10-27T07:37:20Z</dcterms:modified>
</cp:coreProperties>
</file>