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11790" activeTab="1"/>
  </bookViews>
  <sheets>
    <sheet name="Taules" sheetId="1" r:id="rId1"/>
    <sheet name="Gráfics" sheetId="2" r:id="rId2"/>
  </sheets>
  <calcPr calcId="145621"/>
</workbook>
</file>

<file path=xl/calcChain.xml><?xml version="1.0" encoding="utf-8"?>
<calcChain xmlns="http://schemas.openxmlformats.org/spreadsheetml/2006/main">
  <c r="D8" i="1" l="1"/>
  <c r="H294" i="2" l="1"/>
  <c r="G294" i="2"/>
  <c r="F294" i="2"/>
  <c r="E294" i="2"/>
  <c r="D294" i="2"/>
  <c r="C294" i="2"/>
  <c r="H273" i="2"/>
  <c r="G273" i="2"/>
  <c r="F273" i="2"/>
  <c r="E273" i="2"/>
  <c r="D273" i="2"/>
  <c r="C273" i="2"/>
  <c r="J103" i="2" l="1"/>
  <c r="J104" i="2"/>
  <c r="J105" i="2"/>
  <c r="J106" i="2"/>
  <c r="J107" i="2"/>
  <c r="J108" i="2"/>
  <c r="J109" i="2"/>
  <c r="J110" i="2"/>
  <c r="J111" i="2"/>
  <c r="J112" i="2"/>
  <c r="J102" i="2"/>
  <c r="I103" i="2"/>
  <c r="I104" i="2"/>
  <c r="I105" i="2"/>
  <c r="I106" i="2"/>
  <c r="I107" i="2"/>
  <c r="I108" i="2"/>
  <c r="I109" i="2"/>
  <c r="I110" i="2"/>
  <c r="I111" i="2"/>
  <c r="I112" i="2"/>
  <c r="I102" i="2"/>
  <c r="H103" i="2"/>
  <c r="H104" i="2"/>
  <c r="H105" i="2"/>
  <c r="H106" i="2"/>
  <c r="H107" i="2"/>
  <c r="H108" i="2"/>
  <c r="H109" i="2"/>
  <c r="H110" i="2"/>
  <c r="H111" i="2"/>
  <c r="H112" i="2"/>
  <c r="H102" i="2"/>
  <c r="G112" i="2"/>
  <c r="G103" i="2"/>
  <c r="G104" i="2"/>
  <c r="G105" i="2"/>
  <c r="G106" i="2"/>
  <c r="G107" i="2"/>
  <c r="G108" i="2"/>
  <c r="G109" i="2"/>
  <c r="G110" i="2"/>
  <c r="G111" i="2"/>
  <c r="G102" i="2"/>
  <c r="F103" i="2"/>
  <c r="F104" i="2"/>
  <c r="F105" i="2"/>
  <c r="F106" i="2"/>
  <c r="F107" i="2"/>
  <c r="F108" i="2"/>
  <c r="F109" i="2"/>
  <c r="F110" i="2"/>
  <c r="F111" i="2"/>
  <c r="F112" i="2"/>
  <c r="F102" i="2"/>
  <c r="E103" i="2"/>
  <c r="E104" i="2"/>
  <c r="E105" i="2"/>
  <c r="E106" i="2"/>
  <c r="E107" i="2"/>
  <c r="E108" i="2"/>
  <c r="E109" i="2"/>
  <c r="E110" i="2"/>
  <c r="E111" i="2"/>
  <c r="E112" i="2"/>
  <c r="E102" i="2"/>
  <c r="D103" i="2"/>
  <c r="D104" i="2"/>
  <c r="D105" i="2"/>
  <c r="D106" i="2"/>
  <c r="D107" i="2"/>
  <c r="D108" i="2"/>
  <c r="D109" i="2"/>
  <c r="D110" i="2"/>
  <c r="D111" i="2"/>
  <c r="D112" i="2"/>
  <c r="D102" i="2"/>
  <c r="J52" i="2"/>
  <c r="J53" i="2"/>
  <c r="J51" i="2"/>
  <c r="I52" i="2"/>
  <c r="I53" i="2"/>
  <c r="I51" i="2"/>
  <c r="H52" i="2"/>
  <c r="H53" i="2"/>
  <c r="H51" i="2"/>
  <c r="G52" i="2"/>
  <c r="G53" i="2"/>
  <c r="G51" i="2"/>
  <c r="F52" i="2"/>
  <c r="F53" i="2"/>
  <c r="F51" i="2"/>
  <c r="E52" i="2"/>
  <c r="E53" i="2"/>
  <c r="E51" i="2"/>
  <c r="D52" i="2"/>
  <c r="D53" i="2"/>
  <c r="D51" i="2"/>
  <c r="C30" i="2"/>
  <c r="C31" i="2"/>
  <c r="C32" i="2"/>
  <c r="C33" i="2"/>
  <c r="C34" i="2"/>
  <c r="C29" i="2"/>
  <c r="C20" i="2"/>
  <c r="C19" i="2"/>
  <c r="C10" i="2"/>
  <c r="C11" i="2"/>
  <c r="C12" i="2"/>
  <c r="C13" i="2"/>
  <c r="C14" i="2"/>
  <c r="C15" i="2"/>
  <c r="C16" i="2"/>
  <c r="C17" i="2"/>
  <c r="C18" i="2"/>
  <c r="C9" i="2"/>
  <c r="D39" i="1"/>
  <c r="E39" i="1" s="1"/>
  <c r="F26" i="1" l="1"/>
  <c r="G26" i="1" l="1"/>
  <c r="E37" i="1"/>
  <c r="D33" i="2" s="1"/>
  <c r="E35" i="1"/>
  <c r="D31" i="2" s="1"/>
  <c r="E33" i="1"/>
  <c r="D29" i="2" s="1"/>
  <c r="E38" i="1"/>
  <c r="D34" i="2" s="1"/>
  <c r="E36" i="1"/>
  <c r="D32" i="2" s="1"/>
  <c r="E34" i="1"/>
  <c r="D30" i="2" s="1"/>
  <c r="G14" i="1"/>
  <c r="D9" i="2" s="1"/>
  <c r="G16" i="1"/>
  <c r="D11" i="2" s="1"/>
  <c r="G18" i="1"/>
  <c r="D13" i="2" s="1"/>
  <c r="G20" i="1"/>
  <c r="D15" i="2" s="1"/>
  <c r="G22" i="1"/>
  <c r="D17" i="2" s="1"/>
  <c r="G24" i="1"/>
  <c r="D19" i="2" s="1"/>
  <c r="G15" i="1"/>
  <c r="D10" i="2" s="1"/>
  <c r="G17" i="1"/>
  <c r="D12" i="2" s="1"/>
  <c r="G19" i="1"/>
  <c r="D14" i="2" s="1"/>
  <c r="G21" i="1"/>
  <c r="D16" i="2" s="1"/>
  <c r="G23" i="1"/>
  <c r="D18" i="2" s="1"/>
  <c r="G25" i="1"/>
  <c r="D20" i="2" s="1"/>
</calcChain>
</file>

<file path=xl/sharedStrings.xml><?xml version="1.0" encoding="utf-8"?>
<sst xmlns="http://schemas.openxmlformats.org/spreadsheetml/2006/main" count="138" uniqueCount="61">
  <si>
    <t>TOTAL</t>
  </si>
  <si>
    <t>Ns/Nc</t>
  </si>
  <si>
    <t>Associat/da</t>
  </si>
  <si>
    <t>Ajudant</t>
  </si>
  <si>
    <t>Col·laborador/a permanent</t>
  </si>
  <si>
    <t>Catedràtic/a contractat/da</t>
  </si>
  <si>
    <t>Agregat/da</t>
  </si>
  <si>
    <t>Titular d'escola universitària</t>
  </si>
  <si>
    <t>Catedràtic/a d'escola universitària</t>
  </si>
  <si>
    <t>Titular universitari/a</t>
  </si>
  <si>
    <t>Catedràtic/a universitari/a</t>
  </si>
  <si>
    <t>Visitant</t>
  </si>
  <si>
    <t>Lector/a</t>
  </si>
  <si>
    <t>%</t>
  </si>
  <si>
    <t>Respostes</t>
  </si>
  <si>
    <t>Categoria docent:</t>
  </si>
  <si>
    <t>Grau de dedicació docent en els graus/màsters en què participeu en aquest centre (respecte a la vostra dedicació global com a professor/a en docència, recerca, tranferència i gestió)</t>
  </si>
  <si>
    <t>[0 - 20%)</t>
  </si>
  <si>
    <t>[20% - 40%)</t>
  </si>
  <si>
    <t>[40% - 60%)</t>
  </si>
  <si>
    <t>[60% - 80%)</t>
  </si>
  <si>
    <t>[80% - 100%]</t>
  </si>
  <si>
    <t>Aspectes generals. Valoreu:</t>
  </si>
  <si>
    <t>Molt baix /Dolent / Molt poc (1)</t>
  </si>
  <si>
    <t>Baix /Regular /Poc (2)</t>
  </si>
  <si>
    <t>Normal (3)</t>
  </si>
  <si>
    <t>Elevat /Alt /Bo (4)</t>
  </si>
  <si>
    <t>Molt elevat /Molt alt /Molt bo (5)</t>
  </si>
  <si>
    <t>Mitjana</t>
  </si>
  <si>
    <t>Desv. Tipus</t>
  </si>
  <si>
    <t>El suport institucional (formació/consulta/aportacions dels serveis generals) per al desenvolupament de l'activitat docent</t>
  </si>
  <si>
    <t>La coordinació docent entre assignatures a les titulacions en què participeu</t>
  </si>
  <si>
    <t>Si són apropiats els mecanismes/sistemes interns d'informació</t>
  </si>
  <si>
    <t>Indiqueu la vostra satisfacció amb:</t>
  </si>
  <si>
    <t>1: Molt insatisfet/a</t>
  </si>
  <si>
    <t>2: Insatisfet/a</t>
  </si>
  <si>
    <t>3: Normal</t>
  </si>
  <si>
    <t>4: Satisfet/a</t>
  </si>
  <si>
    <t>5: Molt satisfet/a</t>
  </si>
  <si>
    <t>El perfil d'ingrés dels estudiants</t>
  </si>
  <si>
    <t>El treball i la dedicació dels estudiants</t>
  </si>
  <si>
    <t>Els resultats de l'aprenentatge obtinguts pels estudiants de les matèries que impartiu</t>
  </si>
  <si>
    <t>L'estructura del pla d'estudis (assignatures i matèries i el seu pes)</t>
  </si>
  <si>
    <t>L'organització del desplegament del pla d'estudis (grups, horaris, etc.)</t>
  </si>
  <si>
    <t>L'adequació de l'enfocament, l'organització i l'avaluació dels TFG/TFM</t>
  </si>
  <si>
    <t>Els recursos docents disponibles</t>
  </si>
  <si>
    <t>El perfil de competències (resultats d'aprenentatge previstos) en la titulació</t>
  </si>
  <si>
    <t>L'adaptació a les assignatures dels equipaments docents dels laboratoris</t>
  </si>
  <si>
    <t>Els equipaments necessaris (informàtics, materials, etc.) per desenvolupar correctament la vostra docència</t>
  </si>
  <si>
    <t>La utilitat de les tutories (si escau)</t>
  </si>
  <si>
    <t>Valoració global del nivell formatiu dels estudiants titulats dels graus (del centre objecte d'enquesta) en què participeu (si escau)</t>
  </si>
  <si>
    <t>Completament insatisfet/a (1)</t>
  </si>
  <si>
    <t>Insatisfet/a (2)</t>
  </si>
  <si>
    <t>Satisfet/a (4)</t>
  </si>
  <si>
    <t>Completament satisfet/a (5)</t>
  </si>
  <si>
    <t>Valoració global del nivell formatiu dels estudiants titulats dels màsters (del centre objecte d'enquesta) en què participeu (si escau)</t>
  </si>
  <si>
    <t>Enquesta per al professorat de l'Institut de Ciències de l'Educació</t>
  </si>
  <si>
    <t>Participació:</t>
  </si>
  <si>
    <t>Població</t>
  </si>
  <si>
    <t>% resposta</t>
  </si>
  <si>
    <t>Nombre de resp. completes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</si>
</sst>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164" fontId="0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164" fontId="3" fillId="0" borderId="0" xfId="1" applyNumberFormat="1" applyFont="1"/>
    <xf numFmtId="2" fontId="3" fillId="0" borderId="0" xfId="0" applyNumberFormat="1" applyFont="1"/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Categoria</a:t>
            </a:r>
            <a:r>
              <a:rPr lang="en-US" baseline="0"/>
              <a:t> docent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Gráfics!$D$8</c:f>
              <c:strCache>
                <c:ptCount val="1"/>
                <c:pt idx="0">
                  <c:v>%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11482720178372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6889632107023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889632107023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186176142697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6889632107023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918617614269788E-3"/>
                  <c:y val="-3.813441194974350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9186176142697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11482720178372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6889632107023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11482720178372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6889632107023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Gráfics!$C$9:$C$20</c:f>
              <c:strCache>
                <c:ptCount val="12"/>
                <c:pt idx="0">
                  <c:v>Lector/a</c:v>
                </c:pt>
                <c:pt idx="1">
                  <c:v>Visitant</c:v>
                </c:pt>
                <c:pt idx="2">
                  <c:v>Catedràtic/a universitari/a</c:v>
                </c:pt>
                <c:pt idx="3">
                  <c:v>Titular universitari/a</c:v>
                </c:pt>
                <c:pt idx="4">
                  <c:v>Catedràtic/a d'escola universitària</c:v>
                </c:pt>
                <c:pt idx="5">
                  <c:v>Titular d'escola universitària</c:v>
                </c:pt>
                <c:pt idx="6">
                  <c:v>Agregat/da</c:v>
                </c:pt>
                <c:pt idx="7">
                  <c:v>Catedràtic/a contractat/da</c:v>
                </c:pt>
                <c:pt idx="8">
                  <c:v>Col·laborador/a permanent</c:v>
                </c:pt>
                <c:pt idx="9">
                  <c:v>Ajudant</c:v>
                </c:pt>
                <c:pt idx="10">
                  <c:v>Associat/da</c:v>
                </c:pt>
                <c:pt idx="11">
                  <c:v>Ns/Nc</c:v>
                </c:pt>
              </c:strCache>
            </c:strRef>
          </c:cat>
          <c:val>
            <c:numRef>
              <c:f>Gráfics!$D$9:$D$20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0</c:v>
                </c:pt>
                <c:pt idx="5">
                  <c:v>7.6923076923076927E-2</c:v>
                </c:pt>
                <c:pt idx="6">
                  <c:v>0.30769230769230771</c:v>
                </c:pt>
                <c:pt idx="7">
                  <c:v>7.6923076923076927E-2</c:v>
                </c:pt>
                <c:pt idx="8">
                  <c:v>0</c:v>
                </c:pt>
                <c:pt idx="9">
                  <c:v>0</c:v>
                </c:pt>
                <c:pt idx="10">
                  <c:v>0.30769230769230771</c:v>
                </c:pt>
                <c:pt idx="11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gapDepth val="0"/>
        <c:shape val="box"/>
        <c:axId val="127390080"/>
        <c:axId val="127391616"/>
        <c:axId val="0"/>
      </c:bar3DChart>
      <c:catAx>
        <c:axId val="127390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ca-ES"/>
          </a:p>
        </c:txPr>
        <c:crossAx val="127391616"/>
        <c:crosses val="autoZero"/>
        <c:auto val="1"/>
        <c:lblAlgn val="ctr"/>
        <c:lblOffset val="100"/>
        <c:noMultiLvlLbl val="0"/>
      </c:catAx>
      <c:valAx>
        <c:axId val="12739161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crossAx val="12739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Gráfics!$E$101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Gráfics!$D$106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Gráfics!$E$106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Gráfics!$F$101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Gráfics!$D$106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Gráfics!$F$106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Gráfics!$G$101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Gráfics!$D$106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Gráfics!$G$106</c:f>
              <c:numCache>
                <c:formatCode>0.0%</c:formatCode>
                <c:ptCount val="1"/>
                <c:pt idx="0">
                  <c:v>0.18179999999999999</c:v>
                </c:pt>
              </c:numCache>
            </c:numRef>
          </c:val>
        </c:ser>
        <c:ser>
          <c:idx val="3"/>
          <c:order val="3"/>
          <c:tx>
            <c:strRef>
              <c:f>Gráfics!$H$101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Gráfics!$D$106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Gráfics!$H$106</c:f>
              <c:numCache>
                <c:formatCode>0.0%</c:formatCode>
                <c:ptCount val="1"/>
                <c:pt idx="0">
                  <c:v>0.2727</c:v>
                </c:pt>
              </c:numCache>
            </c:numRef>
          </c:val>
        </c:ser>
        <c:ser>
          <c:idx val="4"/>
          <c:order val="4"/>
          <c:tx>
            <c:strRef>
              <c:f>Gráfics!$I$101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Gráfics!$D$106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Gráfics!$I$106</c:f>
              <c:numCache>
                <c:formatCode>0.0%</c:formatCode>
                <c:ptCount val="1"/>
                <c:pt idx="0">
                  <c:v>0.54549999999999998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758464"/>
        <c:axId val="205760384"/>
      </c:barChart>
      <c:lineChart>
        <c:grouping val="standard"/>
        <c:varyColors val="0"/>
        <c:ser>
          <c:idx val="5"/>
          <c:order val="5"/>
          <c:tx>
            <c:strRef>
              <c:f>Gráfics!$J$101</c:f>
              <c:strCache>
                <c:ptCount val="1"/>
                <c:pt idx="0">
                  <c:v>Mitjana</c:v>
                </c:pt>
              </c:strCache>
            </c:strRef>
          </c:tx>
          <c:spPr>
            <a:ln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cat>
            <c:strRef>
              <c:f>Gráfics!$D$106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Gráfics!$J$106</c:f>
              <c:numCache>
                <c:formatCode>0.00</c:formatCode>
                <c:ptCount val="1"/>
                <c:pt idx="0">
                  <c:v>4.3600000000000003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763712"/>
        <c:axId val="205761920"/>
      </c:lineChart>
      <c:catAx>
        <c:axId val="205758464"/>
        <c:scaling>
          <c:orientation val="minMax"/>
        </c:scaling>
        <c:delete val="0"/>
        <c:axPos val="b"/>
        <c:majorTickMark val="out"/>
        <c:minorTickMark val="none"/>
        <c:tickLblPos val="nextTo"/>
        <c:crossAx val="205760384"/>
        <c:crosses val="autoZero"/>
        <c:auto val="1"/>
        <c:lblAlgn val="ctr"/>
        <c:lblOffset val="100"/>
        <c:noMultiLvlLbl val="0"/>
      </c:catAx>
      <c:valAx>
        <c:axId val="20576038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205758464"/>
        <c:crosses val="autoZero"/>
        <c:crossBetween val="between"/>
      </c:valAx>
      <c:valAx>
        <c:axId val="205761920"/>
        <c:scaling>
          <c:orientation val="minMax"/>
          <c:max val="5"/>
          <c:min val="1"/>
        </c:scaling>
        <c:delete val="0"/>
        <c:axPos val="r"/>
        <c:numFmt formatCode="0.0" sourceLinked="0"/>
        <c:majorTickMark val="out"/>
        <c:minorTickMark val="none"/>
        <c:tickLblPos val="nextTo"/>
        <c:crossAx val="205763712"/>
        <c:crosses val="max"/>
        <c:crossBetween val="between"/>
      </c:valAx>
      <c:catAx>
        <c:axId val="205763712"/>
        <c:scaling>
          <c:orientation val="minMax"/>
        </c:scaling>
        <c:delete val="1"/>
        <c:axPos val="b"/>
        <c:majorTickMark val="out"/>
        <c:minorTickMark val="none"/>
        <c:tickLblPos val="nextTo"/>
        <c:crossAx val="20576192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Gráfics!$E$101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Gráfics!$D$107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Gráfics!$E$107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Gráfics!$F$101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cat>
            <c:strRef>
              <c:f>Gráfics!$D$107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Gráfics!$F$107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Gráfics!$G$101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Gráfics!$D$107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Gráfics!$G$107</c:f>
              <c:numCache>
                <c:formatCode>0.0%</c:formatCode>
                <c:ptCount val="1"/>
                <c:pt idx="0">
                  <c:v>8.3299999999999999E-2</c:v>
                </c:pt>
              </c:numCache>
            </c:numRef>
          </c:val>
        </c:ser>
        <c:ser>
          <c:idx val="3"/>
          <c:order val="3"/>
          <c:tx>
            <c:strRef>
              <c:f>Gráfics!$H$101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Gráfics!$D$107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Gráfics!$H$107</c:f>
              <c:numCache>
                <c:formatCode>0.0%</c:formatCode>
                <c:ptCount val="1"/>
                <c:pt idx="0">
                  <c:v>0.41670000000000001</c:v>
                </c:pt>
              </c:numCache>
            </c:numRef>
          </c:val>
        </c:ser>
        <c:ser>
          <c:idx val="4"/>
          <c:order val="4"/>
          <c:tx>
            <c:strRef>
              <c:f>Gráfics!$I$101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Gráfics!$D$107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Gráfics!$I$107</c:f>
              <c:numCache>
                <c:formatCode>0.0%</c:formatCode>
                <c:ptCount val="1"/>
                <c:pt idx="0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091200"/>
        <c:axId val="227093120"/>
      </c:barChart>
      <c:lineChart>
        <c:grouping val="standard"/>
        <c:varyColors val="0"/>
        <c:ser>
          <c:idx val="5"/>
          <c:order val="5"/>
          <c:tx>
            <c:strRef>
              <c:f>Gráfics!$J$101</c:f>
              <c:strCache>
                <c:ptCount val="1"/>
                <c:pt idx="0">
                  <c:v>Mitjana</c:v>
                </c:pt>
              </c:strCache>
            </c:strRef>
          </c:tx>
          <c:spPr>
            <a:ln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cat>
            <c:strRef>
              <c:f>Gráfics!$D$107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Gráfics!$J$107</c:f>
              <c:numCache>
                <c:formatCode>0.00</c:formatCode>
                <c:ptCount val="1"/>
                <c:pt idx="0">
                  <c:v>4.42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96448"/>
        <c:axId val="227094912"/>
      </c:lineChart>
      <c:catAx>
        <c:axId val="227091200"/>
        <c:scaling>
          <c:orientation val="minMax"/>
        </c:scaling>
        <c:delete val="0"/>
        <c:axPos val="b"/>
        <c:majorTickMark val="out"/>
        <c:minorTickMark val="none"/>
        <c:tickLblPos val="nextTo"/>
        <c:crossAx val="227093120"/>
        <c:crosses val="autoZero"/>
        <c:auto val="1"/>
        <c:lblAlgn val="ctr"/>
        <c:lblOffset val="100"/>
        <c:noMultiLvlLbl val="0"/>
      </c:catAx>
      <c:valAx>
        <c:axId val="22709312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227091200"/>
        <c:crosses val="autoZero"/>
        <c:crossBetween val="between"/>
      </c:valAx>
      <c:valAx>
        <c:axId val="227094912"/>
        <c:scaling>
          <c:orientation val="minMax"/>
          <c:max val="5"/>
          <c:min val="1"/>
        </c:scaling>
        <c:delete val="0"/>
        <c:axPos val="r"/>
        <c:numFmt formatCode="#,##0.0" sourceLinked="0"/>
        <c:majorTickMark val="out"/>
        <c:minorTickMark val="none"/>
        <c:tickLblPos val="nextTo"/>
        <c:crossAx val="227096448"/>
        <c:crosses val="max"/>
        <c:crossBetween val="between"/>
      </c:valAx>
      <c:catAx>
        <c:axId val="227096448"/>
        <c:scaling>
          <c:orientation val="minMax"/>
        </c:scaling>
        <c:delete val="1"/>
        <c:axPos val="b"/>
        <c:majorTickMark val="out"/>
        <c:minorTickMark val="none"/>
        <c:tickLblPos val="nextTo"/>
        <c:crossAx val="22709491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Gráfics!$E$101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Gráfics!$D$108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Gráfics!$E$108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Gráfics!$F$101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Gráfics!$D$108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Gráfics!$F$108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Gráfics!$G$101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Gráfics!$D$108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Gráfics!$G$108</c:f>
              <c:numCache>
                <c:formatCode>0.0%</c:formatCode>
                <c:ptCount val="1"/>
                <c:pt idx="0">
                  <c:v>8.3299999999999999E-2</c:v>
                </c:pt>
              </c:numCache>
            </c:numRef>
          </c:val>
        </c:ser>
        <c:ser>
          <c:idx val="3"/>
          <c:order val="3"/>
          <c:tx>
            <c:strRef>
              <c:f>Gráfics!$H$101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Gráfics!$D$108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Gráfics!$H$108</c:f>
              <c:numCache>
                <c:formatCode>0.0%</c:formatCode>
                <c:ptCount val="1"/>
                <c:pt idx="0">
                  <c:v>0.66669999999999996</c:v>
                </c:pt>
              </c:numCache>
            </c:numRef>
          </c:val>
        </c:ser>
        <c:ser>
          <c:idx val="4"/>
          <c:order val="4"/>
          <c:tx>
            <c:strRef>
              <c:f>Gráfics!$I$101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Gráfics!$D$108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Gráfics!$I$108</c:f>
              <c:numCache>
                <c:formatCode>0.0%</c:formatCode>
                <c:ptCount val="1"/>
                <c:pt idx="0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834240"/>
        <c:axId val="221840512"/>
      </c:barChart>
      <c:lineChart>
        <c:grouping val="standard"/>
        <c:varyColors val="0"/>
        <c:ser>
          <c:idx val="5"/>
          <c:order val="5"/>
          <c:tx>
            <c:strRef>
              <c:f>Gráfics!$J$101</c:f>
              <c:strCache>
                <c:ptCount val="1"/>
                <c:pt idx="0">
                  <c:v>Mitjana</c:v>
                </c:pt>
              </c:strCache>
            </c:strRef>
          </c:tx>
          <c:spPr>
            <a:ln>
              <a:noFill/>
            </a:ln>
          </c:spPr>
          <c:marker>
            <c:spPr>
              <a:ln>
                <a:solidFill>
                  <a:schemeClr val="tx1">
                    <a:tint val="75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Gráfics!$D$108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Gráfics!$J$108</c:f>
              <c:numCache>
                <c:formatCode>0.00</c:formatCode>
                <c:ptCount val="1"/>
                <c:pt idx="0">
                  <c:v>4.17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52032"/>
        <c:axId val="221842048"/>
      </c:lineChart>
      <c:catAx>
        <c:axId val="221834240"/>
        <c:scaling>
          <c:orientation val="minMax"/>
        </c:scaling>
        <c:delete val="0"/>
        <c:axPos val="b"/>
        <c:majorTickMark val="out"/>
        <c:minorTickMark val="none"/>
        <c:tickLblPos val="nextTo"/>
        <c:crossAx val="221840512"/>
        <c:crosses val="autoZero"/>
        <c:auto val="1"/>
        <c:lblAlgn val="ctr"/>
        <c:lblOffset val="100"/>
        <c:noMultiLvlLbl val="0"/>
      </c:catAx>
      <c:valAx>
        <c:axId val="22184051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221834240"/>
        <c:crosses val="autoZero"/>
        <c:crossBetween val="between"/>
      </c:valAx>
      <c:valAx>
        <c:axId val="221842048"/>
        <c:scaling>
          <c:orientation val="minMax"/>
          <c:max val="5"/>
          <c:min val="1"/>
        </c:scaling>
        <c:delete val="0"/>
        <c:axPos val="r"/>
        <c:numFmt formatCode="0.0" sourceLinked="0"/>
        <c:majorTickMark val="out"/>
        <c:minorTickMark val="none"/>
        <c:tickLblPos val="nextTo"/>
        <c:crossAx val="221852032"/>
        <c:crosses val="max"/>
        <c:crossBetween val="between"/>
      </c:valAx>
      <c:catAx>
        <c:axId val="221852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2184204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Gráfics!$E$101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Gráfics!$D$109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Gráfics!$E$109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Gráfics!$F$101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Gráfics!$D$109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Gráfics!$F$109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Gráfics!$G$101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Gráfics!$D$109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Gráfics!$G$109</c:f>
              <c:numCache>
                <c:formatCode>0.0%</c:formatCode>
                <c:ptCount val="1"/>
                <c:pt idx="0">
                  <c:v>9.0899999999999995E-2</c:v>
                </c:pt>
              </c:numCache>
            </c:numRef>
          </c:val>
        </c:ser>
        <c:ser>
          <c:idx val="3"/>
          <c:order val="3"/>
          <c:tx>
            <c:strRef>
              <c:f>Gráfics!$H$101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Gráfics!$D$109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Gráfics!$H$109</c:f>
              <c:numCache>
                <c:formatCode>0.0%</c:formatCode>
                <c:ptCount val="1"/>
                <c:pt idx="0">
                  <c:v>0.63639999999999997</c:v>
                </c:pt>
              </c:numCache>
            </c:numRef>
          </c:val>
        </c:ser>
        <c:ser>
          <c:idx val="4"/>
          <c:order val="4"/>
          <c:tx>
            <c:strRef>
              <c:f>Gráfics!$I$101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Gráfics!$D$109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Gráfics!$I$109</c:f>
              <c:numCache>
                <c:formatCode>0.0%</c:formatCode>
                <c:ptCount val="1"/>
                <c:pt idx="0">
                  <c:v>0.2727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403648"/>
        <c:axId val="227405824"/>
      </c:barChart>
      <c:lineChart>
        <c:grouping val="standard"/>
        <c:varyColors val="0"/>
        <c:ser>
          <c:idx val="5"/>
          <c:order val="5"/>
          <c:tx>
            <c:strRef>
              <c:f>Gráfics!$J$101</c:f>
              <c:strCache>
                <c:ptCount val="1"/>
                <c:pt idx="0">
                  <c:v>Mitjana</c:v>
                </c:pt>
              </c:strCache>
            </c:strRef>
          </c:tx>
          <c:spPr>
            <a:ln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cat>
            <c:strRef>
              <c:f>Gráfics!$D$109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Gráfics!$J$109</c:f>
              <c:numCache>
                <c:formatCode>0.00</c:formatCode>
                <c:ptCount val="1"/>
                <c:pt idx="0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08896"/>
        <c:axId val="227407360"/>
      </c:lineChart>
      <c:catAx>
        <c:axId val="227403648"/>
        <c:scaling>
          <c:orientation val="minMax"/>
        </c:scaling>
        <c:delete val="0"/>
        <c:axPos val="b"/>
        <c:majorTickMark val="out"/>
        <c:minorTickMark val="none"/>
        <c:tickLblPos val="nextTo"/>
        <c:crossAx val="227405824"/>
        <c:crosses val="autoZero"/>
        <c:auto val="1"/>
        <c:lblAlgn val="ctr"/>
        <c:lblOffset val="100"/>
        <c:noMultiLvlLbl val="0"/>
      </c:catAx>
      <c:valAx>
        <c:axId val="22740582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227403648"/>
        <c:crosses val="autoZero"/>
        <c:crossBetween val="between"/>
      </c:valAx>
      <c:valAx>
        <c:axId val="227407360"/>
        <c:scaling>
          <c:orientation val="minMax"/>
          <c:max val="5"/>
          <c:min val="1"/>
        </c:scaling>
        <c:delete val="0"/>
        <c:axPos val="r"/>
        <c:numFmt formatCode="0.0" sourceLinked="0"/>
        <c:majorTickMark val="out"/>
        <c:minorTickMark val="none"/>
        <c:tickLblPos val="nextTo"/>
        <c:crossAx val="227408896"/>
        <c:crosses val="max"/>
        <c:crossBetween val="between"/>
      </c:valAx>
      <c:catAx>
        <c:axId val="227408896"/>
        <c:scaling>
          <c:orientation val="minMax"/>
        </c:scaling>
        <c:delete val="1"/>
        <c:axPos val="b"/>
        <c:majorTickMark val="out"/>
        <c:minorTickMark val="none"/>
        <c:tickLblPos val="nextTo"/>
        <c:crossAx val="22740736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Gráfics!$E$101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Gráfics!$D$110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Gráfics!$E$110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Gráfics!$F$101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Gráfics!$D$110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Gráfics!$F$110</c:f>
              <c:numCache>
                <c:formatCode>0.0%</c:formatCode>
                <c:ptCount val="1"/>
                <c:pt idx="0">
                  <c:v>9.0899999999999995E-2</c:v>
                </c:pt>
              </c:numCache>
            </c:numRef>
          </c:val>
        </c:ser>
        <c:ser>
          <c:idx val="2"/>
          <c:order val="2"/>
          <c:tx>
            <c:strRef>
              <c:f>Gráfics!$G$101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Gráfics!$D$110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Gráfics!$G$110</c:f>
              <c:numCache>
                <c:formatCode>0.0%</c:formatCode>
                <c:ptCount val="1"/>
                <c:pt idx="0">
                  <c:v>0.18179999999999999</c:v>
                </c:pt>
              </c:numCache>
            </c:numRef>
          </c:val>
        </c:ser>
        <c:ser>
          <c:idx val="3"/>
          <c:order val="3"/>
          <c:tx>
            <c:strRef>
              <c:f>Gráfics!$H$101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Gráfics!$D$110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Gráfics!$H$110</c:f>
              <c:numCache>
                <c:formatCode>0.0%</c:formatCode>
                <c:ptCount val="1"/>
                <c:pt idx="0">
                  <c:v>0.54549999999999998</c:v>
                </c:pt>
              </c:numCache>
            </c:numRef>
          </c:val>
        </c:ser>
        <c:ser>
          <c:idx val="4"/>
          <c:order val="4"/>
          <c:tx>
            <c:strRef>
              <c:f>Gráfics!$I$101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Gráfics!$D$110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Gráfics!$I$110</c:f>
              <c:numCache>
                <c:formatCode>0.0%</c:formatCode>
                <c:ptCount val="1"/>
                <c:pt idx="0">
                  <c:v>0.18179999999999999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927360"/>
        <c:axId val="228933632"/>
      </c:barChart>
      <c:lineChart>
        <c:grouping val="standard"/>
        <c:varyColors val="0"/>
        <c:ser>
          <c:idx val="5"/>
          <c:order val="5"/>
          <c:tx>
            <c:strRef>
              <c:f>Gráfics!$J$101</c:f>
              <c:strCache>
                <c:ptCount val="1"/>
                <c:pt idx="0">
                  <c:v>Mitjana</c:v>
                </c:pt>
              </c:strCache>
            </c:strRef>
          </c:tx>
          <c:spPr>
            <a:ln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cat>
            <c:strRef>
              <c:f>Gráfics!$D$110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Gráfics!$J$110</c:f>
              <c:numCache>
                <c:formatCode>0.00</c:formatCode>
                <c:ptCount val="1"/>
                <c:pt idx="0">
                  <c:v>3.82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36704"/>
        <c:axId val="228935168"/>
      </c:lineChart>
      <c:catAx>
        <c:axId val="228927360"/>
        <c:scaling>
          <c:orientation val="minMax"/>
        </c:scaling>
        <c:delete val="0"/>
        <c:axPos val="b"/>
        <c:majorTickMark val="out"/>
        <c:minorTickMark val="none"/>
        <c:tickLblPos val="nextTo"/>
        <c:crossAx val="228933632"/>
        <c:crosses val="autoZero"/>
        <c:auto val="1"/>
        <c:lblAlgn val="ctr"/>
        <c:lblOffset val="100"/>
        <c:noMultiLvlLbl val="0"/>
      </c:catAx>
      <c:valAx>
        <c:axId val="22893363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228927360"/>
        <c:crosses val="autoZero"/>
        <c:crossBetween val="between"/>
      </c:valAx>
      <c:valAx>
        <c:axId val="228935168"/>
        <c:scaling>
          <c:orientation val="minMax"/>
          <c:max val="5"/>
          <c:min val="1"/>
        </c:scaling>
        <c:delete val="0"/>
        <c:axPos val="r"/>
        <c:numFmt formatCode="0.0" sourceLinked="0"/>
        <c:majorTickMark val="out"/>
        <c:minorTickMark val="none"/>
        <c:tickLblPos val="nextTo"/>
        <c:crossAx val="228936704"/>
        <c:crosses val="max"/>
        <c:crossBetween val="between"/>
      </c:valAx>
      <c:catAx>
        <c:axId val="228936704"/>
        <c:scaling>
          <c:orientation val="minMax"/>
        </c:scaling>
        <c:delete val="1"/>
        <c:axPos val="b"/>
        <c:majorTickMark val="out"/>
        <c:minorTickMark val="none"/>
        <c:tickLblPos val="nextTo"/>
        <c:crossAx val="22893516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Gráfics!$E$101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Gráfics!$D$111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Gráfics!$E$111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Gráfics!$F$101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Gráfics!$D$111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Gráfics!$F$111</c:f>
              <c:numCache>
                <c:formatCode>0.0%</c:formatCode>
                <c:ptCount val="1"/>
                <c:pt idx="0">
                  <c:v>7.6899999999999996E-2</c:v>
                </c:pt>
              </c:numCache>
            </c:numRef>
          </c:val>
        </c:ser>
        <c:ser>
          <c:idx val="2"/>
          <c:order val="2"/>
          <c:tx>
            <c:strRef>
              <c:f>Gráfics!$G$101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Gráfics!$D$111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Gráfics!$G$111</c:f>
              <c:numCache>
                <c:formatCode>0.0%</c:formatCode>
                <c:ptCount val="1"/>
                <c:pt idx="0">
                  <c:v>0.15379999999999999</c:v>
                </c:pt>
              </c:numCache>
            </c:numRef>
          </c:val>
        </c:ser>
        <c:ser>
          <c:idx val="3"/>
          <c:order val="3"/>
          <c:tx>
            <c:strRef>
              <c:f>Gráfics!$H$101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Gráfics!$D$111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Gráfics!$H$111</c:f>
              <c:numCache>
                <c:formatCode>0.0%</c:formatCode>
                <c:ptCount val="1"/>
                <c:pt idx="0">
                  <c:v>0.53849999999999998</c:v>
                </c:pt>
              </c:numCache>
            </c:numRef>
          </c:val>
        </c:ser>
        <c:ser>
          <c:idx val="4"/>
          <c:order val="4"/>
          <c:tx>
            <c:strRef>
              <c:f>Gráfics!$I$101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Gráfics!$D$111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Gráfics!$I$111</c:f>
              <c:numCache>
                <c:formatCode>0.0%</c:formatCode>
                <c:ptCount val="1"/>
                <c:pt idx="0">
                  <c:v>0.23080000000000001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495680"/>
        <c:axId val="225501952"/>
      </c:barChart>
      <c:lineChart>
        <c:grouping val="standard"/>
        <c:varyColors val="0"/>
        <c:ser>
          <c:idx val="5"/>
          <c:order val="5"/>
          <c:tx>
            <c:strRef>
              <c:f>Gráfics!$J$101</c:f>
              <c:strCache>
                <c:ptCount val="1"/>
                <c:pt idx="0">
                  <c:v>Mitjana</c:v>
                </c:pt>
              </c:strCache>
            </c:strRef>
          </c:tx>
          <c:spPr>
            <a:ln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cat>
            <c:strRef>
              <c:f>Gráfics!$D$111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Gráfics!$J$111</c:f>
              <c:numCache>
                <c:formatCode>0.00</c:formatCode>
                <c:ptCount val="1"/>
                <c:pt idx="0">
                  <c:v>3.92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505280"/>
        <c:axId val="225503488"/>
      </c:lineChart>
      <c:catAx>
        <c:axId val="225495680"/>
        <c:scaling>
          <c:orientation val="minMax"/>
        </c:scaling>
        <c:delete val="0"/>
        <c:axPos val="b"/>
        <c:majorTickMark val="out"/>
        <c:minorTickMark val="none"/>
        <c:tickLblPos val="nextTo"/>
        <c:crossAx val="225501952"/>
        <c:crosses val="autoZero"/>
        <c:auto val="1"/>
        <c:lblAlgn val="ctr"/>
        <c:lblOffset val="100"/>
        <c:noMultiLvlLbl val="0"/>
      </c:catAx>
      <c:valAx>
        <c:axId val="22550195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225495680"/>
        <c:crosses val="autoZero"/>
        <c:crossBetween val="between"/>
      </c:valAx>
      <c:valAx>
        <c:axId val="225503488"/>
        <c:scaling>
          <c:orientation val="minMax"/>
          <c:max val="5"/>
          <c:min val="1"/>
        </c:scaling>
        <c:delete val="0"/>
        <c:axPos val="r"/>
        <c:numFmt formatCode="#,##0.0" sourceLinked="0"/>
        <c:majorTickMark val="out"/>
        <c:minorTickMark val="none"/>
        <c:tickLblPos val="nextTo"/>
        <c:crossAx val="225505280"/>
        <c:crosses val="max"/>
        <c:crossBetween val="between"/>
      </c:valAx>
      <c:catAx>
        <c:axId val="225505280"/>
        <c:scaling>
          <c:orientation val="minMax"/>
        </c:scaling>
        <c:delete val="1"/>
        <c:axPos val="b"/>
        <c:majorTickMark val="out"/>
        <c:minorTickMark val="none"/>
        <c:tickLblPos val="nextTo"/>
        <c:crossAx val="22550348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Gráfics!$E$101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Gráfics!$D$112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Gráfics!$E$112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Gráfics!$F$101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Gráfics!$D$112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Gráfics!$F$112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Gráfics!$G$101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Gráfics!$D$112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Gráfics!$G$112</c:f>
              <c:numCache>
                <c:formatCode>0.0%</c:formatCode>
                <c:ptCount val="1"/>
                <c:pt idx="0">
                  <c:v>0.1429</c:v>
                </c:pt>
              </c:numCache>
            </c:numRef>
          </c:val>
        </c:ser>
        <c:ser>
          <c:idx val="3"/>
          <c:order val="3"/>
          <c:tx>
            <c:strRef>
              <c:f>Gráfics!$H$101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Gráfics!$D$112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Gráfics!$H$112</c:f>
              <c:numCache>
                <c:formatCode>0.0%</c:formatCode>
                <c:ptCount val="1"/>
                <c:pt idx="0">
                  <c:v>0.1429</c:v>
                </c:pt>
              </c:numCache>
            </c:numRef>
          </c:val>
        </c:ser>
        <c:ser>
          <c:idx val="4"/>
          <c:order val="4"/>
          <c:tx>
            <c:strRef>
              <c:f>Gráfics!$I$101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Gráfics!$D$112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Gráfics!$I$112</c:f>
              <c:numCache>
                <c:formatCode>0.0%</c:formatCode>
                <c:ptCount val="1"/>
                <c:pt idx="0">
                  <c:v>0.71430000000000005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038016"/>
        <c:axId val="236040192"/>
      </c:barChart>
      <c:lineChart>
        <c:grouping val="standard"/>
        <c:varyColors val="0"/>
        <c:ser>
          <c:idx val="5"/>
          <c:order val="5"/>
          <c:tx>
            <c:strRef>
              <c:f>Gráfics!$J$101</c:f>
              <c:strCache>
                <c:ptCount val="1"/>
                <c:pt idx="0">
                  <c:v>Mitjana</c:v>
                </c:pt>
              </c:strCache>
            </c:strRef>
          </c:tx>
          <c:spPr>
            <a:ln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cat>
            <c:strRef>
              <c:f>Gráfics!$D$112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Gráfics!$J$112</c:f>
              <c:numCache>
                <c:formatCode>0.00</c:formatCode>
                <c:ptCount val="1"/>
                <c:pt idx="0">
                  <c:v>4.57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043264"/>
        <c:axId val="236041728"/>
      </c:lineChart>
      <c:catAx>
        <c:axId val="236038016"/>
        <c:scaling>
          <c:orientation val="minMax"/>
        </c:scaling>
        <c:delete val="0"/>
        <c:axPos val="b"/>
        <c:majorTickMark val="out"/>
        <c:minorTickMark val="none"/>
        <c:tickLblPos val="nextTo"/>
        <c:crossAx val="236040192"/>
        <c:crosses val="autoZero"/>
        <c:auto val="1"/>
        <c:lblAlgn val="ctr"/>
        <c:lblOffset val="100"/>
        <c:noMultiLvlLbl val="0"/>
      </c:catAx>
      <c:valAx>
        <c:axId val="23604019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236038016"/>
        <c:crosses val="autoZero"/>
        <c:crossBetween val="between"/>
      </c:valAx>
      <c:valAx>
        <c:axId val="236041728"/>
        <c:scaling>
          <c:orientation val="minMax"/>
          <c:max val="5"/>
          <c:min val="1"/>
        </c:scaling>
        <c:delete val="0"/>
        <c:axPos val="r"/>
        <c:numFmt formatCode="0.0" sourceLinked="0"/>
        <c:majorTickMark val="out"/>
        <c:minorTickMark val="none"/>
        <c:tickLblPos val="nextTo"/>
        <c:crossAx val="236043264"/>
        <c:crosses val="max"/>
        <c:crossBetween val="between"/>
      </c:valAx>
      <c:catAx>
        <c:axId val="236043264"/>
        <c:scaling>
          <c:orientation val="minMax"/>
        </c:scaling>
        <c:delete val="1"/>
        <c:axPos val="b"/>
        <c:majorTickMark val="out"/>
        <c:minorTickMark val="none"/>
        <c:tickLblPos val="nextTo"/>
        <c:crossAx val="23604172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Gráfics!$C$272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val>
            <c:numRef>
              <c:f>Gráfics!$C$273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Gráfics!$D$272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Gráfics!$D$273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Gráfics!$E$272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Gráfics!$E$273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Gráfics!$F$272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Gráfics!$F$273</c:f>
              <c:numCache>
                <c:formatCode>0.0%</c:formatCode>
                <c:ptCount val="1"/>
                <c:pt idx="0">
                  <c:v>0.5</c:v>
                </c:pt>
              </c:numCache>
            </c:numRef>
          </c:val>
        </c:ser>
        <c:ser>
          <c:idx val="4"/>
          <c:order val="4"/>
          <c:tx>
            <c:strRef>
              <c:f>Gráfics!$G$272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Gráfics!$G$273</c:f>
              <c:numCache>
                <c:formatCode>0.0%</c:formatCode>
                <c:ptCount val="1"/>
                <c:pt idx="0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369344"/>
        <c:axId val="227371264"/>
      </c:barChart>
      <c:lineChart>
        <c:grouping val="standard"/>
        <c:varyColors val="0"/>
        <c:ser>
          <c:idx val="5"/>
          <c:order val="5"/>
          <c:tx>
            <c:strRef>
              <c:f>Gráfics!$H$272</c:f>
              <c:strCache>
                <c:ptCount val="1"/>
                <c:pt idx="0">
                  <c:v>Mitjana</c:v>
                </c:pt>
              </c:strCache>
            </c:strRef>
          </c:tx>
          <c:spPr>
            <a:ln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val>
            <c:numRef>
              <c:f>Gráfics!$H$273</c:f>
              <c:numCache>
                <c:formatCode>0.00</c:formatCode>
                <c:ptCount val="1"/>
                <c:pt idx="0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36032"/>
        <c:axId val="227434496"/>
      </c:lineChart>
      <c:catAx>
        <c:axId val="227369344"/>
        <c:scaling>
          <c:orientation val="minMax"/>
        </c:scaling>
        <c:delete val="1"/>
        <c:axPos val="b"/>
        <c:majorTickMark val="out"/>
        <c:minorTickMark val="none"/>
        <c:tickLblPos val="nextTo"/>
        <c:crossAx val="227371264"/>
        <c:crosses val="autoZero"/>
        <c:auto val="1"/>
        <c:lblAlgn val="ctr"/>
        <c:lblOffset val="100"/>
        <c:noMultiLvlLbl val="0"/>
      </c:catAx>
      <c:valAx>
        <c:axId val="2273712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227369344"/>
        <c:crosses val="autoZero"/>
        <c:crossBetween val="between"/>
      </c:valAx>
      <c:valAx>
        <c:axId val="227434496"/>
        <c:scaling>
          <c:orientation val="minMax"/>
          <c:max val="5"/>
          <c:min val="1"/>
        </c:scaling>
        <c:delete val="0"/>
        <c:axPos val="r"/>
        <c:numFmt formatCode="0.0" sourceLinked="0"/>
        <c:majorTickMark val="out"/>
        <c:minorTickMark val="none"/>
        <c:tickLblPos val="nextTo"/>
        <c:crossAx val="227436032"/>
        <c:crosses val="max"/>
        <c:crossBetween val="between"/>
      </c:valAx>
      <c:catAx>
        <c:axId val="227436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2743449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Gráfics!$C$293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val>
            <c:numRef>
              <c:f>Gráfics!$C$294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Gráfics!$D$293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val>
            <c:numRef>
              <c:f>Gráfics!$D$294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Gráfics!$E$293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Gráfics!$E$294</c:f>
              <c:numCache>
                <c:formatCode>0.0%</c:formatCode>
                <c:ptCount val="1"/>
                <c:pt idx="0">
                  <c:v>8.3299999999999999E-2</c:v>
                </c:pt>
              </c:numCache>
            </c:numRef>
          </c:val>
        </c:ser>
        <c:ser>
          <c:idx val="3"/>
          <c:order val="3"/>
          <c:tx>
            <c:strRef>
              <c:f>Gráfics!$F$293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Gráfics!$F$294</c:f>
              <c:numCache>
                <c:formatCode>0.0%</c:formatCode>
                <c:ptCount val="1"/>
                <c:pt idx="0">
                  <c:v>0.5</c:v>
                </c:pt>
              </c:numCache>
            </c:numRef>
          </c:val>
        </c:ser>
        <c:ser>
          <c:idx val="4"/>
          <c:order val="4"/>
          <c:tx>
            <c:strRef>
              <c:f>Gráfics!$G$293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Gráfics!$G$294</c:f>
              <c:numCache>
                <c:formatCode>0.0%</c:formatCode>
                <c:ptCount val="1"/>
                <c:pt idx="0">
                  <c:v>0.41670000000000001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999808"/>
        <c:axId val="215063936"/>
      </c:barChart>
      <c:lineChart>
        <c:grouping val="standard"/>
        <c:varyColors val="0"/>
        <c:ser>
          <c:idx val="5"/>
          <c:order val="5"/>
          <c:tx>
            <c:strRef>
              <c:f>Gráfics!$H$293</c:f>
              <c:strCache>
                <c:ptCount val="1"/>
                <c:pt idx="0">
                  <c:v>Mitjana</c:v>
                </c:pt>
              </c:strCache>
            </c:strRef>
          </c:tx>
          <c:spPr>
            <a:ln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val>
            <c:numRef>
              <c:f>Gráfics!$H$294</c:f>
              <c:numCache>
                <c:formatCode>0.00</c:formatCode>
                <c:ptCount val="1"/>
                <c:pt idx="0">
                  <c:v>4.33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076224"/>
        <c:axId val="215074304"/>
      </c:lineChart>
      <c:catAx>
        <c:axId val="214999808"/>
        <c:scaling>
          <c:orientation val="minMax"/>
        </c:scaling>
        <c:delete val="1"/>
        <c:axPos val="b"/>
        <c:majorTickMark val="out"/>
        <c:minorTickMark val="none"/>
        <c:tickLblPos val="nextTo"/>
        <c:crossAx val="215063936"/>
        <c:crosses val="autoZero"/>
        <c:auto val="1"/>
        <c:lblAlgn val="ctr"/>
        <c:lblOffset val="100"/>
        <c:noMultiLvlLbl val="0"/>
      </c:catAx>
      <c:valAx>
        <c:axId val="21506393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214999808"/>
        <c:crosses val="autoZero"/>
        <c:crossBetween val="between"/>
      </c:valAx>
      <c:valAx>
        <c:axId val="215074304"/>
        <c:scaling>
          <c:orientation val="minMax"/>
          <c:max val="5"/>
          <c:min val="1"/>
        </c:scaling>
        <c:delete val="0"/>
        <c:axPos val="r"/>
        <c:numFmt formatCode="0.0" sourceLinked="0"/>
        <c:majorTickMark val="out"/>
        <c:minorTickMark val="none"/>
        <c:tickLblPos val="nextTo"/>
        <c:crossAx val="215076224"/>
        <c:crosses val="max"/>
        <c:crossBetween val="between"/>
      </c:valAx>
      <c:catAx>
        <c:axId val="215076224"/>
        <c:scaling>
          <c:orientation val="minMax"/>
        </c:scaling>
        <c:delete val="1"/>
        <c:axPos val="b"/>
        <c:majorTickMark val="out"/>
        <c:minorTickMark val="none"/>
        <c:tickLblPos val="nextTo"/>
        <c:crossAx val="21507430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Gráfics!$D$28</c:f>
              <c:strCache>
                <c:ptCount val="1"/>
                <c:pt idx="0">
                  <c:v>%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48423005565862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3685837971552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23685837971552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8423005565862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48423005565862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3685837971552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Gráfics!$C$29:$C$34</c:f>
              <c:strCache>
                <c:ptCount val="6"/>
                <c:pt idx="0">
                  <c:v>[0 - 20%)</c:v>
                </c:pt>
                <c:pt idx="1">
                  <c:v>[20% - 40%)</c:v>
                </c:pt>
                <c:pt idx="2">
                  <c:v>[40% - 60%)</c:v>
                </c:pt>
                <c:pt idx="3">
                  <c:v>[60% - 80%)</c:v>
                </c:pt>
                <c:pt idx="4">
                  <c:v>[80% - 100%]</c:v>
                </c:pt>
                <c:pt idx="5">
                  <c:v>Ns/Nc</c:v>
                </c:pt>
              </c:strCache>
            </c:strRef>
          </c:cat>
          <c:val>
            <c:numRef>
              <c:f>Gráfics!$D$29:$D$34</c:f>
              <c:numCache>
                <c:formatCode>0.0%</c:formatCode>
                <c:ptCount val="6"/>
                <c:pt idx="0">
                  <c:v>0.38461538461538464</c:v>
                </c:pt>
                <c:pt idx="1">
                  <c:v>0.30769230769230771</c:v>
                </c:pt>
                <c:pt idx="2">
                  <c:v>0</c:v>
                </c:pt>
                <c:pt idx="3">
                  <c:v>0</c:v>
                </c:pt>
                <c:pt idx="4">
                  <c:v>0.30769230769230771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441152"/>
        <c:axId val="127463424"/>
        <c:axId val="0"/>
      </c:bar3DChart>
      <c:catAx>
        <c:axId val="127441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7463424"/>
        <c:crosses val="autoZero"/>
        <c:auto val="1"/>
        <c:lblAlgn val="ctr"/>
        <c:lblOffset val="100"/>
        <c:noMultiLvlLbl val="0"/>
      </c:catAx>
      <c:valAx>
        <c:axId val="127463424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crossAx val="12744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Gráfics!$E$50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Gráfics!$D$51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Gráfics!$E$51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Gráfics!$F$50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tx1"/>
                </a:solidFill>
              </a:ln>
            </c:spPr>
          </c:dPt>
          <c:cat>
            <c:strRef>
              <c:f>Gráfics!$D$51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Gráfics!$F$51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Gráfics!$G$50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Gráfics!$D$51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Gráfics!$G$51</c:f>
              <c:numCache>
                <c:formatCode>0.0%</c:formatCode>
                <c:ptCount val="1"/>
                <c:pt idx="0">
                  <c:v>8.3299999999999999E-2</c:v>
                </c:pt>
              </c:numCache>
            </c:numRef>
          </c:val>
        </c:ser>
        <c:ser>
          <c:idx val="3"/>
          <c:order val="3"/>
          <c:tx>
            <c:strRef>
              <c:f>Gráfics!$H$50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Gráfics!$D$51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Gráfics!$H$51</c:f>
              <c:numCache>
                <c:formatCode>0.0%</c:formatCode>
                <c:ptCount val="1"/>
                <c:pt idx="0">
                  <c:v>0.25</c:v>
                </c:pt>
              </c:numCache>
            </c:numRef>
          </c:val>
        </c:ser>
        <c:ser>
          <c:idx val="4"/>
          <c:order val="4"/>
          <c:tx>
            <c:strRef>
              <c:f>Gráfics!$I$50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Gráfics!$D$51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Gráfics!$I$51</c:f>
              <c:numCache>
                <c:formatCode>0.0%</c:formatCode>
                <c:ptCount val="1"/>
                <c:pt idx="0">
                  <c:v>0.66669999999999996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538560"/>
        <c:axId val="31553024"/>
      </c:barChart>
      <c:lineChart>
        <c:grouping val="standard"/>
        <c:varyColors val="0"/>
        <c:ser>
          <c:idx val="5"/>
          <c:order val="5"/>
          <c:tx>
            <c:strRef>
              <c:f>Gráfics!$J$50</c:f>
              <c:strCache>
                <c:ptCount val="1"/>
                <c:pt idx="0">
                  <c:v>Mitjana</c:v>
                </c:pt>
              </c:strCache>
            </c:strRef>
          </c:tx>
          <c:spPr>
            <a:ln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cat>
            <c:strRef>
              <c:f>Gráfics!$D$51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Gráfics!$J$51</c:f>
              <c:numCache>
                <c:formatCode>0.00</c:formatCode>
                <c:ptCount val="1"/>
                <c:pt idx="0">
                  <c:v>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60448"/>
        <c:axId val="31554560"/>
      </c:lineChart>
      <c:catAx>
        <c:axId val="31538560"/>
        <c:scaling>
          <c:orientation val="minMax"/>
        </c:scaling>
        <c:delete val="0"/>
        <c:axPos val="b"/>
        <c:majorTickMark val="out"/>
        <c:minorTickMark val="none"/>
        <c:tickLblPos val="nextTo"/>
        <c:crossAx val="31553024"/>
        <c:crosses val="autoZero"/>
        <c:auto val="1"/>
        <c:lblAlgn val="ctr"/>
        <c:lblOffset val="100"/>
        <c:noMultiLvlLbl val="0"/>
      </c:catAx>
      <c:valAx>
        <c:axId val="3155302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31538560"/>
        <c:crosses val="autoZero"/>
        <c:crossBetween val="between"/>
      </c:valAx>
      <c:valAx>
        <c:axId val="31554560"/>
        <c:scaling>
          <c:orientation val="minMax"/>
          <c:max val="5"/>
          <c:min val="1"/>
        </c:scaling>
        <c:delete val="0"/>
        <c:axPos val="r"/>
        <c:numFmt formatCode="0.0" sourceLinked="0"/>
        <c:majorTickMark val="out"/>
        <c:minorTickMark val="none"/>
        <c:tickLblPos val="nextTo"/>
        <c:crossAx val="31560448"/>
        <c:crosses val="max"/>
        <c:crossBetween val="between"/>
      </c:valAx>
      <c:catAx>
        <c:axId val="31560448"/>
        <c:scaling>
          <c:orientation val="minMax"/>
        </c:scaling>
        <c:delete val="1"/>
        <c:axPos val="b"/>
        <c:majorTickMark val="out"/>
        <c:minorTickMark val="none"/>
        <c:tickLblPos val="nextTo"/>
        <c:crossAx val="3155456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Gráfics!$E$50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Gráfics!$D$52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Gráfics!$E$52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Gráfics!$F$50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Gráfics!$D$52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Gráfics!$F$52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Gráfics!$G$50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Gráfics!$D$52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Gráfics!$G$52</c:f>
              <c:numCache>
                <c:formatCode>0.0%</c:formatCode>
                <c:ptCount val="1"/>
                <c:pt idx="0">
                  <c:v>0.33329999999999999</c:v>
                </c:pt>
              </c:numCache>
            </c:numRef>
          </c:val>
        </c:ser>
        <c:ser>
          <c:idx val="3"/>
          <c:order val="3"/>
          <c:tx>
            <c:strRef>
              <c:f>Gráfics!$H$50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Gráfics!$D$52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Gráfics!$H$52</c:f>
              <c:numCache>
                <c:formatCode>0.0%</c:formatCode>
                <c:ptCount val="1"/>
                <c:pt idx="0">
                  <c:v>0.41670000000000001</c:v>
                </c:pt>
              </c:numCache>
            </c:numRef>
          </c:val>
        </c:ser>
        <c:ser>
          <c:idx val="4"/>
          <c:order val="4"/>
          <c:tx>
            <c:strRef>
              <c:f>Gráfics!$I$50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Gráfics!$D$52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Gráfics!$I$52</c:f>
              <c:numCache>
                <c:formatCode>0.0%</c:formatCode>
                <c:ptCount val="1"/>
                <c:pt idx="0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538368"/>
        <c:axId val="30544640"/>
      </c:barChart>
      <c:lineChart>
        <c:grouping val="standard"/>
        <c:varyColors val="0"/>
        <c:ser>
          <c:idx val="5"/>
          <c:order val="5"/>
          <c:tx>
            <c:strRef>
              <c:f>Gráfics!$J$50</c:f>
              <c:strCache>
                <c:ptCount val="1"/>
                <c:pt idx="0">
                  <c:v>Mitjana</c:v>
                </c:pt>
              </c:strCache>
            </c:strRef>
          </c:tx>
          <c:spPr>
            <a:ln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cat>
            <c:strRef>
              <c:f>Gráfics!$D$52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Gráfics!$J$52</c:f>
              <c:numCache>
                <c:formatCode>0.00</c:formatCode>
                <c:ptCount val="1"/>
                <c:pt idx="0">
                  <c:v>3.92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56160"/>
        <c:axId val="30546176"/>
      </c:lineChart>
      <c:catAx>
        <c:axId val="30538368"/>
        <c:scaling>
          <c:orientation val="minMax"/>
        </c:scaling>
        <c:delete val="0"/>
        <c:axPos val="b"/>
        <c:majorTickMark val="out"/>
        <c:minorTickMark val="none"/>
        <c:tickLblPos val="nextTo"/>
        <c:crossAx val="30544640"/>
        <c:crosses val="autoZero"/>
        <c:auto val="1"/>
        <c:lblAlgn val="ctr"/>
        <c:lblOffset val="100"/>
        <c:noMultiLvlLbl val="0"/>
      </c:catAx>
      <c:valAx>
        <c:axId val="3054464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30538368"/>
        <c:crosses val="autoZero"/>
        <c:crossBetween val="between"/>
      </c:valAx>
      <c:valAx>
        <c:axId val="30546176"/>
        <c:scaling>
          <c:orientation val="minMax"/>
          <c:max val="5"/>
          <c:min val="1"/>
        </c:scaling>
        <c:delete val="0"/>
        <c:axPos val="r"/>
        <c:numFmt formatCode="0.0" sourceLinked="0"/>
        <c:majorTickMark val="out"/>
        <c:minorTickMark val="none"/>
        <c:tickLblPos val="nextTo"/>
        <c:crossAx val="30556160"/>
        <c:crosses val="max"/>
        <c:crossBetween val="between"/>
      </c:valAx>
      <c:catAx>
        <c:axId val="30556160"/>
        <c:scaling>
          <c:orientation val="minMax"/>
        </c:scaling>
        <c:delete val="1"/>
        <c:axPos val="b"/>
        <c:majorTickMark val="out"/>
        <c:minorTickMark val="none"/>
        <c:tickLblPos val="nextTo"/>
        <c:crossAx val="3054617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Gráfics!$E$50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Gráfics!$D$53</c:f>
              <c:strCache>
                <c:ptCount val="1"/>
                <c:pt idx="0">
                  <c:v>Si són apropiats els mecanismes/sistemes interns d'informació</c:v>
                </c:pt>
              </c:strCache>
            </c:strRef>
          </c:cat>
          <c:val>
            <c:numRef>
              <c:f>Gráfics!$E$53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Gráfics!$F$50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Gráfics!$D$53</c:f>
              <c:strCache>
                <c:ptCount val="1"/>
                <c:pt idx="0">
                  <c:v>Si són apropiats els mecanismes/sistemes interns d'informació</c:v>
                </c:pt>
              </c:strCache>
            </c:strRef>
          </c:cat>
          <c:val>
            <c:numRef>
              <c:f>Gráfics!$F$53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Gráfics!$G$50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Gráfics!$D$53</c:f>
              <c:strCache>
                <c:ptCount val="1"/>
                <c:pt idx="0">
                  <c:v>Si són apropiats els mecanismes/sistemes interns d'informació</c:v>
                </c:pt>
              </c:strCache>
            </c:strRef>
          </c:cat>
          <c:val>
            <c:numRef>
              <c:f>Gráfics!$G$53</c:f>
              <c:numCache>
                <c:formatCode>0.0%</c:formatCode>
                <c:ptCount val="1"/>
                <c:pt idx="0">
                  <c:v>9.0899999999999995E-2</c:v>
                </c:pt>
              </c:numCache>
            </c:numRef>
          </c:val>
        </c:ser>
        <c:ser>
          <c:idx val="3"/>
          <c:order val="3"/>
          <c:tx>
            <c:strRef>
              <c:f>Gráfics!$H$50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Gráfics!$D$53</c:f>
              <c:strCache>
                <c:ptCount val="1"/>
                <c:pt idx="0">
                  <c:v>Si són apropiats els mecanismes/sistemes interns d'informació</c:v>
                </c:pt>
              </c:strCache>
            </c:strRef>
          </c:cat>
          <c:val>
            <c:numRef>
              <c:f>Gráfics!$H$53</c:f>
              <c:numCache>
                <c:formatCode>0.0%</c:formatCode>
                <c:ptCount val="1"/>
                <c:pt idx="0">
                  <c:v>0.54549999999999998</c:v>
                </c:pt>
              </c:numCache>
            </c:numRef>
          </c:val>
        </c:ser>
        <c:ser>
          <c:idx val="4"/>
          <c:order val="4"/>
          <c:tx>
            <c:strRef>
              <c:f>Gráfics!$I$50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Gráfics!$D$53</c:f>
              <c:strCache>
                <c:ptCount val="1"/>
                <c:pt idx="0">
                  <c:v>Si són apropiats els mecanismes/sistemes interns d'informació</c:v>
                </c:pt>
              </c:strCache>
            </c:strRef>
          </c:cat>
          <c:val>
            <c:numRef>
              <c:f>Gráfics!$I$53</c:f>
              <c:numCache>
                <c:formatCode>0.0%</c:formatCode>
                <c:ptCount val="1"/>
                <c:pt idx="0">
                  <c:v>0.36359999999999998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26688"/>
        <c:axId val="32228864"/>
      </c:barChart>
      <c:lineChart>
        <c:grouping val="standard"/>
        <c:varyColors val="0"/>
        <c:ser>
          <c:idx val="5"/>
          <c:order val="5"/>
          <c:tx>
            <c:strRef>
              <c:f>Gráfics!$J$50</c:f>
              <c:strCache>
                <c:ptCount val="1"/>
                <c:pt idx="0">
                  <c:v>Mitjana</c:v>
                </c:pt>
              </c:strCache>
            </c:strRef>
          </c:tx>
          <c:spPr>
            <a:ln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cat>
            <c:strRef>
              <c:f>Gráfics!$D$53</c:f>
              <c:strCache>
                <c:ptCount val="1"/>
                <c:pt idx="0">
                  <c:v>Si són apropiats els mecanismes/sistemes interns d'informació</c:v>
                </c:pt>
              </c:strCache>
            </c:strRef>
          </c:cat>
          <c:val>
            <c:numRef>
              <c:f>Gráfics!$J$53</c:f>
              <c:numCache>
                <c:formatCode>0.00</c:formatCode>
                <c:ptCount val="1"/>
                <c:pt idx="0">
                  <c:v>4.2699999999999996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32192"/>
        <c:axId val="32230400"/>
      </c:lineChart>
      <c:catAx>
        <c:axId val="32226688"/>
        <c:scaling>
          <c:orientation val="minMax"/>
        </c:scaling>
        <c:delete val="0"/>
        <c:axPos val="b"/>
        <c:majorTickMark val="out"/>
        <c:minorTickMark val="none"/>
        <c:tickLblPos val="nextTo"/>
        <c:crossAx val="32228864"/>
        <c:crosses val="autoZero"/>
        <c:auto val="1"/>
        <c:lblAlgn val="ctr"/>
        <c:lblOffset val="100"/>
        <c:noMultiLvlLbl val="0"/>
      </c:catAx>
      <c:valAx>
        <c:axId val="322288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32226688"/>
        <c:crosses val="autoZero"/>
        <c:crossBetween val="between"/>
      </c:valAx>
      <c:valAx>
        <c:axId val="32230400"/>
        <c:scaling>
          <c:orientation val="minMax"/>
          <c:max val="5"/>
          <c:min val="1"/>
        </c:scaling>
        <c:delete val="0"/>
        <c:axPos val="r"/>
        <c:numFmt formatCode="0.0" sourceLinked="0"/>
        <c:majorTickMark val="out"/>
        <c:minorTickMark val="none"/>
        <c:tickLblPos val="nextTo"/>
        <c:crossAx val="32232192"/>
        <c:crosses val="max"/>
        <c:crossBetween val="between"/>
      </c:valAx>
      <c:catAx>
        <c:axId val="32232192"/>
        <c:scaling>
          <c:orientation val="minMax"/>
        </c:scaling>
        <c:delete val="1"/>
        <c:axPos val="b"/>
        <c:majorTickMark val="out"/>
        <c:minorTickMark val="none"/>
        <c:tickLblPos val="nextTo"/>
        <c:crossAx val="3223040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Gráfics!$E$101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Gráfics!$D$102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Gráfics!$E$102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Gráfics!$F$101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Gráfics!$D$102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Gráfics!$F$102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Gráfics!$G$101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Gráfics!$D$102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Gráfics!$G$102</c:f>
              <c:numCache>
                <c:formatCode>0.0%</c:formatCode>
                <c:ptCount val="1"/>
                <c:pt idx="0">
                  <c:v>0.16669999999999999</c:v>
                </c:pt>
              </c:numCache>
            </c:numRef>
          </c:val>
        </c:ser>
        <c:ser>
          <c:idx val="3"/>
          <c:order val="3"/>
          <c:tx>
            <c:strRef>
              <c:f>Gráfics!$H$101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Gráfics!$D$102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Gráfics!$H$102</c:f>
              <c:numCache>
                <c:formatCode>0.0%</c:formatCode>
                <c:ptCount val="1"/>
                <c:pt idx="0">
                  <c:v>0.25</c:v>
                </c:pt>
              </c:numCache>
            </c:numRef>
          </c:val>
        </c:ser>
        <c:ser>
          <c:idx val="4"/>
          <c:order val="4"/>
          <c:tx>
            <c:strRef>
              <c:f>Gráfics!$I$101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Gráfics!$D$102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Gráfics!$I$102</c:f>
              <c:numCache>
                <c:formatCode>0.0%</c:formatCode>
                <c:ptCount val="1"/>
                <c:pt idx="0">
                  <c:v>0.58330000000000004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668096"/>
        <c:axId val="33670272"/>
      </c:barChart>
      <c:lineChart>
        <c:grouping val="standard"/>
        <c:varyColors val="0"/>
        <c:ser>
          <c:idx val="5"/>
          <c:order val="5"/>
          <c:tx>
            <c:strRef>
              <c:f>Gráfics!$J$101</c:f>
              <c:strCache>
                <c:ptCount val="1"/>
                <c:pt idx="0">
                  <c:v>Mitjana</c:v>
                </c:pt>
              </c:strCache>
            </c:strRef>
          </c:tx>
          <c:spPr>
            <a:ln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cat>
            <c:strRef>
              <c:f>Gráfics!$D$102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Gráfics!$J$102</c:f>
              <c:numCache>
                <c:formatCode>0.00</c:formatCode>
                <c:ptCount val="1"/>
                <c:pt idx="0">
                  <c:v>4.42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82496"/>
        <c:axId val="33671808"/>
      </c:lineChart>
      <c:catAx>
        <c:axId val="33668096"/>
        <c:scaling>
          <c:orientation val="minMax"/>
        </c:scaling>
        <c:delete val="0"/>
        <c:axPos val="b"/>
        <c:majorTickMark val="out"/>
        <c:minorTickMark val="none"/>
        <c:tickLblPos val="nextTo"/>
        <c:crossAx val="33670272"/>
        <c:crosses val="autoZero"/>
        <c:auto val="1"/>
        <c:lblAlgn val="ctr"/>
        <c:lblOffset val="100"/>
        <c:noMultiLvlLbl val="0"/>
      </c:catAx>
      <c:valAx>
        <c:axId val="3367027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33668096"/>
        <c:crosses val="autoZero"/>
        <c:crossBetween val="between"/>
      </c:valAx>
      <c:valAx>
        <c:axId val="33671808"/>
        <c:scaling>
          <c:orientation val="minMax"/>
          <c:max val="5"/>
          <c:min val="1"/>
        </c:scaling>
        <c:delete val="0"/>
        <c:axPos val="r"/>
        <c:numFmt formatCode="0.0" sourceLinked="0"/>
        <c:majorTickMark val="out"/>
        <c:minorTickMark val="none"/>
        <c:tickLblPos val="nextTo"/>
        <c:crossAx val="33882496"/>
        <c:crosses val="max"/>
        <c:crossBetween val="between"/>
      </c:valAx>
      <c:catAx>
        <c:axId val="33882496"/>
        <c:scaling>
          <c:orientation val="minMax"/>
        </c:scaling>
        <c:delete val="1"/>
        <c:axPos val="b"/>
        <c:majorTickMark val="out"/>
        <c:minorTickMark val="none"/>
        <c:tickLblPos val="nextTo"/>
        <c:crossAx val="3367180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Gráfics!$E$101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Gráfics!$D$103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Gráfics!$E$103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Gráfics!$F$101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Gráfics!$D$103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Gráfics!$F$103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Gráfics!$G$101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Gráfics!$D$103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Gráfics!$G$103</c:f>
              <c:numCache>
                <c:formatCode>0.0%</c:formatCode>
                <c:ptCount val="1"/>
                <c:pt idx="0">
                  <c:v>7.6899999999999996E-2</c:v>
                </c:pt>
              </c:numCache>
            </c:numRef>
          </c:val>
        </c:ser>
        <c:ser>
          <c:idx val="3"/>
          <c:order val="3"/>
          <c:tx>
            <c:strRef>
              <c:f>Gráfics!$H$101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Gráfics!$D$103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Gráfics!$H$103</c:f>
              <c:numCache>
                <c:formatCode>0.0%</c:formatCode>
                <c:ptCount val="1"/>
                <c:pt idx="0">
                  <c:v>0.76919999999999999</c:v>
                </c:pt>
              </c:numCache>
            </c:numRef>
          </c:val>
        </c:ser>
        <c:ser>
          <c:idx val="4"/>
          <c:order val="4"/>
          <c:tx>
            <c:strRef>
              <c:f>Gráfics!$I$101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Gráfics!$D$103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Gráfics!$I$103</c:f>
              <c:numCache>
                <c:formatCode>0.0%</c:formatCode>
                <c:ptCount val="1"/>
                <c:pt idx="0">
                  <c:v>0.15379999999999999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117632"/>
        <c:axId val="156132096"/>
      </c:barChart>
      <c:lineChart>
        <c:grouping val="standard"/>
        <c:varyColors val="0"/>
        <c:ser>
          <c:idx val="5"/>
          <c:order val="5"/>
          <c:tx>
            <c:strRef>
              <c:f>Gráfics!$J$101</c:f>
              <c:strCache>
                <c:ptCount val="1"/>
                <c:pt idx="0">
                  <c:v>Mitjana</c:v>
                </c:pt>
              </c:strCache>
            </c:strRef>
          </c:tx>
          <c:spPr>
            <a:ln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cat>
            <c:strRef>
              <c:f>Gráfics!$D$103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Gráfics!$J$103</c:f>
              <c:numCache>
                <c:formatCode>0.00</c:formatCode>
                <c:ptCount val="1"/>
                <c:pt idx="0">
                  <c:v>4.08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39520"/>
        <c:axId val="156133632"/>
      </c:lineChart>
      <c:catAx>
        <c:axId val="156117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56132096"/>
        <c:crosses val="autoZero"/>
        <c:auto val="1"/>
        <c:lblAlgn val="ctr"/>
        <c:lblOffset val="100"/>
        <c:noMultiLvlLbl val="0"/>
      </c:catAx>
      <c:valAx>
        <c:axId val="15613209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156117632"/>
        <c:crosses val="autoZero"/>
        <c:crossBetween val="between"/>
      </c:valAx>
      <c:valAx>
        <c:axId val="156133632"/>
        <c:scaling>
          <c:orientation val="minMax"/>
          <c:max val="5"/>
          <c:min val="1"/>
        </c:scaling>
        <c:delete val="0"/>
        <c:axPos val="r"/>
        <c:numFmt formatCode="0.0" sourceLinked="0"/>
        <c:majorTickMark val="out"/>
        <c:minorTickMark val="none"/>
        <c:tickLblPos val="nextTo"/>
        <c:crossAx val="156139520"/>
        <c:crosses val="max"/>
        <c:crossBetween val="between"/>
      </c:valAx>
      <c:catAx>
        <c:axId val="156139520"/>
        <c:scaling>
          <c:orientation val="minMax"/>
        </c:scaling>
        <c:delete val="1"/>
        <c:axPos val="b"/>
        <c:majorTickMark val="out"/>
        <c:minorTickMark val="none"/>
        <c:tickLblPos val="nextTo"/>
        <c:crossAx val="15613363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Gráfics!$E$101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Gráfics!$D$104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Gráfics!$E$104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Gráfics!$F$101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Gráfics!$D$104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Gráfics!$F$104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Gráfics!$G$101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Gráfics!$D$104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Gráfics!$G$104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Gráfics!$H$101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Gráfics!$D$104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Gráfics!$H$104</c:f>
              <c:numCache>
                <c:formatCode>0.0%</c:formatCode>
                <c:ptCount val="1"/>
                <c:pt idx="0">
                  <c:v>0.61539999999999995</c:v>
                </c:pt>
              </c:numCache>
            </c:numRef>
          </c:val>
        </c:ser>
        <c:ser>
          <c:idx val="4"/>
          <c:order val="4"/>
          <c:tx>
            <c:strRef>
              <c:f>Gráfics!$I$101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Gráfics!$D$104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Gráfics!$I$104</c:f>
              <c:numCache>
                <c:formatCode>0.0%</c:formatCode>
                <c:ptCount val="1"/>
                <c:pt idx="0">
                  <c:v>0.3846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696896"/>
        <c:axId val="213698816"/>
      </c:barChart>
      <c:lineChart>
        <c:grouping val="standard"/>
        <c:varyColors val="0"/>
        <c:ser>
          <c:idx val="5"/>
          <c:order val="5"/>
          <c:tx>
            <c:strRef>
              <c:f>Gráfics!$J$101</c:f>
              <c:strCache>
                <c:ptCount val="1"/>
                <c:pt idx="0">
                  <c:v>Mitjana</c:v>
                </c:pt>
              </c:strCache>
            </c:strRef>
          </c:tx>
          <c:spPr>
            <a:ln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cat>
            <c:strRef>
              <c:f>Gráfics!$D$104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Gráfics!$J$104</c:f>
              <c:numCache>
                <c:formatCode>0.00</c:formatCode>
                <c:ptCount val="1"/>
                <c:pt idx="0">
                  <c:v>4.38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02144"/>
        <c:axId val="213700608"/>
      </c:lineChart>
      <c:catAx>
        <c:axId val="213696896"/>
        <c:scaling>
          <c:orientation val="minMax"/>
        </c:scaling>
        <c:delete val="0"/>
        <c:axPos val="b"/>
        <c:majorTickMark val="out"/>
        <c:minorTickMark val="none"/>
        <c:tickLblPos val="nextTo"/>
        <c:crossAx val="213698816"/>
        <c:crosses val="autoZero"/>
        <c:auto val="1"/>
        <c:lblAlgn val="ctr"/>
        <c:lblOffset val="100"/>
        <c:noMultiLvlLbl val="0"/>
      </c:catAx>
      <c:valAx>
        <c:axId val="2136988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213696896"/>
        <c:crosses val="autoZero"/>
        <c:crossBetween val="between"/>
      </c:valAx>
      <c:valAx>
        <c:axId val="213700608"/>
        <c:scaling>
          <c:orientation val="minMax"/>
          <c:max val="5"/>
          <c:min val="1"/>
        </c:scaling>
        <c:delete val="0"/>
        <c:axPos val="r"/>
        <c:numFmt formatCode="0.0" sourceLinked="0"/>
        <c:majorTickMark val="out"/>
        <c:minorTickMark val="none"/>
        <c:tickLblPos val="nextTo"/>
        <c:crossAx val="213702144"/>
        <c:crosses val="max"/>
        <c:crossBetween val="between"/>
      </c:valAx>
      <c:catAx>
        <c:axId val="213702144"/>
        <c:scaling>
          <c:orientation val="minMax"/>
        </c:scaling>
        <c:delete val="1"/>
        <c:axPos val="b"/>
        <c:majorTickMark val="out"/>
        <c:minorTickMark val="none"/>
        <c:tickLblPos val="nextTo"/>
        <c:crossAx val="21370060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Gráfics!$E$101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Gráfics!$D$105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Gráfics!$E$105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Gráfics!$F$101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Gráfics!$D$105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Gráfics!$F$105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Gráfics!$G$101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Gráfics!$D$105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Gráfics!$G$105</c:f>
              <c:numCache>
                <c:formatCode>0.0%</c:formatCode>
                <c:ptCount val="1"/>
                <c:pt idx="0">
                  <c:v>0.18179999999999999</c:v>
                </c:pt>
              </c:numCache>
            </c:numRef>
          </c:val>
        </c:ser>
        <c:ser>
          <c:idx val="3"/>
          <c:order val="3"/>
          <c:tx>
            <c:strRef>
              <c:f>Gráfics!$H$101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Gráfics!$D$105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Gráfics!$H$105</c:f>
              <c:numCache>
                <c:formatCode>0.0%</c:formatCode>
                <c:ptCount val="1"/>
                <c:pt idx="0">
                  <c:v>0.45450000000000002</c:v>
                </c:pt>
              </c:numCache>
            </c:numRef>
          </c:val>
        </c:ser>
        <c:ser>
          <c:idx val="4"/>
          <c:order val="4"/>
          <c:tx>
            <c:strRef>
              <c:f>Gráfics!$I$101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Gráfics!$D$105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Gráfics!$I$105</c:f>
              <c:numCache>
                <c:formatCode>0.0%</c:formatCode>
                <c:ptCount val="1"/>
                <c:pt idx="0">
                  <c:v>0.36359999999999998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295936"/>
        <c:axId val="202298112"/>
      </c:barChart>
      <c:lineChart>
        <c:grouping val="standard"/>
        <c:varyColors val="0"/>
        <c:ser>
          <c:idx val="5"/>
          <c:order val="5"/>
          <c:tx>
            <c:strRef>
              <c:f>Gráfics!$J$101</c:f>
              <c:strCache>
                <c:ptCount val="1"/>
                <c:pt idx="0">
                  <c:v>Mitjana</c:v>
                </c:pt>
              </c:strCache>
            </c:strRef>
          </c:tx>
          <c:spPr>
            <a:ln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cat>
            <c:strRef>
              <c:f>Gráfics!$D$105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Gráfics!$J$105</c:f>
              <c:numCache>
                <c:formatCode>0.00</c:formatCode>
                <c:ptCount val="1"/>
                <c:pt idx="0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1440"/>
        <c:axId val="202299648"/>
      </c:lineChart>
      <c:catAx>
        <c:axId val="202295936"/>
        <c:scaling>
          <c:orientation val="minMax"/>
        </c:scaling>
        <c:delete val="0"/>
        <c:axPos val="b"/>
        <c:majorTickMark val="out"/>
        <c:minorTickMark val="none"/>
        <c:tickLblPos val="nextTo"/>
        <c:crossAx val="202298112"/>
        <c:crosses val="autoZero"/>
        <c:auto val="1"/>
        <c:lblAlgn val="ctr"/>
        <c:lblOffset val="100"/>
        <c:noMultiLvlLbl val="0"/>
      </c:catAx>
      <c:valAx>
        <c:axId val="20229811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202295936"/>
        <c:crosses val="autoZero"/>
        <c:crossBetween val="between"/>
      </c:valAx>
      <c:valAx>
        <c:axId val="202299648"/>
        <c:scaling>
          <c:orientation val="minMax"/>
          <c:max val="5"/>
          <c:min val="1"/>
        </c:scaling>
        <c:delete val="0"/>
        <c:axPos val="r"/>
        <c:numFmt formatCode="0.0" sourceLinked="0"/>
        <c:majorTickMark val="out"/>
        <c:minorTickMark val="none"/>
        <c:tickLblPos val="nextTo"/>
        <c:crossAx val="202301440"/>
        <c:crosses val="max"/>
        <c:crossBetween val="between"/>
      </c:valAx>
      <c:catAx>
        <c:axId val="202301440"/>
        <c:scaling>
          <c:orientation val="minMax"/>
        </c:scaling>
        <c:delete val="1"/>
        <c:axPos val="b"/>
        <c:majorTickMark val="out"/>
        <c:minorTickMark val="none"/>
        <c:tickLblPos val="nextTo"/>
        <c:crossAx val="20229964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166686</xdr:rowOff>
    </xdr:from>
    <xdr:to>
      <xdr:col>10</xdr:col>
      <xdr:colOff>266700</xdr:colOff>
      <xdr:row>21</xdr:row>
      <xdr:rowOff>171449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26</xdr:row>
      <xdr:rowOff>138111</xdr:rowOff>
    </xdr:from>
    <xdr:to>
      <xdr:col>9</xdr:col>
      <xdr:colOff>266699</xdr:colOff>
      <xdr:row>42</xdr:row>
      <xdr:rowOff>180974</xdr:rowOff>
    </xdr:to>
    <xdr:graphicFrame macro="">
      <xdr:nvGraphicFramePr>
        <xdr:cNvPr id="5" name="Gràfic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8</xdr:col>
      <xdr:colOff>304800</xdr:colOff>
      <xdr:row>62</xdr:row>
      <xdr:rowOff>76200</xdr:rowOff>
    </xdr:to>
    <xdr:graphicFrame macro="">
      <xdr:nvGraphicFramePr>
        <xdr:cNvPr id="21" name="Gràfic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16</xdr:col>
      <xdr:colOff>304800</xdr:colOff>
      <xdr:row>62</xdr:row>
      <xdr:rowOff>76200</xdr:rowOff>
    </xdr:to>
    <xdr:graphicFrame macro="">
      <xdr:nvGraphicFramePr>
        <xdr:cNvPr id="22" name="Gràfic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24</xdr:col>
      <xdr:colOff>304800</xdr:colOff>
      <xdr:row>62</xdr:row>
      <xdr:rowOff>76200</xdr:rowOff>
    </xdr:to>
    <xdr:graphicFrame macro="">
      <xdr:nvGraphicFramePr>
        <xdr:cNvPr id="23" name="Gràfic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8</xdr:col>
      <xdr:colOff>304800</xdr:colOff>
      <xdr:row>79</xdr:row>
      <xdr:rowOff>76200</xdr:rowOff>
    </xdr:to>
    <xdr:graphicFrame macro="">
      <xdr:nvGraphicFramePr>
        <xdr:cNvPr id="25" name="Gràfic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65</xdr:row>
      <xdr:rowOff>0</xdr:rowOff>
    </xdr:from>
    <xdr:to>
      <xdr:col>16</xdr:col>
      <xdr:colOff>304800</xdr:colOff>
      <xdr:row>79</xdr:row>
      <xdr:rowOff>76200</xdr:rowOff>
    </xdr:to>
    <xdr:graphicFrame macro="">
      <xdr:nvGraphicFramePr>
        <xdr:cNvPr id="26" name="Gràfic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0</xdr:colOff>
      <xdr:row>65</xdr:row>
      <xdr:rowOff>0</xdr:rowOff>
    </xdr:from>
    <xdr:to>
      <xdr:col>24</xdr:col>
      <xdr:colOff>304800</xdr:colOff>
      <xdr:row>79</xdr:row>
      <xdr:rowOff>76200</xdr:rowOff>
    </xdr:to>
    <xdr:graphicFrame macro="">
      <xdr:nvGraphicFramePr>
        <xdr:cNvPr id="27" name="Gràfic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8</xdr:col>
      <xdr:colOff>304800</xdr:colOff>
      <xdr:row>94</xdr:row>
      <xdr:rowOff>76200</xdr:rowOff>
    </xdr:to>
    <xdr:graphicFrame macro="">
      <xdr:nvGraphicFramePr>
        <xdr:cNvPr id="28" name="Gràfic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80</xdr:row>
      <xdr:rowOff>0</xdr:rowOff>
    </xdr:from>
    <xdr:to>
      <xdr:col>16</xdr:col>
      <xdr:colOff>304800</xdr:colOff>
      <xdr:row>94</xdr:row>
      <xdr:rowOff>76200</xdr:rowOff>
    </xdr:to>
    <xdr:graphicFrame macro="">
      <xdr:nvGraphicFramePr>
        <xdr:cNvPr id="29" name="Gràfic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0</xdr:colOff>
      <xdr:row>80</xdr:row>
      <xdr:rowOff>0</xdr:rowOff>
    </xdr:from>
    <xdr:to>
      <xdr:col>24</xdr:col>
      <xdr:colOff>304800</xdr:colOff>
      <xdr:row>94</xdr:row>
      <xdr:rowOff>76200</xdr:rowOff>
    </xdr:to>
    <xdr:graphicFrame macro="">
      <xdr:nvGraphicFramePr>
        <xdr:cNvPr id="30" name="Gràfic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8</xdr:col>
      <xdr:colOff>304800</xdr:colOff>
      <xdr:row>109</xdr:row>
      <xdr:rowOff>76200</xdr:rowOff>
    </xdr:to>
    <xdr:graphicFrame macro="">
      <xdr:nvGraphicFramePr>
        <xdr:cNvPr id="31" name="Gràfic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0</xdr:colOff>
      <xdr:row>95</xdr:row>
      <xdr:rowOff>0</xdr:rowOff>
    </xdr:from>
    <xdr:to>
      <xdr:col>16</xdr:col>
      <xdr:colOff>304800</xdr:colOff>
      <xdr:row>109</xdr:row>
      <xdr:rowOff>76200</xdr:rowOff>
    </xdr:to>
    <xdr:graphicFrame macro="">
      <xdr:nvGraphicFramePr>
        <xdr:cNvPr id="32" name="Gràfic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0</xdr:colOff>
      <xdr:row>95</xdr:row>
      <xdr:rowOff>0</xdr:rowOff>
    </xdr:from>
    <xdr:to>
      <xdr:col>24</xdr:col>
      <xdr:colOff>304800</xdr:colOff>
      <xdr:row>109</xdr:row>
      <xdr:rowOff>76200</xdr:rowOff>
    </xdr:to>
    <xdr:graphicFrame macro="">
      <xdr:nvGraphicFramePr>
        <xdr:cNvPr id="33" name="Gràfic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110</xdr:row>
      <xdr:rowOff>0</xdr:rowOff>
    </xdr:from>
    <xdr:to>
      <xdr:col>8</xdr:col>
      <xdr:colOff>304800</xdr:colOff>
      <xdr:row>124</xdr:row>
      <xdr:rowOff>76200</xdr:rowOff>
    </xdr:to>
    <xdr:graphicFrame macro="">
      <xdr:nvGraphicFramePr>
        <xdr:cNvPr id="34" name="Gràfic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0</xdr:colOff>
      <xdr:row>110</xdr:row>
      <xdr:rowOff>0</xdr:rowOff>
    </xdr:from>
    <xdr:to>
      <xdr:col>16</xdr:col>
      <xdr:colOff>304800</xdr:colOff>
      <xdr:row>124</xdr:row>
      <xdr:rowOff>76200</xdr:rowOff>
    </xdr:to>
    <xdr:graphicFrame macro="">
      <xdr:nvGraphicFramePr>
        <xdr:cNvPr id="35" name="Gràfic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127</xdr:row>
      <xdr:rowOff>0</xdr:rowOff>
    </xdr:from>
    <xdr:to>
      <xdr:col>8</xdr:col>
      <xdr:colOff>304800</xdr:colOff>
      <xdr:row>141</xdr:row>
      <xdr:rowOff>76200</xdr:rowOff>
    </xdr:to>
    <xdr:graphicFrame macro="">
      <xdr:nvGraphicFramePr>
        <xdr:cNvPr id="36" name="Gràfic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144</xdr:row>
      <xdr:rowOff>0</xdr:rowOff>
    </xdr:from>
    <xdr:to>
      <xdr:col>8</xdr:col>
      <xdr:colOff>304800</xdr:colOff>
      <xdr:row>158</xdr:row>
      <xdr:rowOff>76200</xdr:rowOff>
    </xdr:to>
    <xdr:graphicFrame macro="">
      <xdr:nvGraphicFramePr>
        <xdr:cNvPr id="37" name="Gràfic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83"/>
  <sheetViews>
    <sheetView showGridLines="0" topLeftCell="A34" workbookViewId="0">
      <selection activeCell="G7" sqref="G7"/>
    </sheetView>
  </sheetViews>
  <sheetFormatPr defaultRowHeight="15" x14ac:dyDescent="0.25"/>
  <cols>
    <col min="2" max="2" width="9.28515625" customWidth="1"/>
    <col min="3" max="3" width="10.42578125" customWidth="1"/>
    <col min="4" max="4" width="9.7109375" customWidth="1"/>
    <col min="6" max="6" width="10" bestFit="1" customWidth="1"/>
    <col min="8" max="8" width="9.42578125" customWidth="1"/>
    <col min="9" max="9" width="9.5703125" customWidth="1"/>
    <col min="10" max="13" width="9.7109375" customWidth="1"/>
    <col min="15" max="15" width="9.5703125" customWidth="1"/>
    <col min="17" max="17" width="9.42578125" customWidth="1"/>
    <col min="19" max="19" width="9.42578125" customWidth="1"/>
  </cols>
  <sheetData>
    <row r="2" spans="2:14" ht="45.75" customHeight="1" x14ac:dyDescent="0.25">
      <c r="B2" s="19" t="s">
        <v>56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5" spans="2:14" ht="15.75" x14ac:dyDescent="0.25">
      <c r="B5" s="6" t="s">
        <v>57</v>
      </c>
    </row>
    <row r="7" spans="2:14" ht="45" customHeight="1" x14ac:dyDescent="0.25">
      <c r="B7" s="5" t="s">
        <v>58</v>
      </c>
      <c r="C7" s="12" t="s">
        <v>60</v>
      </c>
      <c r="D7" s="12" t="s">
        <v>59</v>
      </c>
    </row>
    <row r="8" spans="2:14" ht="18" customHeight="1" x14ac:dyDescent="0.25">
      <c r="B8" s="4">
        <v>19</v>
      </c>
      <c r="C8" s="4">
        <v>13</v>
      </c>
      <c r="D8" s="3">
        <f>C8/B8</f>
        <v>0.68421052631578949</v>
      </c>
    </row>
    <row r="11" spans="2:14" ht="15.75" x14ac:dyDescent="0.25">
      <c r="B11" s="6" t="s">
        <v>15</v>
      </c>
    </row>
    <row r="13" spans="2:14" ht="18" customHeight="1" x14ac:dyDescent="0.25">
      <c r="F13" s="5" t="s">
        <v>14</v>
      </c>
      <c r="G13" s="5" t="s">
        <v>13</v>
      </c>
    </row>
    <row r="14" spans="2:14" ht="18" customHeight="1" x14ac:dyDescent="0.25">
      <c r="B14" s="22" t="s">
        <v>12</v>
      </c>
      <c r="C14" s="23"/>
      <c r="D14" s="23"/>
      <c r="E14" s="24"/>
      <c r="F14" s="4">
        <v>0</v>
      </c>
      <c r="G14" s="3">
        <f t="shared" ref="G14:G25" si="0">F14/$F$26</f>
        <v>0</v>
      </c>
    </row>
    <row r="15" spans="2:14" ht="18" customHeight="1" x14ac:dyDescent="0.25">
      <c r="B15" s="22" t="s">
        <v>11</v>
      </c>
      <c r="C15" s="23"/>
      <c r="D15" s="23"/>
      <c r="E15" s="24"/>
      <c r="F15" s="4">
        <v>0</v>
      </c>
      <c r="G15" s="3">
        <f t="shared" si="0"/>
        <v>0</v>
      </c>
    </row>
    <row r="16" spans="2:14" ht="18" customHeight="1" x14ac:dyDescent="0.25">
      <c r="B16" s="22" t="s">
        <v>10</v>
      </c>
      <c r="C16" s="23"/>
      <c r="D16" s="23"/>
      <c r="E16" s="24"/>
      <c r="F16" s="4">
        <v>1</v>
      </c>
      <c r="G16" s="3">
        <f t="shared" si="0"/>
        <v>7.6923076923076927E-2</v>
      </c>
    </row>
    <row r="17" spans="2:17" ht="18" customHeight="1" x14ac:dyDescent="0.25">
      <c r="B17" s="22" t="s">
        <v>9</v>
      </c>
      <c r="C17" s="23"/>
      <c r="D17" s="23"/>
      <c r="E17" s="24"/>
      <c r="F17" s="4">
        <v>1</v>
      </c>
      <c r="G17" s="3">
        <f t="shared" si="0"/>
        <v>7.6923076923076927E-2</v>
      </c>
    </row>
    <row r="18" spans="2:17" ht="18" customHeight="1" x14ac:dyDescent="0.25">
      <c r="B18" s="22" t="s">
        <v>8</v>
      </c>
      <c r="C18" s="23"/>
      <c r="D18" s="23"/>
      <c r="E18" s="24"/>
      <c r="F18" s="4">
        <v>0</v>
      </c>
      <c r="G18" s="3">
        <f t="shared" si="0"/>
        <v>0</v>
      </c>
    </row>
    <row r="19" spans="2:17" ht="18" customHeight="1" x14ac:dyDescent="0.25">
      <c r="B19" s="22" t="s">
        <v>7</v>
      </c>
      <c r="C19" s="23"/>
      <c r="D19" s="23"/>
      <c r="E19" s="24"/>
      <c r="F19" s="4">
        <v>1</v>
      </c>
      <c r="G19" s="3">
        <f t="shared" si="0"/>
        <v>7.6923076923076927E-2</v>
      </c>
    </row>
    <row r="20" spans="2:17" ht="18" customHeight="1" x14ac:dyDescent="0.25">
      <c r="B20" s="22" t="s">
        <v>6</v>
      </c>
      <c r="C20" s="23"/>
      <c r="D20" s="23"/>
      <c r="E20" s="24"/>
      <c r="F20" s="4">
        <v>4</v>
      </c>
      <c r="G20" s="3">
        <f t="shared" si="0"/>
        <v>0.30769230769230771</v>
      </c>
    </row>
    <row r="21" spans="2:17" ht="18" customHeight="1" x14ac:dyDescent="0.25">
      <c r="B21" s="22" t="s">
        <v>5</v>
      </c>
      <c r="C21" s="23"/>
      <c r="D21" s="23"/>
      <c r="E21" s="24"/>
      <c r="F21" s="4">
        <v>1</v>
      </c>
      <c r="G21" s="3">
        <f t="shared" si="0"/>
        <v>7.6923076923076927E-2</v>
      </c>
    </row>
    <row r="22" spans="2:17" ht="18" customHeight="1" x14ac:dyDescent="0.25">
      <c r="B22" s="22" t="s">
        <v>4</v>
      </c>
      <c r="C22" s="23"/>
      <c r="D22" s="23"/>
      <c r="E22" s="24"/>
      <c r="F22" s="4">
        <v>0</v>
      </c>
      <c r="G22" s="3">
        <f t="shared" si="0"/>
        <v>0</v>
      </c>
    </row>
    <row r="23" spans="2:17" ht="18" customHeight="1" x14ac:dyDescent="0.25">
      <c r="B23" s="22" t="s">
        <v>3</v>
      </c>
      <c r="C23" s="23"/>
      <c r="D23" s="23"/>
      <c r="E23" s="24"/>
      <c r="F23" s="4">
        <v>0</v>
      </c>
      <c r="G23" s="3">
        <f t="shared" si="0"/>
        <v>0</v>
      </c>
    </row>
    <row r="24" spans="2:17" ht="18" customHeight="1" x14ac:dyDescent="0.25">
      <c r="B24" s="22" t="s">
        <v>2</v>
      </c>
      <c r="C24" s="23"/>
      <c r="D24" s="23"/>
      <c r="E24" s="24"/>
      <c r="F24" s="4">
        <v>4</v>
      </c>
      <c r="G24" s="3">
        <f t="shared" si="0"/>
        <v>0.30769230769230771</v>
      </c>
    </row>
    <row r="25" spans="2:17" ht="18" customHeight="1" x14ac:dyDescent="0.25">
      <c r="B25" s="22" t="s">
        <v>1</v>
      </c>
      <c r="C25" s="23"/>
      <c r="D25" s="23"/>
      <c r="E25" s="24"/>
      <c r="F25" s="4">
        <v>1</v>
      </c>
      <c r="G25" s="3">
        <f t="shared" si="0"/>
        <v>7.6923076923076927E-2</v>
      </c>
    </row>
    <row r="26" spans="2:17" ht="18" customHeight="1" x14ac:dyDescent="0.25">
      <c r="B26" s="25" t="s">
        <v>0</v>
      </c>
      <c r="C26" s="26"/>
      <c r="D26" s="26"/>
      <c r="E26" s="27"/>
      <c r="F26" s="2">
        <f>SUM(F14:F25)</f>
        <v>13</v>
      </c>
      <c r="G26" s="1">
        <f>F26/F26</f>
        <v>1</v>
      </c>
    </row>
    <row r="30" spans="2:17" ht="32.25" customHeight="1" x14ac:dyDescent="0.25">
      <c r="B30" s="28" t="s">
        <v>16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2" spans="2:17" ht="18" customHeight="1" x14ac:dyDescent="0.25">
      <c r="D32" s="5" t="s">
        <v>14</v>
      </c>
      <c r="E32" s="5" t="s">
        <v>13</v>
      </c>
    </row>
    <row r="33" spans="2:21" ht="18" customHeight="1" x14ac:dyDescent="0.25">
      <c r="B33" s="7" t="s">
        <v>17</v>
      </c>
      <c r="C33" s="8"/>
      <c r="D33" s="4">
        <v>5</v>
      </c>
      <c r="E33" s="3">
        <f t="shared" ref="E33:E38" si="1">D33/$F$26</f>
        <v>0.38461538461538464</v>
      </c>
    </row>
    <row r="34" spans="2:21" ht="18" customHeight="1" x14ac:dyDescent="0.25">
      <c r="B34" s="7" t="s">
        <v>18</v>
      </c>
      <c r="C34" s="8"/>
      <c r="D34" s="4">
        <v>4</v>
      </c>
      <c r="E34" s="3">
        <f t="shared" si="1"/>
        <v>0.30769230769230771</v>
      </c>
    </row>
    <row r="35" spans="2:21" ht="18" customHeight="1" x14ac:dyDescent="0.25">
      <c r="B35" s="7" t="s">
        <v>19</v>
      </c>
      <c r="C35" s="8"/>
      <c r="D35" s="4">
        <v>0</v>
      </c>
      <c r="E35" s="3">
        <f t="shared" si="1"/>
        <v>0</v>
      </c>
    </row>
    <row r="36" spans="2:21" ht="18" customHeight="1" x14ac:dyDescent="0.25">
      <c r="B36" s="7" t="s">
        <v>20</v>
      </c>
      <c r="C36" s="8"/>
      <c r="D36" s="4">
        <v>0</v>
      </c>
      <c r="E36" s="3">
        <f t="shared" si="1"/>
        <v>0</v>
      </c>
    </row>
    <row r="37" spans="2:21" ht="18" customHeight="1" x14ac:dyDescent="0.25">
      <c r="B37" s="7" t="s">
        <v>21</v>
      </c>
      <c r="C37" s="8"/>
      <c r="D37" s="4">
        <v>4</v>
      </c>
      <c r="E37" s="3">
        <f t="shared" si="1"/>
        <v>0.30769230769230771</v>
      </c>
    </row>
    <row r="38" spans="2:21" ht="18" customHeight="1" x14ac:dyDescent="0.25">
      <c r="B38" s="7" t="s">
        <v>1</v>
      </c>
      <c r="C38" s="8"/>
      <c r="D38" s="4">
        <v>0</v>
      </c>
      <c r="E38" s="3">
        <f t="shared" si="1"/>
        <v>0</v>
      </c>
    </row>
    <row r="39" spans="2:21" ht="18" customHeight="1" x14ac:dyDescent="0.25">
      <c r="B39" s="9" t="s">
        <v>0</v>
      </c>
      <c r="C39" s="10"/>
      <c r="D39" s="2">
        <f>SUM(D33:D38)</f>
        <v>13</v>
      </c>
      <c r="E39" s="1">
        <f>D39/D39</f>
        <v>1</v>
      </c>
    </row>
    <row r="43" spans="2:21" ht="15.75" x14ac:dyDescent="0.25">
      <c r="B43" s="6" t="s">
        <v>22</v>
      </c>
    </row>
    <row r="45" spans="2:21" ht="30" x14ac:dyDescent="0.25">
      <c r="I45" s="29" t="s">
        <v>23</v>
      </c>
      <c r="J45" s="30"/>
      <c r="K45" s="29" t="s">
        <v>24</v>
      </c>
      <c r="L45" s="30"/>
      <c r="M45" s="29" t="s">
        <v>25</v>
      </c>
      <c r="N45" s="30"/>
      <c r="O45" s="31" t="s">
        <v>26</v>
      </c>
      <c r="P45" s="32"/>
      <c r="Q45" s="29" t="s">
        <v>27</v>
      </c>
      <c r="R45" s="30"/>
      <c r="S45" s="11" t="s">
        <v>1</v>
      </c>
      <c r="T45" s="5" t="s">
        <v>28</v>
      </c>
      <c r="U45" s="12" t="s">
        <v>29</v>
      </c>
    </row>
    <row r="46" spans="2:21" ht="18" customHeight="1" x14ac:dyDescent="0.25">
      <c r="I46" s="5" t="s">
        <v>14</v>
      </c>
      <c r="J46" s="5" t="s">
        <v>13</v>
      </c>
      <c r="K46" s="5" t="s">
        <v>14</v>
      </c>
      <c r="L46" s="5" t="s">
        <v>13</v>
      </c>
      <c r="M46" s="5" t="s">
        <v>14</v>
      </c>
      <c r="N46" s="5" t="s">
        <v>13</v>
      </c>
      <c r="O46" s="5" t="s">
        <v>14</v>
      </c>
      <c r="P46" s="5" t="s">
        <v>13</v>
      </c>
      <c r="Q46" s="5" t="s">
        <v>14</v>
      </c>
      <c r="R46" s="5" t="s">
        <v>13</v>
      </c>
      <c r="S46" s="5" t="s">
        <v>14</v>
      </c>
      <c r="T46" s="5"/>
      <c r="U46" s="5"/>
    </row>
    <row r="47" spans="2:21" ht="32.25" customHeight="1" x14ac:dyDescent="0.25">
      <c r="B47" s="33" t="s">
        <v>30</v>
      </c>
      <c r="C47" s="34"/>
      <c r="D47" s="34"/>
      <c r="E47" s="34"/>
      <c r="F47" s="34"/>
      <c r="G47" s="34"/>
      <c r="H47" s="35"/>
      <c r="I47" s="13">
        <v>0</v>
      </c>
      <c r="J47" s="14">
        <v>0</v>
      </c>
      <c r="K47" s="13">
        <v>0</v>
      </c>
      <c r="L47" s="14">
        <v>0</v>
      </c>
      <c r="M47" s="13">
        <v>1</v>
      </c>
      <c r="N47" s="14">
        <v>8.3299999999999999E-2</v>
      </c>
      <c r="O47" s="13">
        <v>3</v>
      </c>
      <c r="P47" s="14">
        <v>0.25</v>
      </c>
      <c r="Q47" s="13">
        <v>8</v>
      </c>
      <c r="R47" s="14">
        <v>0.66669999999999996</v>
      </c>
      <c r="S47" s="13">
        <v>1</v>
      </c>
      <c r="T47" s="15">
        <v>4.58</v>
      </c>
      <c r="U47" s="15">
        <v>0.67</v>
      </c>
    </row>
    <row r="48" spans="2:21" ht="33" customHeight="1" x14ac:dyDescent="0.25">
      <c r="B48" s="33" t="s">
        <v>31</v>
      </c>
      <c r="C48" s="34"/>
      <c r="D48" s="34"/>
      <c r="E48" s="34"/>
      <c r="F48" s="34"/>
      <c r="G48" s="34"/>
      <c r="H48" s="35"/>
      <c r="I48" s="13">
        <v>0</v>
      </c>
      <c r="J48" s="14">
        <v>0</v>
      </c>
      <c r="K48" s="13">
        <v>0</v>
      </c>
      <c r="L48" s="14">
        <v>0</v>
      </c>
      <c r="M48" s="13">
        <v>4</v>
      </c>
      <c r="N48" s="14">
        <v>0.33329999999999999</v>
      </c>
      <c r="O48" s="13">
        <v>5</v>
      </c>
      <c r="P48" s="14">
        <v>0.41670000000000001</v>
      </c>
      <c r="Q48" s="13">
        <v>3</v>
      </c>
      <c r="R48" s="14">
        <v>0.25</v>
      </c>
      <c r="S48" s="13">
        <v>1</v>
      </c>
      <c r="T48" s="15">
        <v>3.92</v>
      </c>
      <c r="U48" s="15">
        <v>0.79</v>
      </c>
    </row>
    <row r="49" spans="2:21" ht="18" customHeight="1" x14ac:dyDescent="0.25">
      <c r="B49" s="33" t="s">
        <v>32</v>
      </c>
      <c r="C49" s="34"/>
      <c r="D49" s="34"/>
      <c r="E49" s="34"/>
      <c r="F49" s="34"/>
      <c r="G49" s="34"/>
      <c r="H49" s="35"/>
      <c r="I49" s="13">
        <v>0</v>
      </c>
      <c r="J49" s="14">
        <v>0</v>
      </c>
      <c r="K49" s="13">
        <v>0</v>
      </c>
      <c r="L49" s="14">
        <v>0</v>
      </c>
      <c r="M49" s="13">
        <v>1</v>
      </c>
      <c r="N49" s="14">
        <v>9.0899999999999995E-2</v>
      </c>
      <c r="O49" s="13">
        <v>6</v>
      </c>
      <c r="P49" s="14">
        <v>0.54549999999999998</v>
      </c>
      <c r="Q49" s="13">
        <v>4</v>
      </c>
      <c r="R49" s="14">
        <v>0.36359999999999998</v>
      </c>
      <c r="S49" s="13">
        <v>2</v>
      </c>
      <c r="T49" s="15">
        <v>4.2699999999999996</v>
      </c>
      <c r="U49" s="15">
        <v>0.65</v>
      </c>
    </row>
    <row r="53" spans="2:21" ht="15.75" x14ac:dyDescent="0.25">
      <c r="B53" s="6" t="s">
        <v>33</v>
      </c>
    </row>
    <row r="55" spans="2:21" ht="30" x14ac:dyDescent="0.25">
      <c r="I55" s="29" t="s">
        <v>34</v>
      </c>
      <c r="J55" s="30"/>
      <c r="K55" s="29" t="s">
        <v>35</v>
      </c>
      <c r="L55" s="30"/>
      <c r="M55" s="29" t="s">
        <v>36</v>
      </c>
      <c r="N55" s="30"/>
      <c r="O55" s="31" t="s">
        <v>37</v>
      </c>
      <c r="P55" s="32"/>
      <c r="Q55" s="29" t="s">
        <v>38</v>
      </c>
      <c r="R55" s="30"/>
      <c r="S55" s="11" t="s">
        <v>1</v>
      </c>
      <c r="T55" s="5" t="s">
        <v>28</v>
      </c>
      <c r="U55" s="12" t="s">
        <v>29</v>
      </c>
    </row>
    <row r="56" spans="2:21" ht="18" customHeight="1" x14ac:dyDescent="0.25">
      <c r="I56" s="5" t="s">
        <v>14</v>
      </c>
      <c r="J56" s="5" t="s">
        <v>13</v>
      </c>
      <c r="K56" s="5" t="s">
        <v>14</v>
      </c>
      <c r="L56" s="5" t="s">
        <v>13</v>
      </c>
      <c r="M56" s="5" t="s">
        <v>14</v>
      </c>
      <c r="N56" s="5" t="s">
        <v>13</v>
      </c>
      <c r="O56" s="5" t="s">
        <v>14</v>
      </c>
      <c r="P56" s="5" t="s">
        <v>13</v>
      </c>
      <c r="Q56" s="5" t="s">
        <v>14</v>
      </c>
      <c r="R56" s="5" t="s">
        <v>13</v>
      </c>
      <c r="S56" s="5" t="s">
        <v>14</v>
      </c>
      <c r="T56" s="5"/>
      <c r="U56" s="5"/>
    </row>
    <row r="57" spans="2:21" ht="18" customHeight="1" x14ac:dyDescent="0.25">
      <c r="B57" s="33" t="s">
        <v>39</v>
      </c>
      <c r="C57" s="34"/>
      <c r="D57" s="34"/>
      <c r="E57" s="34"/>
      <c r="F57" s="34"/>
      <c r="G57" s="34"/>
      <c r="H57" s="35"/>
      <c r="I57" s="13">
        <v>0</v>
      </c>
      <c r="J57" s="14">
        <v>0</v>
      </c>
      <c r="K57" s="13">
        <v>0</v>
      </c>
      <c r="L57" s="14">
        <v>0</v>
      </c>
      <c r="M57" s="13">
        <v>2</v>
      </c>
      <c r="N57" s="14">
        <v>0.16669999999999999</v>
      </c>
      <c r="O57" s="13">
        <v>3</v>
      </c>
      <c r="P57" s="14">
        <v>0.25</v>
      </c>
      <c r="Q57" s="13">
        <v>7</v>
      </c>
      <c r="R57" s="14">
        <v>0.58330000000000004</v>
      </c>
      <c r="S57" s="13">
        <v>1</v>
      </c>
      <c r="T57" s="15">
        <v>4.42</v>
      </c>
      <c r="U57" s="15">
        <v>0.79</v>
      </c>
    </row>
    <row r="58" spans="2:21" ht="18" customHeight="1" x14ac:dyDescent="0.25">
      <c r="B58" s="33" t="s">
        <v>40</v>
      </c>
      <c r="C58" s="34"/>
      <c r="D58" s="34"/>
      <c r="E58" s="34"/>
      <c r="F58" s="34"/>
      <c r="G58" s="34"/>
      <c r="H58" s="35"/>
      <c r="I58" s="13">
        <v>0</v>
      </c>
      <c r="J58" s="14">
        <v>0</v>
      </c>
      <c r="K58" s="13">
        <v>0</v>
      </c>
      <c r="L58" s="14">
        <v>0</v>
      </c>
      <c r="M58" s="13">
        <v>1</v>
      </c>
      <c r="N58" s="14">
        <v>7.6899999999999996E-2</v>
      </c>
      <c r="O58" s="13">
        <v>10</v>
      </c>
      <c r="P58" s="14">
        <v>0.76919999999999999</v>
      </c>
      <c r="Q58" s="13">
        <v>2</v>
      </c>
      <c r="R58" s="14">
        <v>0.15379999999999999</v>
      </c>
      <c r="S58" s="13">
        <v>0</v>
      </c>
      <c r="T58" s="15">
        <v>4.08</v>
      </c>
      <c r="U58" s="15">
        <v>0.49</v>
      </c>
    </row>
    <row r="59" spans="2:21" ht="30.75" customHeight="1" x14ac:dyDescent="0.25">
      <c r="B59" s="33" t="s">
        <v>41</v>
      </c>
      <c r="C59" s="34"/>
      <c r="D59" s="34"/>
      <c r="E59" s="34"/>
      <c r="F59" s="34"/>
      <c r="G59" s="34"/>
      <c r="H59" s="35"/>
      <c r="I59" s="13">
        <v>0</v>
      </c>
      <c r="J59" s="14">
        <v>0</v>
      </c>
      <c r="K59" s="13">
        <v>0</v>
      </c>
      <c r="L59" s="14">
        <v>0</v>
      </c>
      <c r="M59" s="13">
        <v>0</v>
      </c>
      <c r="N59" s="14">
        <v>0</v>
      </c>
      <c r="O59" s="13">
        <v>8</v>
      </c>
      <c r="P59" s="14">
        <v>0.61539999999999995</v>
      </c>
      <c r="Q59" s="13">
        <v>5</v>
      </c>
      <c r="R59" s="14">
        <v>0.3846</v>
      </c>
      <c r="S59" s="13">
        <v>0</v>
      </c>
      <c r="T59" s="15">
        <v>4.38</v>
      </c>
      <c r="U59" s="15">
        <v>0.51</v>
      </c>
    </row>
    <row r="60" spans="2:21" ht="18" customHeight="1" x14ac:dyDescent="0.25">
      <c r="B60" s="33" t="s">
        <v>42</v>
      </c>
      <c r="C60" s="34"/>
      <c r="D60" s="34"/>
      <c r="E60" s="34"/>
      <c r="F60" s="34"/>
      <c r="G60" s="34"/>
      <c r="H60" s="35"/>
      <c r="I60" s="13">
        <v>0</v>
      </c>
      <c r="J60" s="14">
        <v>0</v>
      </c>
      <c r="K60" s="13">
        <v>0</v>
      </c>
      <c r="L60" s="14">
        <v>0</v>
      </c>
      <c r="M60" s="13">
        <v>2</v>
      </c>
      <c r="N60" s="14">
        <v>0.18179999999999999</v>
      </c>
      <c r="O60" s="13">
        <v>5</v>
      </c>
      <c r="P60" s="14">
        <v>0.45450000000000002</v>
      </c>
      <c r="Q60" s="13">
        <v>4</v>
      </c>
      <c r="R60" s="14">
        <v>0.36359999999999998</v>
      </c>
      <c r="S60" s="13">
        <v>2</v>
      </c>
      <c r="T60" s="15">
        <v>4.18</v>
      </c>
      <c r="U60" s="15">
        <v>0.75</v>
      </c>
    </row>
    <row r="61" spans="2:21" ht="18" customHeight="1" x14ac:dyDescent="0.25">
      <c r="B61" s="33" t="s">
        <v>43</v>
      </c>
      <c r="C61" s="34"/>
      <c r="D61" s="34"/>
      <c r="E61" s="34"/>
      <c r="F61" s="34"/>
      <c r="G61" s="34"/>
      <c r="H61" s="35"/>
      <c r="I61" s="13">
        <v>0</v>
      </c>
      <c r="J61" s="14">
        <v>0</v>
      </c>
      <c r="K61" s="13">
        <v>0</v>
      </c>
      <c r="L61" s="14">
        <v>0</v>
      </c>
      <c r="M61" s="13">
        <v>2</v>
      </c>
      <c r="N61" s="14">
        <v>0.18179999999999999</v>
      </c>
      <c r="O61" s="13">
        <v>3</v>
      </c>
      <c r="P61" s="14">
        <v>0.2727</v>
      </c>
      <c r="Q61" s="13">
        <v>6</v>
      </c>
      <c r="R61" s="14">
        <v>0.54549999999999998</v>
      </c>
      <c r="S61" s="13">
        <v>2</v>
      </c>
      <c r="T61" s="15">
        <v>4.3600000000000003</v>
      </c>
      <c r="U61" s="15">
        <v>0.81</v>
      </c>
    </row>
    <row r="62" spans="2:21" ht="18" customHeight="1" x14ac:dyDescent="0.25">
      <c r="B62" s="33" t="s">
        <v>44</v>
      </c>
      <c r="C62" s="34"/>
      <c r="D62" s="34"/>
      <c r="E62" s="34"/>
      <c r="F62" s="34"/>
      <c r="G62" s="34"/>
      <c r="H62" s="35"/>
      <c r="I62" s="13">
        <v>0</v>
      </c>
      <c r="J62" s="14">
        <v>0</v>
      </c>
      <c r="K62" s="13">
        <v>0</v>
      </c>
      <c r="L62" s="14">
        <v>0</v>
      </c>
      <c r="M62" s="13">
        <v>1</v>
      </c>
      <c r="N62" s="14">
        <v>8.3299999999999999E-2</v>
      </c>
      <c r="O62" s="13">
        <v>5</v>
      </c>
      <c r="P62" s="14">
        <v>0.41670000000000001</v>
      </c>
      <c r="Q62" s="13">
        <v>6</v>
      </c>
      <c r="R62" s="14">
        <v>0.5</v>
      </c>
      <c r="S62" s="13">
        <v>1</v>
      </c>
      <c r="T62" s="15">
        <v>4.42</v>
      </c>
      <c r="U62" s="15">
        <v>0.67</v>
      </c>
    </row>
    <row r="63" spans="2:21" ht="18" customHeight="1" x14ac:dyDescent="0.25">
      <c r="B63" s="33" t="s">
        <v>45</v>
      </c>
      <c r="C63" s="34"/>
      <c r="D63" s="34"/>
      <c r="E63" s="34"/>
      <c r="F63" s="34"/>
      <c r="G63" s="34"/>
      <c r="H63" s="35"/>
      <c r="I63" s="13">
        <v>0</v>
      </c>
      <c r="J63" s="14">
        <v>0</v>
      </c>
      <c r="K63" s="13">
        <v>0</v>
      </c>
      <c r="L63" s="14">
        <v>0</v>
      </c>
      <c r="M63" s="13">
        <v>1</v>
      </c>
      <c r="N63" s="14">
        <v>8.3299999999999999E-2</v>
      </c>
      <c r="O63" s="13">
        <v>8</v>
      </c>
      <c r="P63" s="14">
        <v>0.66669999999999996</v>
      </c>
      <c r="Q63" s="13">
        <v>3</v>
      </c>
      <c r="R63" s="14">
        <v>0.25</v>
      </c>
      <c r="S63" s="13">
        <v>1</v>
      </c>
      <c r="T63" s="15">
        <v>4.17</v>
      </c>
      <c r="U63" s="15">
        <v>0.57999999999999996</v>
      </c>
    </row>
    <row r="64" spans="2:21" ht="30" customHeight="1" x14ac:dyDescent="0.25">
      <c r="B64" s="33" t="s">
        <v>46</v>
      </c>
      <c r="C64" s="34"/>
      <c r="D64" s="34"/>
      <c r="E64" s="34"/>
      <c r="F64" s="34"/>
      <c r="G64" s="34"/>
      <c r="H64" s="35"/>
      <c r="I64" s="13">
        <v>0</v>
      </c>
      <c r="J64" s="14">
        <v>0</v>
      </c>
      <c r="K64" s="13">
        <v>0</v>
      </c>
      <c r="L64" s="14">
        <v>0</v>
      </c>
      <c r="M64" s="13">
        <v>1</v>
      </c>
      <c r="N64" s="14">
        <v>9.0899999999999995E-2</v>
      </c>
      <c r="O64" s="13">
        <v>7</v>
      </c>
      <c r="P64" s="14">
        <v>0.63639999999999997</v>
      </c>
      <c r="Q64" s="13">
        <v>3</v>
      </c>
      <c r="R64" s="14">
        <v>0.2727</v>
      </c>
      <c r="S64" s="13">
        <v>2</v>
      </c>
      <c r="T64" s="15">
        <v>4.18</v>
      </c>
      <c r="U64" s="15">
        <v>0.6</v>
      </c>
    </row>
    <row r="65" spans="2:21" ht="18" customHeight="1" x14ac:dyDescent="0.25">
      <c r="B65" s="33" t="s">
        <v>47</v>
      </c>
      <c r="C65" s="34"/>
      <c r="D65" s="34"/>
      <c r="E65" s="34"/>
      <c r="F65" s="34"/>
      <c r="G65" s="34"/>
      <c r="H65" s="35"/>
      <c r="I65" s="13">
        <v>0</v>
      </c>
      <c r="J65" s="14">
        <v>0</v>
      </c>
      <c r="K65" s="13">
        <v>1</v>
      </c>
      <c r="L65" s="14">
        <v>9.0899999999999995E-2</v>
      </c>
      <c r="M65" s="13">
        <v>2</v>
      </c>
      <c r="N65" s="14">
        <v>0.18179999999999999</v>
      </c>
      <c r="O65" s="13">
        <v>6</v>
      </c>
      <c r="P65" s="14">
        <v>0.54549999999999998</v>
      </c>
      <c r="Q65" s="13">
        <v>2</v>
      </c>
      <c r="R65" s="14">
        <v>0.18179999999999999</v>
      </c>
      <c r="S65" s="13">
        <v>2</v>
      </c>
      <c r="T65" s="15">
        <v>3.82</v>
      </c>
      <c r="U65" s="15">
        <v>0.87</v>
      </c>
    </row>
    <row r="66" spans="2:21" ht="32.25" customHeight="1" x14ac:dyDescent="0.25">
      <c r="B66" s="33" t="s">
        <v>48</v>
      </c>
      <c r="C66" s="34"/>
      <c r="D66" s="34"/>
      <c r="E66" s="34"/>
      <c r="F66" s="34"/>
      <c r="G66" s="34"/>
      <c r="H66" s="35"/>
      <c r="I66" s="13">
        <v>0</v>
      </c>
      <c r="J66" s="14">
        <v>0</v>
      </c>
      <c r="K66" s="13">
        <v>1</v>
      </c>
      <c r="L66" s="14">
        <v>7.6899999999999996E-2</v>
      </c>
      <c r="M66" s="13">
        <v>2</v>
      </c>
      <c r="N66" s="14">
        <v>0.15379999999999999</v>
      </c>
      <c r="O66" s="13">
        <v>7</v>
      </c>
      <c r="P66" s="14">
        <v>0.53849999999999998</v>
      </c>
      <c r="Q66" s="13">
        <v>3</v>
      </c>
      <c r="R66" s="14">
        <v>0.23080000000000001</v>
      </c>
      <c r="S66" s="13">
        <v>0</v>
      </c>
      <c r="T66" s="15">
        <v>3.92</v>
      </c>
      <c r="U66" s="15">
        <v>0.86</v>
      </c>
    </row>
    <row r="67" spans="2:21" ht="18" customHeight="1" x14ac:dyDescent="0.25">
      <c r="B67" s="33" t="s">
        <v>49</v>
      </c>
      <c r="C67" s="34"/>
      <c r="D67" s="34"/>
      <c r="E67" s="34"/>
      <c r="F67" s="34"/>
      <c r="G67" s="34"/>
      <c r="H67" s="35"/>
      <c r="I67" s="13">
        <v>0</v>
      </c>
      <c r="J67" s="14">
        <v>0</v>
      </c>
      <c r="K67" s="13">
        <v>0</v>
      </c>
      <c r="L67" s="14">
        <v>0</v>
      </c>
      <c r="M67" s="13">
        <v>1</v>
      </c>
      <c r="N67" s="14">
        <v>0.1429</v>
      </c>
      <c r="O67" s="13">
        <v>1</v>
      </c>
      <c r="P67" s="14">
        <v>0.1429</v>
      </c>
      <c r="Q67" s="13">
        <v>5</v>
      </c>
      <c r="R67" s="14">
        <v>0.71430000000000005</v>
      </c>
      <c r="S67" s="13">
        <v>6</v>
      </c>
      <c r="T67" s="15">
        <v>4.57</v>
      </c>
      <c r="U67" s="15">
        <v>0.79</v>
      </c>
    </row>
    <row r="71" spans="2:21" ht="15.75" x14ac:dyDescent="0.25">
      <c r="B71" s="6" t="s">
        <v>50</v>
      </c>
    </row>
    <row r="73" spans="2:21" ht="30" x14ac:dyDescent="0.25">
      <c r="B73" s="29" t="s">
        <v>51</v>
      </c>
      <c r="C73" s="30"/>
      <c r="D73" s="31" t="s">
        <v>52</v>
      </c>
      <c r="E73" s="32"/>
      <c r="F73" s="31" t="s">
        <v>25</v>
      </c>
      <c r="G73" s="32"/>
      <c r="H73" s="31" t="s">
        <v>53</v>
      </c>
      <c r="I73" s="32"/>
      <c r="J73" s="29" t="s">
        <v>54</v>
      </c>
      <c r="K73" s="30"/>
      <c r="L73" s="11" t="s">
        <v>1</v>
      </c>
      <c r="M73" s="5" t="s">
        <v>28</v>
      </c>
      <c r="N73" s="12" t="s">
        <v>29</v>
      </c>
    </row>
    <row r="74" spans="2:21" ht="18" customHeight="1" x14ac:dyDescent="0.25">
      <c r="B74" s="5" t="s">
        <v>14</v>
      </c>
      <c r="C74" s="5" t="s">
        <v>13</v>
      </c>
      <c r="D74" s="5" t="s">
        <v>14</v>
      </c>
      <c r="E74" s="5" t="s">
        <v>13</v>
      </c>
      <c r="F74" s="5" t="s">
        <v>14</v>
      </c>
      <c r="G74" s="5" t="s">
        <v>13</v>
      </c>
      <c r="H74" s="5" t="s">
        <v>14</v>
      </c>
      <c r="I74" s="5" t="s">
        <v>13</v>
      </c>
      <c r="J74" s="5" t="s">
        <v>14</v>
      </c>
      <c r="K74" s="5" t="s">
        <v>13</v>
      </c>
      <c r="L74" s="5" t="s">
        <v>14</v>
      </c>
      <c r="M74" s="5"/>
      <c r="N74" s="5"/>
    </row>
    <row r="75" spans="2:21" ht="18" customHeight="1" x14ac:dyDescent="0.25">
      <c r="B75" s="13">
        <v>0</v>
      </c>
      <c r="C75" s="14">
        <v>0</v>
      </c>
      <c r="D75" s="13">
        <v>0</v>
      </c>
      <c r="E75" s="14">
        <v>0</v>
      </c>
      <c r="F75" s="13">
        <v>0</v>
      </c>
      <c r="G75" s="14">
        <v>0</v>
      </c>
      <c r="H75" s="13">
        <v>1</v>
      </c>
      <c r="I75" s="14">
        <v>0.5</v>
      </c>
      <c r="J75" s="13">
        <v>1</v>
      </c>
      <c r="K75" s="14">
        <v>0.5</v>
      </c>
      <c r="L75" s="13">
        <v>11</v>
      </c>
      <c r="M75" s="15">
        <v>4.5</v>
      </c>
      <c r="N75" s="15">
        <v>0.71</v>
      </c>
    </row>
    <row r="79" spans="2:21" ht="15.75" x14ac:dyDescent="0.25">
      <c r="B79" s="6" t="s">
        <v>55</v>
      </c>
    </row>
    <row r="81" spans="2:14" ht="30" x14ac:dyDescent="0.25">
      <c r="B81" s="29" t="s">
        <v>51</v>
      </c>
      <c r="C81" s="30"/>
      <c r="D81" s="31" t="s">
        <v>52</v>
      </c>
      <c r="E81" s="32"/>
      <c r="F81" s="31" t="s">
        <v>25</v>
      </c>
      <c r="G81" s="32"/>
      <c r="H81" s="31" t="s">
        <v>53</v>
      </c>
      <c r="I81" s="32"/>
      <c r="J81" s="29" t="s">
        <v>54</v>
      </c>
      <c r="K81" s="30"/>
      <c r="L81" s="11" t="s">
        <v>1</v>
      </c>
      <c r="M81" s="5" t="s">
        <v>28</v>
      </c>
      <c r="N81" s="12" t="s">
        <v>29</v>
      </c>
    </row>
    <row r="82" spans="2:14" ht="18" customHeight="1" x14ac:dyDescent="0.25">
      <c r="B82" s="5" t="s">
        <v>14</v>
      </c>
      <c r="C82" s="5" t="s">
        <v>13</v>
      </c>
      <c r="D82" s="5" t="s">
        <v>14</v>
      </c>
      <c r="E82" s="5" t="s">
        <v>13</v>
      </c>
      <c r="F82" s="5" t="s">
        <v>14</v>
      </c>
      <c r="G82" s="5" t="s">
        <v>13</v>
      </c>
      <c r="H82" s="5" t="s">
        <v>14</v>
      </c>
      <c r="I82" s="5" t="s">
        <v>13</v>
      </c>
      <c r="J82" s="5" t="s">
        <v>14</v>
      </c>
      <c r="K82" s="5" t="s">
        <v>13</v>
      </c>
      <c r="L82" s="5" t="s">
        <v>14</v>
      </c>
      <c r="M82" s="5"/>
      <c r="N82" s="5"/>
    </row>
    <row r="83" spans="2:14" ht="18" customHeight="1" x14ac:dyDescent="0.25">
      <c r="B83" s="13">
        <v>0</v>
      </c>
      <c r="C83" s="14">
        <v>0</v>
      </c>
      <c r="D83" s="13">
        <v>0</v>
      </c>
      <c r="E83" s="14">
        <v>0</v>
      </c>
      <c r="F83" s="13">
        <v>1</v>
      </c>
      <c r="G83" s="14">
        <v>8.3299999999999999E-2</v>
      </c>
      <c r="H83" s="13">
        <v>6</v>
      </c>
      <c r="I83" s="14">
        <v>0.5</v>
      </c>
      <c r="J83" s="13">
        <v>5</v>
      </c>
      <c r="K83" s="14">
        <v>0.41670000000000001</v>
      </c>
      <c r="L83" s="13">
        <v>1</v>
      </c>
      <c r="M83" s="15">
        <v>4.33</v>
      </c>
      <c r="N83" s="15">
        <v>0.65</v>
      </c>
    </row>
  </sheetData>
  <mergeCells count="49">
    <mergeCell ref="B81:C81"/>
    <mergeCell ref="D81:E81"/>
    <mergeCell ref="F81:G81"/>
    <mergeCell ref="H81:I81"/>
    <mergeCell ref="J81:K81"/>
    <mergeCell ref="J73:K73"/>
    <mergeCell ref="B61:H61"/>
    <mergeCell ref="B62:H62"/>
    <mergeCell ref="B63:H63"/>
    <mergeCell ref="B64:H64"/>
    <mergeCell ref="B65:H65"/>
    <mergeCell ref="B66:H66"/>
    <mergeCell ref="B67:H67"/>
    <mergeCell ref="B73:C73"/>
    <mergeCell ref="D73:E73"/>
    <mergeCell ref="F73:G73"/>
    <mergeCell ref="H73:I73"/>
    <mergeCell ref="O55:P55"/>
    <mergeCell ref="Q55:R55"/>
    <mergeCell ref="B57:H57"/>
    <mergeCell ref="B58:H58"/>
    <mergeCell ref="B59:H59"/>
    <mergeCell ref="K55:L55"/>
    <mergeCell ref="M55:N55"/>
    <mergeCell ref="B60:H60"/>
    <mergeCell ref="B47:H47"/>
    <mergeCell ref="B48:H48"/>
    <mergeCell ref="B49:H49"/>
    <mergeCell ref="I55:J55"/>
    <mergeCell ref="B30:Q30"/>
    <mergeCell ref="I45:J45"/>
    <mergeCell ref="K45:L45"/>
    <mergeCell ref="M45:N45"/>
    <mergeCell ref="O45:P45"/>
    <mergeCell ref="Q45:R45"/>
    <mergeCell ref="B2:N2"/>
    <mergeCell ref="B25:E25"/>
    <mergeCell ref="B26:E26"/>
    <mergeCell ref="B19:E19"/>
    <mergeCell ref="B20:E20"/>
    <mergeCell ref="B21:E21"/>
    <mergeCell ref="B22:E22"/>
    <mergeCell ref="B23:E23"/>
    <mergeCell ref="B24:E24"/>
    <mergeCell ref="B14:E14"/>
    <mergeCell ref="B15:E15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94"/>
  <sheetViews>
    <sheetView showGridLines="0" tabSelected="1" topLeftCell="A104" workbookViewId="0">
      <selection activeCell="K155" sqref="K155"/>
    </sheetView>
  </sheetViews>
  <sheetFormatPr defaultRowHeight="15" x14ac:dyDescent="0.25"/>
  <sheetData>
    <row r="2" spans="2:14" ht="56.25" customHeight="1" x14ac:dyDescent="0.25">
      <c r="B2" s="19" t="s">
        <v>56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5" spans="2:14" ht="21" customHeight="1" x14ac:dyDescent="0.25">
      <c r="B5" s="6" t="s">
        <v>15</v>
      </c>
    </row>
    <row r="8" spans="2:14" x14ac:dyDescent="0.25">
      <c r="C8" s="16"/>
      <c r="D8" s="16" t="s">
        <v>13</v>
      </c>
    </row>
    <row r="9" spans="2:14" x14ac:dyDescent="0.25">
      <c r="C9" s="16" t="str">
        <f>Taules!B14</f>
        <v>Lector/a</v>
      </c>
      <c r="D9" s="17">
        <f>Taules!G14</f>
        <v>0</v>
      </c>
    </row>
    <row r="10" spans="2:14" x14ac:dyDescent="0.25">
      <c r="C10" s="16" t="str">
        <f>Taules!B15</f>
        <v>Visitant</v>
      </c>
      <c r="D10" s="17">
        <f>Taules!G15</f>
        <v>0</v>
      </c>
    </row>
    <row r="11" spans="2:14" x14ac:dyDescent="0.25">
      <c r="C11" s="16" t="str">
        <f>Taules!B16</f>
        <v>Catedràtic/a universitari/a</v>
      </c>
      <c r="D11" s="17">
        <f>Taules!G16</f>
        <v>7.6923076923076927E-2</v>
      </c>
    </row>
    <row r="12" spans="2:14" x14ac:dyDescent="0.25">
      <c r="C12" s="16" t="str">
        <f>Taules!B17</f>
        <v>Titular universitari/a</v>
      </c>
      <c r="D12" s="17">
        <f>Taules!G17</f>
        <v>7.6923076923076927E-2</v>
      </c>
    </row>
    <row r="13" spans="2:14" x14ac:dyDescent="0.25">
      <c r="C13" s="16" t="str">
        <f>Taules!B18</f>
        <v>Catedràtic/a d'escola universitària</v>
      </c>
      <c r="D13" s="17">
        <f>Taules!G18</f>
        <v>0</v>
      </c>
    </row>
    <row r="14" spans="2:14" x14ac:dyDescent="0.25">
      <c r="C14" s="16" t="str">
        <f>Taules!B19</f>
        <v>Titular d'escola universitària</v>
      </c>
      <c r="D14" s="17">
        <f>Taules!G19</f>
        <v>7.6923076923076927E-2</v>
      </c>
    </row>
    <row r="15" spans="2:14" x14ac:dyDescent="0.25">
      <c r="C15" s="16" t="str">
        <f>Taules!B20</f>
        <v>Agregat/da</v>
      </c>
      <c r="D15" s="17">
        <f>Taules!G20</f>
        <v>0.30769230769230771</v>
      </c>
    </row>
    <row r="16" spans="2:14" x14ac:dyDescent="0.25">
      <c r="C16" s="16" t="str">
        <f>Taules!B21</f>
        <v>Catedràtic/a contractat/da</v>
      </c>
      <c r="D16" s="17">
        <f>Taules!G21</f>
        <v>7.6923076923076927E-2</v>
      </c>
    </row>
    <row r="17" spans="2:17" x14ac:dyDescent="0.25">
      <c r="C17" s="16" t="str">
        <f>Taules!B22</f>
        <v>Col·laborador/a permanent</v>
      </c>
      <c r="D17" s="17">
        <f>Taules!G22</f>
        <v>0</v>
      </c>
    </row>
    <row r="18" spans="2:17" x14ac:dyDescent="0.25">
      <c r="C18" s="16" t="str">
        <f>Taules!B23</f>
        <v>Ajudant</v>
      </c>
      <c r="D18" s="17">
        <f>Taules!G23</f>
        <v>0</v>
      </c>
    </row>
    <row r="19" spans="2:17" x14ac:dyDescent="0.25">
      <c r="C19" s="16" t="str">
        <f>Taules!B24</f>
        <v>Associat/da</v>
      </c>
      <c r="D19" s="17">
        <f>Taules!G24</f>
        <v>0.30769230769230771</v>
      </c>
    </row>
    <row r="20" spans="2:17" x14ac:dyDescent="0.25">
      <c r="C20" s="16" t="str">
        <f>Taules!B25</f>
        <v>Ns/Nc</v>
      </c>
      <c r="D20" s="17">
        <f>Taules!G25</f>
        <v>7.6923076923076927E-2</v>
      </c>
    </row>
    <row r="26" spans="2:17" ht="31.5" customHeight="1" x14ac:dyDescent="0.25">
      <c r="B26" s="28" t="s">
        <v>16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8" spans="2:17" x14ac:dyDescent="0.25">
      <c r="C28" s="16"/>
      <c r="D28" s="16" t="s">
        <v>13</v>
      </c>
    </row>
    <row r="29" spans="2:17" x14ac:dyDescent="0.25">
      <c r="C29" s="16" t="str">
        <f>Taules!B33</f>
        <v>[0 - 20%)</v>
      </c>
      <c r="D29" s="17">
        <f>Taules!E33</f>
        <v>0.38461538461538464</v>
      </c>
    </row>
    <row r="30" spans="2:17" x14ac:dyDescent="0.25">
      <c r="C30" s="16" t="str">
        <f>Taules!B34</f>
        <v>[20% - 40%)</v>
      </c>
      <c r="D30" s="17">
        <f>Taules!E34</f>
        <v>0.30769230769230771</v>
      </c>
    </row>
    <row r="31" spans="2:17" x14ac:dyDescent="0.25">
      <c r="C31" s="16" t="str">
        <f>Taules!B35</f>
        <v>[40% - 60%)</v>
      </c>
      <c r="D31" s="17">
        <f>Taules!E35</f>
        <v>0</v>
      </c>
    </row>
    <row r="32" spans="2:17" x14ac:dyDescent="0.25">
      <c r="C32" s="16" t="str">
        <f>Taules!B36</f>
        <v>[60% - 80%)</v>
      </c>
      <c r="D32" s="17">
        <f>Taules!E36</f>
        <v>0</v>
      </c>
    </row>
    <row r="33" spans="2:4" x14ac:dyDescent="0.25">
      <c r="C33" s="16" t="str">
        <f>Taules!B37</f>
        <v>[80% - 100%]</v>
      </c>
      <c r="D33" s="17">
        <f>Taules!E37</f>
        <v>0.30769230769230771</v>
      </c>
    </row>
    <row r="34" spans="2:4" x14ac:dyDescent="0.25">
      <c r="C34" s="16" t="str">
        <f>Taules!B38</f>
        <v>Ns/Nc</v>
      </c>
      <c r="D34" s="17">
        <f>Taules!E38</f>
        <v>0</v>
      </c>
    </row>
    <row r="47" spans="2:4" ht="15.75" x14ac:dyDescent="0.25">
      <c r="B47" s="6" t="s">
        <v>22</v>
      </c>
    </row>
    <row r="50" spans="2:10" x14ac:dyDescent="0.25">
      <c r="D50" s="16"/>
      <c r="E50" s="16">
        <v>1</v>
      </c>
      <c r="F50" s="16">
        <v>2</v>
      </c>
      <c r="G50" s="16">
        <v>3</v>
      </c>
      <c r="H50" s="16">
        <v>4</v>
      </c>
      <c r="I50" s="16">
        <v>5</v>
      </c>
      <c r="J50" s="16" t="s">
        <v>28</v>
      </c>
    </row>
    <row r="51" spans="2:10" x14ac:dyDescent="0.25">
      <c r="D51" s="16" t="str">
        <f>Taules!B47</f>
        <v>El suport institucional (formació/consulta/aportacions dels serveis generals) per al desenvolupament de l'activitat docent</v>
      </c>
      <c r="E51" s="17">
        <f>Taules!J47</f>
        <v>0</v>
      </c>
      <c r="F51" s="17">
        <f>Taules!L47</f>
        <v>0</v>
      </c>
      <c r="G51" s="17">
        <f>Taules!N47</f>
        <v>8.3299999999999999E-2</v>
      </c>
      <c r="H51" s="17">
        <f>Taules!P47</f>
        <v>0.25</v>
      </c>
      <c r="I51" s="17">
        <f>Taules!R47</f>
        <v>0.66669999999999996</v>
      </c>
      <c r="J51" s="18">
        <f>Taules!T47</f>
        <v>4.58</v>
      </c>
    </row>
    <row r="52" spans="2:10" x14ac:dyDescent="0.25">
      <c r="D52" s="16" t="str">
        <f>Taules!B48</f>
        <v>La coordinació docent entre assignatures a les titulacions en què participeu</v>
      </c>
      <c r="E52" s="17">
        <f>Taules!J48</f>
        <v>0</v>
      </c>
      <c r="F52" s="17">
        <f>Taules!L48</f>
        <v>0</v>
      </c>
      <c r="G52" s="17">
        <f>Taules!N48</f>
        <v>0.33329999999999999</v>
      </c>
      <c r="H52" s="17">
        <f>Taules!P48</f>
        <v>0.41670000000000001</v>
      </c>
      <c r="I52" s="17">
        <f>Taules!R48</f>
        <v>0.25</v>
      </c>
      <c r="J52" s="18">
        <f>Taules!T48</f>
        <v>3.92</v>
      </c>
    </row>
    <row r="53" spans="2:10" x14ac:dyDescent="0.25">
      <c r="D53" s="16" t="str">
        <f>Taules!B49</f>
        <v>Si són apropiats els mecanismes/sistemes interns d'informació</v>
      </c>
      <c r="E53" s="17">
        <f>Taules!J49</f>
        <v>0</v>
      </c>
      <c r="F53" s="17">
        <f>Taules!L49</f>
        <v>0</v>
      </c>
      <c r="G53" s="17">
        <f>Taules!N49</f>
        <v>9.0899999999999995E-2</v>
      </c>
      <c r="H53" s="17">
        <f>Taules!P49</f>
        <v>0.54549999999999998</v>
      </c>
      <c r="I53" s="17">
        <f>Taules!R49</f>
        <v>0.36359999999999998</v>
      </c>
      <c r="J53" s="18">
        <f>Taules!T49</f>
        <v>4.2699999999999996</v>
      </c>
    </row>
    <row r="64" spans="2:10" ht="15.75" x14ac:dyDescent="0.25">
      <c r="B64" s="6" t="s">
        <v>33</v>
      </c>
    </row>
    <row r="101" spans="4:10" x14ac:dyDescent="0.25">
      <c r="D101" s="16"/>
      <c r="E101" s="16">
        <v>1</v>
      </c>
      <c r="F101" s="16">
        <v>2</v>
      </c>
      <c r="G101" s="16">
        <v>3</v>
      </c>
      <c r="H101" s="16">
        <v>4</v>
      </c>
      <c r="I101" s="16">
        <v>5</v>
      </c>
      <c r="J101" s="16" t="s">
        <v>28</v>
      </c>
    </row>
    <row r="102" spans="4:10" x14ac:dyDescent="0.25">
      <c r="D102" s="16" t="str">
        <f>Taules!B57</f>
        <v>El perfil d'ingrés dels estudiants</v>
      </c>
      <c r="E102" s="17">
        <f>Taules!J57</f>
        <v>0</v>
      </c>
      <c r="F102" s="17">
        <f>Taules!L57</f>
        <v>0</v>
      </c>
      <c r="G102" s="17">
        <f>Taules!N57</f>
        <v>0.16669999999999999</v>
      </c>
      <c r="H102" s="17">
        <f>Taules!P57</f>
        <v>0.25</v>
      </c>
      <c r="I102" s="17">
        <f>Taules!R57</f>
        <v>0.58330000000000004</v>
      </c>
      <c r="J102" s="18">
        <f>Taules!T57</f>
        <v>4.42</v>
      </c>
    </row>
    <row r="103" spans="4:10" x14ac:dyDescent="0.25">
      <c r="D103" s="16" t="str">
        <f>Taules!B58</f>
        <v>El treball i la dedicació dels estudiants</v>
      </c>
      <c r="E103" s="17">
        <f>Taules!J58</f>
        <v>0</v>
      </c>
      <c r="F103" s="17">
        <f>Taules!L58</f>
        <v>0</v>
      </c>
      <c r="G103" s="17">
        <f>Taules!N58</f>
        <v>7.6899999999999996E-2</v>
      </c>
      <c r="H103" s="17">
        <f>Taules!P58</f>
        <v>0.76919999999999999</v>
      </c>
      <c r="I103" s="17">
        <f>Taules!R58</f>
        <v>0.15379999999999999</v>
      </c>
      <c r="J103" s="18">
        <f>Taules!T58</f>
        <v>4.08</v>
      </c>
    </row>
    <row r="104" spans="4:10" x14ac:dyDescent="0.25">
      <c r="D104" s="16" t="str">
        <f>Taules!B59</f>
        <v>Els resultats de l'aprenentatge obtinguts pels estudiants de les matèries que impartiu</v>
      </c>
      <c r="E104" s="17">
        <f>Taules!J59</f>
        <v>0</v>
      </c>
      <c r="F104" s="17">
        <f>Taules!L59</f>
        <v>0</v>
      </c>
      <c r="G104" s="17">
        <f>Taules!N59</f>
        <v>0</v>
      </c>
      <c r="H104" s="17">
        <f>Taules!P59</f>
        <v>0.61539999999999995</v>
      </c>
      <c r="I104" s="17">
        <f>Taules!R59</f>
        <v>0.3846</v>
      </c>
      <c r="J104" s="18">
        <f>Taules!T59</f>
        <v>4.38</v>
      </c>
    </row>
    <row r="105" spans="4:10" x14ac:dyDescent="0.25">
      <c r="D105" s="16" t="str">
        <f>Taules!B60</f>
        <v>L'estructura del pla d'estudis (assignatures i matèries i el seu pes)</v>
      </c>
      <c r="E105" s="17">
        <f>Taules!J60</f>
        <v>0</v>
      </c>
      <c r="F105" s="17">
        <f>Taules!L60</f>
        <v>0</v>
      </c>
      <c r="G105" s="17">
        <f>Taules!N60</f>
        <v>0.18179999999999999</v>
      </c>
      <c r="H105" s="17">
        <f>Taules!P60</f>
        <v>0.45450000000000002</v>
      </c>
      <c r="I105" s="17">
        <f>Taules!R60</f>
        <v>0.36359999999999998</v>
      </c>
      <c r="J105" s="18">
        <f>Taules!T60</f>
        <v>4.18</v>
      </c>
    </row>
    <row r="106" spans="4:10" x14ac:dyDescent="0.25">
      <c r="D106" s="16" t="str">
        <f>Taules!B61</f>
        <v>L'organització del desplegament del pla d'estudis (grups, horaris, etc.)</v>
      </c>
      <c r="E106" s="17">
        <f>Taules!J61</f>
        <v>0</v>
      </c>
      <c r="F106" s="17">
        <f>Taules!L61</f>
        <v>0</v>
      </c>
      <c r="G106" s="17">
        <f>Taules!N61</f>
        <v>0.18179999999999999</v>
      </c>
      <c r="H106" s="17">
        <f>Taules!P61</f>
        <v>0.2727</v>
      </c>
      <c r="I106" s="17">
        <f>Taules!R61</f>
        <v>0.54549999999999998</v>
      </c>
      <c r="J106" s="18">
        <f>Taules!T61</f>
        <v>4.3600000000000003</v>
      </c>
    </row>
    <row r="107" spans="4:10" x14ac:dyDescent="0.25">
      <c r="D107" s="16" t="str">
        <f>Taules!B62</f>
        <v>L'adequació de l'enfocament, l'organització i l'avaluació dels TFG/TFM</v>
      </c>
      <c r="E107" s="17">
        <f>Taules!J62</f>
        <v>0</v>
      </c>
      <c r="F107" s="17">
        <f>Taules!L62</f>
        <v>0</v>
      </c>
      <c r="G107" s="17">
        <f>Taules!N62</f>
        <v>8.3299999999999999E-2</v>
      </c>
      <c r="H107" s="17">
        <f>Taules!P62</f>
        <v>0.41670000000000001</v>
      </c>
      <c r="I107" s="17">
        <f>Taules!R62</f>
        <v>0.5</v>
      </c>
      <c r="J107" s="18">
        <f>Taules!T62</f>
        <v>4.42</v>
      </c>
    </row>
    <row r="108" spans="4:10" x14ac:dyDescent="0.25">
      <c r="D108" s="16" t="str">
        <f>Taules!B63</f>
        <v>Els recursos docents disponibles</v>
      </c>
      <c r="E108" s="17">
        <f>Taules!J63</f>
        <v>0</v>
      </c>
      <c r="F108" s="17">
        <f>Taules!L63</f>
        <v>0</v>
      </c>
      <c r="G108" s="17">
        <f>Taules!N63</f>
        <v>8.3299999999999999E-2</v>
      </c>
      <c r="H108" s="17">
        <f>Taules!P63</f>
        <v>0.66669999999999996</v>
      </c>
      <c r="I108" s="17">
        <f>Taules!R63</f>
        <v>0.25</v>
      </c>
      <c r="J108" s="18">
        <f>Taules!T63</f>
        <v>4.17</v>
      </c>
    </row>
    <row r="109" spans="4:10" x14ac:dyDescent="0.25">
      <c r="D109" s="16" t="str">
        <f>Taules!B64</f>
        <v>El perfil de competències (resultats d'aprenentatge previstos) en la titulació</v>
      </c>
      <c r="E109" s="17">
        <f>Taules!J64</f>
        <v>0</v>
      </c>
      <c r="F109" s="17">
        <f>Taules!L64</f>
        <v>0</v>
      </c>
      <c r="G109" s="17">
        <f>Taules!N64</f>
        <v>9.0899999999999995E-2</v>
      </c>
      <c r="H109" s="17">
        <f>Taules!P64</f>
        <v>0.63639999999999997</v>
      </c>
      <c r="I109" s="17">
        <f>Taules!R64</f>
        <v>0.2727</v>
      </c>
      <c r="J109" s="18">
        <f>Taules!T64</f>
        <v>4.18</v>
      </c>
    </row>
    <row r="110" spans="4:10" x14ac:dyDescent="0.25">
      <c r="D110" s="16" t="str">
        <f>Taules!B65</f>
        <v>L'adaptació a les assignatures dels equipaments docents dels laboratoris</v>
      </c>
      <c r="E110" s="17">
        <f>Taules!J65</f>
        <v>0</v>
      </c>
      <c r="F110" s="17">
        <f>Taules!L65</f>
        <v>9.0899999999999995E-2</v>
      </c>
      <c r="G110" s="17">
        <f>Taules!N65</f>
        <v>0.18179999999999999</v>
      </c>
      <c r="H110" s="17">
        <f>Taules!P65</f>
        <v>0.54549999999999998</v>
      </c>
      <c r="I110" s="17">
        <f>Taules!R65</f>
        <v>0.18179999999999999</v>
      </c>
      <c r="J110" s="18">
        <f>Taules!T65</f>
        <v>3.82</v>
      </c>
    </row>
    <row r="111" spans="4:10" x14ac:dyDescent="0.25">
      <c r="D111" s="16" t="str">
        <f>Taules!B66</f>
        <v>Els equipaments necessaris (informàtics, materials, etc.) per desenvolupar correctament la vostra docència</v>
      </c>
      <c r="E111" s="17">
        <f>Taules!J66</f>
        <v>0</v>
      </c>
      <c r="F111" s="17">
        <f>Taules!L66</f>
        <v>7.6899999999999996E-2</v>
      </c>
      <c r="G111" s="17">
        <f>Taules!N66</f>
        <v>0.15379999999999999</v>
      </c>
      <c r="H111" s="17">
        <f>Taules!P66</f>
        <v>0.53849999999999998</v>
      </c>
      <c r="I111" s="17">
        <f>Taules!R66</f>
        <v>0.23080000000000001</v>
      </c>
      <c r="J111" s="18">
        <f>Taules!T66</f>
        <v>3.92</v>
      </c>
    </row>
    <row r="112" spans="4:10" x14ac:dyDescent="0.25">
      <c r="D112" s="16" t="str">
        <f>Taules!B67</f>
        <v>La utilitat de les tutories (si escau)</v>
      </c>
      <c r="E112" s="17">
        <f>Taules!J67</f>
        <v>0</v>
      </c>
      <c r="F112" s="17">
        <f>Taules!L67</f>
        <v>0</v>
      </c>
      <c r="G112" s="17">
        <f>Taules!N67</f>
        <v>0.1429</v>
      </c>
      <c r="H112" s="17">
        <f>Taules!P67</f>
        <v>0.1429</v>
      </c>
      <c r="I112" s="17">
        <f>Taules!R67</f>
        <v>0.71430000000000005</v>
      </c>
      <c r="J112" s="18">
        <f>Taules!T67</f>
        <v>4.57</v>
      </c>
    </row>
    <row r="126" spans="2:2" ht="15.75" x14ac:dyDescent="0.25">
      <c r="B126" s="6" t="s">
        <v>50</v>
      </c>
    </row>
    <row r="143" spans="2:2" ht="15.75" x14ac:dyDescent="0.25">
      <c r="B143" s="6" t="s">
        <v>55</v>
      </c>
    </row>
    <row r="269" spans="3:9" ht="21" customHeight="1" x14ac:dyDescent="0.25"/>
    <row r="271" spans="3:9" x14ac:dyDescent="0.25">
      <c r="C271" s="16"/>
      <c r="D271" s="16"/>
      <c r="E271" s="16"/>
      <c r="F271" s="16"/>
      <c r="G271" s="16"/>
      <c r="H271" s="16"/>
      <c r="I271" s="16"/>
    </row>
    <row r="272" spans="3:9" x14ac:dyDescent="0.25">
      <c r="C272" s="16">
        <v>1</v>
      </c>
      <c r="D272" s="16">
        <v>2</v>
      </c>
      <c r="E272" s="16">
        <v>3</v>
      </c>
      <c r="F272" s="16">
        <v>4</v>
      </c>
      <c r="G272" s="16">
        <v>5</v>
      </c>
      <c r="H272" s="16" t="s">
        <v>28</v>
      </c>
      <c r="I272" s="16"/>
    </row>
    <row r="273" spans="3:9" x14ac:dyDescent="0.25">
      <c r="C273" s="17">
        <f>Taules!C75</f>
        <v>0</v>
      </c>
      <c r="D273" s="17">
        <f>Taules!E75</f>
        <v>0</v>
      </c>
      <c r="E273" s="17">
        <f>Taules!G75</f>
        <v>0</v>
      </c>
      <c r="F273" s="17">
        <f>Taules!I75</f>
        <v>0.5</v>
      </c>
      <c r="G273" s="17">
        <f>Taules!K75</f>
        <v>0.5</v>
      </c>
      <c r="H273" s="18">
        <f>Taules!M75</f>
        <v>4.5</v>
      </c>
      <c r="I273" s="16"/>
    </row>
    <row r="274" spans="3:9" x14ac:dyDescent="0.25">
      <c r="C274" s="16"/>
      <c r="D274" s="16"/>
      <c r="E274" s="16"/>
      <c r="F274" s="16"/>
      <c r="G274" s="16"/>
      <c r="H274" s="16"/>
      <c r="I274" s="16"/>
    </row>
    <row r="275" spans="3:9" x14ac:dyDescent="0.25">
      <c r="C275" s="16"/>
      <c r="D275" s="16"/>
      <c r="E275" s="16"/>
      <c r="F275" s="16"/>
      <c r="G275" s="16"/>
      <c r="H275" s="16"/>
      <c r="I275" s="16"/>
    </row>
    <row r="289" spans="3:8" ht="22.5" customHeight="1" x14ac:dyDescent="0.25"/>
    <row r="293" spans="3:8" x14ac:dyDescent="0.25">
      <c r="C293" s="16">
        <v>1</v>
      </c>
      <c r="D293" s="16">
        <v>2</v>
      </c>
      <c r="E293" s="16">
        <v>3</v>
      </c>
      <c r="F293" s="16">
        <v>4</v>
      </c>
      <c r="G293" s="16">
        <v>5</v>
      </c>
      <c r="H293" s="16" t="s">
        <v>28</v>
      </c>
    </row>
    <row r="294" spans="3:8" x14ac:dyDescent="0.25">
      <c r="C294" s="17">
        <f>Taules!C83</f>
        <v>0</v>
      </c>
      <c r="D294" s="17">
        <f>Taules!E83</f>
        <v>0</v>
      </c>
      <c r="E294" s="17">
        <f>Taules!G83</f>
        <v>8.3299999999999999E-2</v>
      </c>
      <c r="F294" s="17">
        <f>Taules!I83</f>
        <v>0.5</v>
      </c>
      <c r="G294" s="17">
        <f>Taules!K83</f>
        <v>0.41670000000000001</v>
      </c>
      <c r="H294" s="18">
        <f>Taules!M83</f>
        <v>4.33</v>
      </c>
    </row>
  </sheetData>
  <mergeCells count="2">
    <mergeCell ref="B2:N2"/>
    <mergeCell ref="B26:Q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Taules</vt:lpstr>
      <vt:lpstr>Gráfics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UPC</cp:lastModifiedBy>
  <dcterms:created xsi:type="dcterms:W3CDTF">2014-06-17T11:15:27Z</dcterms:created>
  <dcterms:modified xsi:type="dcterms:W3CDTF">2014-10-27T09:09:27Z</dcterms:modified>
</cp:coreProperties>
</file>