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AquestLlibreDeTreball" defaultThemeVersion="164011"/>
  <bookViews>
    <workbookView xWindow="0" yWindow="0" windowWidth="22260" windowHeight="12645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Opcionals (Grau i Màster)" sheetId="6" r:id="rId5"/>
    <sheet name="Gràfics (Grau)" sheetId="7" r:id="rId6"/>
    <sheet name="Gràfics (Màster)" sheetId="8" r:id="rId7"/>
    <sheet name="Gràfics (Grau i Màster)" sheetId="9" r:id="rId8"/>
    <sheet name="Gràfics (opcionals)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6" l="1"/>
  <c r="L16" i="6"/>
  <c r="J16" i="6"/>
  <c r="H16" i="6"/>
  <c r="F16" i="6"/>
  <c r="D16" i="6"/>
  <c r="N15" i="6"/>
  <c r="L15" i="6"/>
  <c r="J15" i="6"/>
  <c r="H15" i="6"/>
  <c r="F15" i="6"/>
  <c r="D15" i="6"/>
  <c r="N14" i="6"/>
  <c r="L14" i="6"/>
  <c r="J14" i="6"/>
  <c r="H14" i="6"/>
  <c r="F14" i="6"/>
  <c r="D14" i="6"/>
  <c r="L35" i="4" l="1"/>
  <c r="N19" i="4"/>
  <c r="L19" i="4"/>
  <c r="J19" i="4"/>
  <c r="H19" i="4"/>
  <c r="F19" i="4"/>
  <c r="D19" i="4"/>
  <c r="N18" i="4"/>
  <c r="L18" i="4"/>
  <c r="J18" i="4"/>
  <c r="H18" i="4"/>
  <c r="F18" i="4"/>
  <c r="D18" i="4"/>
  <c r="N17" i="4"/>
  <c r="L17" i="4"/>
  <c r="J17" i="4"/>
  <c r="H17" i="4"/>
  <c r="F17" i="4"/>
  <c r="D17" i="4"/>
  <c r="N16" i="4"/>
  <c r="L16" i="4"/>
  <c r="J16" i="4"/>
  <c r="H16" i="4"/>
  <c r="F16" i="4"/>
  <c r="D16" i="4"/>
  <c r="N15" i="4"/>
  <c r="L15" i="4"/>
  <c r="J15" i="4"/>
  <c r="H15" i="4"/>
  <c r="F15" i="4"/>
  <c r="D15" i="4"/>
  <c r="F27" i="3" l="1"/>
  <c r="H40" i="1"/>
  <c r="F28" i="1"/>
  <c r="M17" i="1"/>
  <c r="H39" i="1" l="1"/>
  <c r="F39" i="1"/>
  <c r="F37" i="1"/>
  <c r="H38" i="3" l="1"/>
  <c r="H18" i="3" l="1"/>
  <c r="F40" i="1"/>
  <c r="F29" i="1"/>
  <c r="J16" i="1"/>
  <c r="N39" i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N40" i="1"/>
  <c r="L39" i="1"/>
  <c r="J39" i="1"/>
  <c r="N38" i="1"/>
  <c r="L38" i="1"/>
  <c r="J38" i="1"/>
  <c r="H38" i="1"/>
  <c r="N37" i="1"/>
  <c r="L37" i="1"/>
  <c r="J37" i="1"/>
  <c r="H37" i="1"/>
  <c r="D37" i="1"/>
  <c r="N29" i="1"/>
  <c r="L29" i="1"/>
  <c r="J29" i="1"/>
  <c r="H29" i="1"/>
  <c r="L28" i="1"/>
  <c r="J28" i="1"/>
  <c r="H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<sst xmlns="http://schemas.openxmlformats.org/spreadsheetml/2006/main" count="318" uniqueCount="65">
  <si>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</si>
  <si>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</si>
  <si>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</si>
  <si>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</si>
  <si>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</si>
  <si>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</si>
  <si>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</si>
  <si>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</si>
  <si>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</si>
  <si>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</si>
  <si>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</si>
  <si>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</si>
  <si>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</si>
  <si>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</si>
  <si>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</si>
  <si>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</si>
  <si>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</si>
  <si>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</si>
  <si>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</si>
  <si>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</si>
  <si>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</si>
  <si>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</si>
  <si>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</si>
  <si>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</si>
  <si>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</si>
  <si>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</si>
  <si>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</si>
  <si>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</si>
  <si>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</si>
  <si>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</si>
  <si>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</si>
  <si>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</si>
  <si>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</si>
  <si>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</si>
  <si>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</si>
  <si>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</si>
  <si>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</si>
  <si>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</si>
  <si>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</si>
  <si>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</si>
  <si>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</si>
  <si>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</si>
  <si>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</si>
  <si>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</si>
  <si>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</si>
  <si>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</si>
  <si>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</si>
  <si>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</si>
  <si>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</si>
  <si>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</si>
  <si>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</si>
  <si>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</si>
  <si>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</si>
  <si>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</si>
  <si>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</si>
  <si>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</si>
  <si>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Enquesta de satisfacció del PDI de l'Escola Politècnica Superior d'Enginyeria de Vilanova i la Geltrú</t>
  </si>
  <si>
    <t>BLOC 3: PREGUNTES OPCIONALS FORMULADES PEL CENTRE DOCENT</t>
  </si>
  <si>
    <t>Enquesta de satisfacció del PDI del'Escola Politècnica Superior d'Enginyeria de Vilanova i la Geltrú</t>
  </si>
  <si>
    <t>Les guies docents de les assignatures de la matèria en què imparteixo classes tenen un contingut detallat i actualitzat que facilita la planificació i l'acció docent</t>
  </si>
  <si>
    <t>Les reunions periòdiques de les comissions de titulació, de coordinació docent, i del grup de tutors en què he participat, han permès l'anàlisi i el debat sobre propostes de millora a les titulacions i a la docència</t>
  </si>
  <si>
    <t>La coordinació del grup de professors de la matèria en què imparteixo classes ha funcionat de forma satisfactòria</t>
  </si>
  <si>
    <t xml:space="preserve">Conec l'existència del Sistema de Garantia Intern de Qualitat de l'EPSEVG (SGIQ) per a la millora de les titulacions  </t>
  </si>
  <si>
    <t xml:space="preserve"> 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</si>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</sst>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0" fontId="18" fillId="0" borderId="0"/>
    <xf numFmtId="0" fontId="4" fillId="0" borderId="0"/>
    <xf numFmtId="0" fontId="18" fillId="0" borderId="0"/>
  </cellStyleXfs>
  <cellXfs count="232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0" fontId="5" fillId="3" borderId="0" xfId="6" applyFont="1" applyFill="1" applyBorder="1" applyAlignment="1">
      <alignment vertical="center" wrapText="1"/>
    </xf>
    <xf numFmtId="0" fontId="4" fillId="0" borderId="72" xfId="6" applyBorder="1"/>
    <xf numFmtId="0" fontId="5" fillId="3" borderId="72" xfId="6" applyFont="1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0" fontId="0" fillId="2" borderId="70" xfId="0" applyFill="1" applyBorder="1"/>
    <xf numFmtId="165" fontId="22" fillId="0" borderId="17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165" fontId="22" fillId="0" borderId="49" xfId="2" applyNumberFormat="1" applyFont="1" applyBorder="1" applyAlignment="1">
      <alignment horizontal="right" vertical="center"/>
    </xf>
    <xf numFmtId="164" fontId="22" fillId="0" borderId="35" xfId="2" applyNumberFormat="1" applyFont="1" applyBorder="1" applyAlignment="1">
      <alignment horizontal="right" vertical="center"/>
    </xf>
    <xf numFmtId="4" fontId="12" fillId="0" borderId="73" xfId="2" applyNumberFormat="1" applyFont="1" applyBorder="1" applyAlignment="1">
      <alignment horizontal="right" vertical="center"/>
    </xf>
    <xf numFmtId="4" fontId="12" fillId="0" borderId="40" xfId="2" applyNumberFormat="1" applyFont="1" applyBorder="1" applyAlignment="1">
      <alignment horizontal="right" vertical="center"/>
    </xf>
    <xf numFmtId="4" fontId="22" fillId="0" borderId="70" xfId="2" applyNumberFormat="1" applyFont="1" applyBorder="1" applyAlignment="1">
      <alignment horizontal="right" vertical="center"/>
    </xf>
    <xf numFmtId="165" fontId="22" fillId="0" borderId="74" xfId="2" applyNumberFormat="1" applyFont="1" applyBorder="1" applyAlignment="1">
      <alignment horizontal="right" vertical="center"/>
    </xf>
    <xf numFmtId="164" fontId="22" fillId="0" borderId="75" xfId="2" applyNumberFormat="1" applyFont="1" applyBorder="1" applyAlignment="1">
      <alignment horizontal="right" vertical="center"/>
    </xf>
    <xf numFmtId="4" fontId="22" fillId="0" borderId="28" xfId="2" applyNumberFormat="1" applyFont="1" applyBorder="1" applyAlignment="1">
      <alignment horizontal="right" vertical="center"/>
    </xf>
    <xf numFmtId="0" fontId="0" fillId="0" borderId="76" xfId="0" applyBorder="1"/>
    <xf numFmtId="0" fontId="0" fillId="0" borderId="72" xfId="0" applyBorder="1"/>
    <xf numFmtId="4" fontId="22" fillId="0" borderId="9" xfId="2" applyNumberFormat="1" applyFont="1" applyBorder="1" applyAlignment="1">
      <alignment horizontal="right" vertical="center"/>
    </xf>
    <xf numFmtId="4" fontId="22" fillId="0" borderId="1" xfId="2" applyNumberFormat="1" applyFont="1" applyBorder="1" applyAlignment="1">
      <alignment horizontal="right" vertical="center"/>
    </xf>
    <xf numFmtId="164" fontId="22" fillId="0" borderId="23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wrapText="1"/>
    </xf>
    <xf numFmtId="165" fontId="22" fillId="0" borderId="36" xfId="2" applyNumberFormat="1" applyFont="1" applyBorder="1" applyAlignment="1">
      <alignment horizontal="right" vertical="center"/>
    </xf>
    <xf numFmtId="4" fontId="22" fillId="0" borderId="14" xfId="2" applyNumberFormat="1" applyFont="1" applyBorder="1" applyAlignment="1">
      <alignment horizontal="right" vertical="center"/>
    </xf>
    <xf numFmtId="4" fontId="22" fillId="0" borderId="10" xfId="2" applyNumberFormat="1" applyFont="1" applyBorder="1" applyAlignment="1">
      <alignment horizontal="right" vertical="center"/>
    </xf>
    <xf numFmtId="164" fontId="6" fillId="0" borderId="35" xfId="4" applyNumberFormat="1" applyFont="1" applyBorder="1" applyAlignment="1">
      <alignment horizontal="right" vertical="center"/>
    </xf>
    <xf numFmtId="0" fontId="5" fillId="2" borderId="79" xfId="2" applyFont="1" applyFill="1" applyBorder="1" applyAlignment="1">
      <alignment horizontal="center" wrapText="1"/>
    </xf>
    <xf numFmtId="0" fontId="5" fillId="2" borderId="80" xfId="2" applyFont="1" applyFill="1" applyBorder="1" applyAlignment="1">
      <alignment horizontal="center" wrapText="1"/>
    </xf>
    <xf numFmtId="164" fontId="22" fillId="0" borderId="78" xfId="11" applyNumberFormat="1" applyFont="1" applyBorder="1" applyAlignment="1">
      <alignment horizontal="right" vertical="center"/>
    </xf>
    <xf numFmtId="165" fontId="22" fillId="0" borderId="49" xfId="11" applyNumberFormat="1" applyFont="1" applyBorder="1" applyAlignment="1">
      <alignment horizontal="right" vertical="center"/>
    </xf>
    <xf numFmtId="165" fontId="22" fillId="0" borderId="19" xfId="11" applyNumberFormat="1" applyFont="1" applyBorder="1" applyAlignment="1">
      <alignment horizontal="right" vertical="center"/>
    </xf>
    <xf numFmtId="0" fontId="18" fillId="0" borderId="0" xfId="11" applyAlignment="1">
      <alignment vertical="center"/>
    </xf>
    <xf numFmtId="164" fontId="22" fillId="0" borderId="21" xfId="2" applyNumberFormat="1" applyFont="1" applyBorder="1" applyAlignment="1">
      <alignment horizontal="right" vertical="center"/>
    </xf>
    <xf numFmtId="165" fontId="22" fillId="0" borderId="19" xfId="2" applyNumberFormat="1" applyFont="1" applyBorder="1" applyAlignment="1">
      <alignment horizontal="right" vertical="center"/>
    </xf>
    <xf numFmtId="4" fontId="22" fillId="0" borderId="22" xfId="2" applyNumberFormat="1" applyFont="1" applyBorder="1" applyAlignment="1">
      <alignment horizontal="right" vertical="center"/>
    </xf>
    <xf numFmtId="164" fontId="22" fillId="0" borderId="23" xfId="11" applyNumberFormat="1" applyFont="1" applyBorder="1" applyAlignment="1">
      <alignment horizontal="right" vertical="center"/>
    </xf>
    <xf numFmtId="165" fontId="22" fillId="0" borderId="24" xfId="11" applyNumberFormat="1" applyFont="1" applyBorder="1" applyAlignment="1">
      <alignment horizontal="right" vertical="center"/>
    </xf>
    <xf numFmtId="0" fontId="18" fillId="0" borderId="69" xfId="11" applyBorder="1" applyAlignment="1">
      <alignment vertical="center"/>
    </xf>
    <xf numFmtId="164" fontId="22" fillId="0" borderId="29" xfId="11" applyNumberFormat="1" applyFont="1" applyBorder="1" applyAlignment="1">
      <alignment horizontal="right" vertical="center"/>
    </xf>
    <xf numFmtId="165" fontId="22" fillId="0" borderId="30" xfId="11" applyNumberFormat="1" applyFont="1" applyBorder="1" applyAlignment="1">
      <alignment horizontal="right" vertical="center"/>
    </xf>
    <xf numFmtId="0" fontId="18" fillId="0" borderId="75" xfId="11" applyBorder="1" applyAlignment="1">
      <alignment vertical="center"/>
    </xf>
    <xf numFmtId="164" fontId="22" fillId="0" borderId="33" xfId="11" applyNumberFormat="1" applyFont="1" applyBorder="1" applyAlignment="1">
      <alignment horizontal="right" vertical="center"/>
    </xf>
    <xf numFmtId="165" fontId="22" fillId="0" borderId="34" xfId="11" applyNumberFormat="1" applyFont="1" applyBorder="1" applyAlignment="1">
      <alignment horizontal="right" vertical="center"/>
    </xf>
    <xf numFmtId="0" fontId="18" fillId="0" borderId="38" xfId="11" applyBorder="1" applyAlignment="1">
      <alignment vertical="center"/>
    </xf>
    <xf numFmtId="165" fontId="22" fillId="0" borderId="34" xfId="2" applyNumberFormat="1" applyFont="1" applyBorder="1" applyAlignment="1">
      <alignment horizontal="right" vertical="center"/>
    </xf>
    <xf numFmtId="0" fontId="0" fillId="0" borderId="81" xfId="0" applyBorder="1"/>
    <xf numFmtId="0" fontId="5" fillId="2" borderId="13" xfId="12" applyFont="1" applyFill="1" applyBorder="1" applyAlignment="1">
      <alignment horizontal="center" wrapText="1"/>
    </xf>
    <xf numFmtId="0" fontId="5" fillId="2" borderId="12" xfId="12" applyFont="1" applyFill="1" applyBorder="1" applyAlignment="1">
      <alignment horizontal="center" wrapText="1"/>
    </xf>
    <xf numFmtId="0" fontId="5" fillId="2" borderId="11" xfId="12" applyFont="1" applyFill="1" applyBorder="1" applyAlignment="1">
      <alignment horizontal="center" wrapText="1"/>
    </xf>
    <xf numFmtId="0" fontId="0" fillId="2" borderId="70" xfId="0" applyFill="1" applyBorder="1" applyAlignment="1">
      <alignment wrapText="1"/>
    </xf>
    <xf numFmtId="164" fontId="22" fillId="0" borderId="20" xfId="13" applyNumberFormat="1" applyFont="1" applyBorder="1" applyAlignment="1">
      <alignment horizontal="right" vertical="center"/>
    </xf>
    <xf numFmtId="165" fontId="22" fillId="0" borderId="49" xfId="13" applyNumberFormat="1" applyFont="1" applyBorder="1" applyAlignment="1">
      <alignment horizontal="right" vertical="center"/>
    </xf>
    <xf numFmtId="165" fontId="22" fillId="0" borderId="77" xfId="13" applyNumberFormat="1" applyFont="1" applyBorder="1" applyAlignment="1">
      <alignment horizontal="right" vertical="center"/>
    </xf>
    <xf numFmtId="0" fontId="18" fillId="0" borderId="78" xfId="13" applyBorder="1" applyAlignment="1">
      <alignment vertical="center"/>
    </xf>
    <xf numFmtId="165" fontId="22" fillId="0" borderId="17" xfId="12" applyNumberFormat="1" applyFont="1" applyBorder="1" applyAlignment="1">
      <alignment horizontal="right" vertical="center"/>
    </xf>
    <xf numFmtId="164" fontId="22" fillId="0" borderId="21" xfId="12" applyNumberFormat="1" applyFont="1" applyBorder="1" applyAlignment="1">
      <alignment horizontal="right" vertical="center"/>
    </xf>
    <xf numFmtId="165" fontId="22" fillId="0" borderId="19" xfId="12" applyNumberFormat="1" applyFont="1" applyBorder="1" applyAlignment="1">
      <alignment horizontal="right" vertical="center"/>
    </xf>
    <xf numFmtId="4" fontId="22" fillId="0" borderId="22" xfId="12" applyNumberFormat="1" applyFont="1" applyBorder="1" applyAlignment="1">
      <alignment horizontal="right" vertical="center"/>
    </xf>
    <xf numFmtId="4" fontId="22" fillId="0" borderId="70" xfId="12" applyNumberFormat="1" applyFont="1" applyBorder="1" applyAlignment="1">
      <alignment horizontal="right" vertical="center"/>
    </xf>
    <xf numFmtId="164" fontId="22" fillId="0" borderId="46" xfId="13" applyNumberFormat="1" applyFont="1" applyBorder="1" applyAlignment="1">
      <alignment horizontal="right" vertical="center"/>
    </xf>
    <xf numFmtId="165" fontId="22" fillId="0" borderId="36" xfId="13" applyNumberFormat="1" applyFont="1" applyBorder="1" applyAlignment="1">
      <alignment horizontal="right" vertical="center"/>
    </xf>
    <xf numFmtId="164" fontId="22" fillId="0" borderId="44" xfId="13" applyNumberFormat="1" applyFont="1" applyBorder="1" applyAlignment="1">
      <alignment horizontal="right" vertical="center"/>
    </xf>
    <xf numFmtId="0" fontId="18" fillId="0" borderId="82" xfId="13" applyBorder="1" applyAlignment="1">
      <alignment vertical="center"/>
    </xf>
    <xf numFmtId="165" fontId="22" fillId="0" borderId="83" xfId="12" applyNumberFormat="1" applyFont="1" applyBorder="1" applyAlignment="1">
      <alignment horizontal="right" vertical="center"/>
    </xf>
    <xf numFmtId="164" fontId="22" fillId="0" borderId="44" xfId="12" applyNumberFormat="1" applyFont="1" applyBorder="1" applyAlignment="1">
      <alignment horizontal="right" vertical="center"/>
    </xf>
    <xf numFmtId="165" fontId="22" fillId="0" borderId="36" xfId="12" applyNumberFormat="1" applyFont="1" applyBorder="1" applyAlignment="1">
      <alignment horizontal="right" vertical="center"/>
    </xf>
    <xf numFmtId="4" fontId="22" fillId="0" borderId="14" xfId="12" applyNumberFormat="1" applyFont="1" applyBorder="1" applyAlignment="1">
      <alignment horizontal="right" vertical="center"/>
    </xf>
    <xf numFmtId="4" fontId="22" fillId="0" borderId="10" xfId="12" applyNumberFormat="1" applyFont="1" applyBorder="1" applyAlignment="1">
      <alignment horizontal="right" vertical="center"/>
    </xf>
    <xf numFmtId="164" fontId="22" fillId="0" borderId="75" xfId="13" applyNumberFormat="1" applyFont="1" applyBorder="1" applyAlignment="1">
      <alignment horizontal="right" vertical="center"/>
    </xf>
    <xf numFmtId="165" fontId="22" fillId="0" borderId="24" xfId="13" applyNumberFormat="1" applyFont="1" applyBorder="1" applyAlignment="1">
      <alignment horizontal="right" vertical="center"/>
    </xf>
    <xf numFmtId="164" fontId="22" fillId="0" borderId="23" xfId="13" applyNumberFormat="1" applyFont="1" applyBorder="1" applyAlignment="1">
      <alignment horizontal="right" vertical="center"/>
    </xf>
    <xf numFmtId="0" fontId="18" fillId="0" borderId="43" xfId="13" applyBorder="1" applyAlignment="1">
      <alignment vertical="center"/>
    </xf>
    <xf numFmtId="165" fontId="22" fillId="0" borderId="26" xfId="12" applyNumberFormat="1" applyFont="1" applyBorder="1" applyAlignment="1">
      <alignment horizontal="right" vertical="center"/>
    </xf>
    <xf numFmtId="164" fontId="22" fillId="0" borderId="23" xfId="12" applyNumberFormat="1" applyFont="1" applyBorder="1" applyAlignment="1">
      <alignment horizontal="right" vertical="center"/>
    </xf>
    <xf numFmtId="165" fontId="22" fillId="0" borderId="24" xfId="12" applyNumberFormat="1" applyFont="1" applyBorder="1" applyAlignment="1">
      <alignment horizontal="right" vertical="center"/>
    </xf>
    <xf numFmtId="4" fontId="22" fillId="0" borderId="27" xfId="12" applyNumberFormat="1" applyFont="1" applyBorder="1" applyAlignment="1">
      <alignment horizontal="right" vertical="center"/>
    </xf>
    <xf numFmtId="4" fontId="22" fillId="0" borderId="28" xfId="12" applyNumberFormat="1" applyFont="1" applyBorder="1" applyAlignment="1">
      <alignment horizontal="right" vertical="center"/>
    </xf>
    <xf numFmtId="0" fontId="0" fillId="2" borderId="37" xfId="0" applyFill="1" applyBorder="1" applyAlignment="1">
      <alignment wrapText="1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1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9" xfId="12" applyFont="1" applyFill="1" applyBorder="1" applyAlignment="1">
      <alignment horizontal="center" vertical="center" wrapText="1"/>
    </xf>
    <xf numFmtId="0" fontId="5" fillId="2" borderId="14" xfId="12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5" fillId="2" borderId="10" xfId="12" applyFont="1" applyFill="1" applyBorder="1" applyAlignment="1">
      <alignment horizontal="center" vertical="center" wrapText="1"/>
    </xf>
    <xf numFmtId="0" fontId="5" fillId="2" borderId="8" xfId="12" applyFont="1" applyFill="1" applyBorder="1" applyAlignment="1">
      <alignment horizontal="center"/>
    </xf>
    <xf numFmtId="0" fontId="5" fillId="2" borderId="6" xfId="12" applyFont="1" applyFill="1" applyBorder="1" applyAlignment="1">
      <alignment horizontal="center" wrapText="1"/>
    </xf>
    <xf numFmtId="0" fontId="5" fillId="2" borderId="5" xfId="12" applyFont="1" applyFill="1" applyBorder="1" applyAlignment="1">
      <alignment horizontal="center"/>
    </xf>
    <xf numFmtId="0" fontId="5" fillId="2" borderId="7" xfId="12" applyFont="1" applyFill="1" applyBorder="1" applyAlignment="1">
      <alignment horizontal="center" wrapText="1"/>
    </xf>
    <xf numFmtId="0" fontId="5" fillId="2" borderId="5" xfId="12" applyFont="1" applyFill="1" applyBorder="1" applyAlignment="1">
      <alignment horizontal="center" wrapText="1"/>
    </xf>
    <xf numFmtId="0" fontId="3" fillId="2" borderId="84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4">
    <cellStyle name="Hipervínculo" xfId="10" builtinId="8"/>
    <cellStyle name="Normal" xfId="0" builtinId="0"/>
    <cellStyle name="Normal_200_FME" xfId="2"/>
    <cellStyle name="Normal_200_FME 2" xfId="12"/>
    <cellStyle name="Normal_205_ESEIAAT" xfId="5"/>
    <cellStyle name="Normal_210_ETSAB" xfId="3"/>
    <cellStyle name="Normal_300_EETAC" xfId="13"/>
    <cellStyle name="Normal_340_EPSEVG" xfId="11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</xdr:row>
      <xdr:rowOff>190500</xdr:rowOff>
    </xdr:from>
    <xdr:to>
      <xdr:col>22</xdr:col>
      <xdr:colOff>523875</xdr:colOff>
      <xdr:row>43</xdr:row>
      <xdr:rowOff>87190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71575"/>
          <a:ext cx="13392150" cy="7726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5</xdr:row>
      <xdr:rowOff>28575</xdr:rowOff>
    </xdr:from>
    <xdr:to>
      <xdr:col>21</xdr:col>
      <xdr:colOff>342900</xdr:colOff>
      <xdr:row>41</xdr:row>
      <xdr:rowOff>109171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209675"/>
          <a:ext cx="12687300" cy="7319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31</xdr:row>
      <xdr:rowOff>28575</xdr:rowOff>
    </xdr:from>
    <xdr:to>
      <xdr:col>20</xdr:col>
      <xdr:colOff>209550</xdr:colOff>
      <xdr:row>37</xdr:row>
      <xdr:rowOff>190500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6248400"/>
          <a:ext cx="10953750" cy="1314450"/>
        </a:xfrm>
        <a:prstGeom prst="rect">
          <a:avLst/>
        </a:prstGeom>
      </xdr:spPr>
    </xdr:pic>
    <xdr:clientData/>
  </xdr:twoCellAnchor>
  <xdr:twoCellAnchor editAs="oneCell">
    <xdr:from>
      <xdr:col>0</xdr:col>
      <xdr:colOff>378599</xdr:colOff>
      <xdr:row>4</xdr:row>
      <xdr:rowOff>178575</xdr:rowOff>
    </xdr:from>
    <xdr:to>
      <xdr:col>22</xdr:col>
      <xdr:colOff>171449</xdr:colOff>
      <xdr:row>29</xdr:row>
      <xdr:rowOff>190191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599" y="1159650"/>
          <a:ext cx="12984975" cy="48693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76200</xdr:rowOff>
    </xdr:from>
    <xdr:to>
      <xdr:col>23</xdr:col>
      <xdr:colOff>60327</xdr:colOff>
      <xdr:row>20</xdr:row>
      <xdr:rowOff>180975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57300"/>
          <a:ext cx="13823952" cy="296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R24"/>
  <sheetViews>
    <sheetView showGridLines="0" tabSelected="1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29.140625" customWidth="1"/>
    <col min="3" max="3" width="23.42578125" customWidth="1"/>
    <col min="4" max="4" width="17.42578125" customWidth="1"/>
  </cols>
  <sheetData>
    <row r="2" spans="1:18" ht="26.25" customHeight="1">
      <c r="B2" s="190" t="s">
        <v>56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2"/>
    </row>
    <row r="3" spans="1:18">
      <c r="C3" s="53"/>
    </row>
    <row r="4" spans="1:18" ht="18.75">
      <c r="B4" s="98" t="s">
        <v>64</v>
      </c>
    </row>
    <row r="6" spans="1:18" ht="15.75">
      <c r="B6" s="2" t="s">
        <v>43</v>
      </c>
    </row>
    <row r="7" spans="1:18" ht="15.75" thickBot="1">
      <c r="B7" s="62"/>
      <c r="C7" s="62"/>
      <c r="D7" s="62"/>
    </row>
    <row r="8" spans="1:18" ht="33.75" customHeight="1">
      <c r="A8" s="41"/>
      <c r="B8" s="75" t="s">
        <v>44</v>
      </c>
      <c r="C8" s="71" t="s">
        <v>45</v>
      </c>
      <c r="D8" s="72" t="s">
        <v>46</v>
      </c>
    </row>
    <row r="9" spans="1:18" ht="24.75" customHeight="1" thickBot="1">
      <c r="A9" s="41"/>
      <c r="B9" s="76">
        <v>139</v>
      </c>
      <c r="C9" s="73">
        <v>80</v>
      </c>
      <c r="D9" s="74">
        <f>C9/B9</f>
        <v>0.57553956834532372</v>
      </c>
    </row>
    <row r="11" spans="1:18">
      <c r="M11" s="77"/>
    </row>
    <row r="12" spans="1:18" ht="15.75" thickBot="1">
      <c r="M12" s="77"/>
    </row>
    <row r="13" spans="1:18" ht="15.75" thickBot="1">
      <c r="A13" s="53"/>
      <c r="B13" s="53"/>
      <c r="C13" s="83"/>
      <c r="D13" s="81" t="s">
        <v>13</v>
      </c>
      <c r="E13" s="82" t="s">
        <v>14</v>
      </c>
    </row>
    <row r="14" spans="1:18" ht="24.75" customHeight="1">
      <c r="B14" s="187" t="s">
        <v>55</v>
      </c>
      <c r="C14" s="79" t="s">
        <v>51</v>
      </c>
      <c r="D14" s="78">
        <v>62</v>
      </c>
      <c r="E14" s="80">
        <f>D14/D18</f>
        <v>0.77500000000000002</v>
      </c>
    </row>
    <row r="15" spans="1:18" ht="27.75" customHeight="1">
      <c r="B15" s="188"/>
      <c r="C15" s="79" t="s">
        <v>52</v>
      </c>
      <c r="D15" s="78">
        <v>0</v>
      </c>
      <c r="E15" s="80">
        <f>D15/D18</f>
        <v>0</v>
      </c>
    </row>
    <row r="16" spans="1:18" ht="25.5" customHeight="1">
      <c r="B16" s="188"/>
      <c r="C16" s="79" t="s">
        <v>53</v>
      </c>
      <c r="D16" s="78">
        <v>16</v>
      </c>
      <c r="E16" s="80">
        <f>D16/D18</f>
        <v>0.2</v>
      </c>
    </row>
    <row r="17" spans="2:5" ht="29.25" customHeight="1">
      <c r="B17" s="188"/>
      <c r="C17" s="79" t="s">
        <v>50</v>
      </c>
      <c r="D17" s="78">
        <v>2</v>
      </c>
      <c r="E17" s="80">
        <f>D17/D18</f>
        <v>2.5000000000000001E-2</v>
      </c>
    </row>
    <row r="18" spans="2:5" ht="15.75" thickBot="1">
      <c r="B18" s="189"/>
      <c r="C18" s="99" t="s">
        <v>54</v>
      </c>
      <c r="D18" s="96">
        <v>80</v>
      </c>
      <c r="E18" s="97">
        <f>D18/D18</f>
        <v>1</v>
      </c>
    </row>
    <row r="19" spans="2:5">
      <c r="B19" s="100"/>
    </row>
    <row r="24" spans="2:5">
      <c r="B24" s="101"/>
    </row>
  </sheetData>
  <mergeCells count="2">
    <mergeCell ref="B14:B18"/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/>
  <dimension ref="A2:U40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 customHeight="1">
      <c r="B2" s="190" t="s">
        <v>56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2"/>
    </row>
    <row r="3" spans="1:18" s="66" customFormat="1" ht="13.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5" spans="1:18" ht="21">
      <c r="B5" s="68" t="s">
        <v>47</v>
      </c>
      <c r="C5" s="2"/>
      <c r="D5" s="2"/>
      <c r="E5" s="2"/>
    </row>
    <row r="6" spans="1:18" ht="30" customHeight="1">
      <c r="B6" s="1"/>
    </row>
    <row r="7" spans="1:18" ht="21">
      <c r="B7" s="55" t="s">
        <v>30</v>
      </c>
      <c r="C7" s="56"/>
      <c r="D7" s="56"/>
      <c r="E7" s="57"/>
    </row>
    <row r="9" spans="1:18" ht="15.75">
      <c r="B9" s="2" t="s">
        <v>1</v>
      </c>
      <c r="C9" s="3"/>
      <c r="D9" s="3"/>
      <c r="E9" s="3"/>
      <c r="F9" s="3"/>
    </row>
    <row r="10" spans="1:18" ht="15.75">
      <c r="B10" s="4" t="s">
        <v>2</v>
      </c>
    </row>
    <row r="11" spans="1:18" ht="15.75" thickBot="1">
      <c r="A11" s="93"/>
    </row>
    <row r="12" spans="1:18" ht="15.75" thickBot="1">
      <c r="A12" s="41"/>
      <c r="B12" s="208" t="s">
        <v>25</v>
      </c>
      <c r="C12" s="199" t="s">
        <v>4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200"/>
    </row>
    <row r="13" spans="1:18">
      <c r="A13" s="41"/>
      <c r="B13" s="209"/>
      <c r="C13" s="201" t="s">
        <v>5</v>
      </c>
      <c r="D13" s="202"/>
      <c r="E13" s="201" t="s">
        <v>6</v>
      </c>
      <c r="F13" s="203"/>
      <c r="G13" s="204" t="s">
        <v>7</v>
      </c>
      <c r="H13" s="202"/>
      <c r="I13" s="201" t="s">
        <v>8</v>
      </c>
      <c r="J13" s="202"/>
      <c r="K13" s="201" t="s">
        <v>9</v>
      </c>
      <c r="L13" s="202"/>
      <c r="M13" s="201" t="s">
        <v>10</v>
      </c>
      <c r="N13" s="202"/>
      <c r="O13" s="205" t="s">
        <v>0</v>
      </c>
      <c r="P13" s="202"/>
      <c r="Q13" s="206" t="s">
        <v>11</v>
      </c>
      <c r="R13" s="193" t="s">
        <v>12</v>
      </c>
    </row>
    <row r="14" spans="1:18" ht="15.75" thickBot="1">
      <c r="A14" s="41"/>
      <c r="B14" s="210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207"/>
      <c r="R14" s="194"/>
    </row>
    <row r="15" spans="1:18">
      <c r="A15" s="41"/>
      <c r="B15" s="8" t="s">
        <v>20</v>
      </c>
      <c r="C15" s="9">
        <v>3</v>
      </c>
      <c r="D15" s="10">
        <f>C15/O15</f>
        <v>3.8461538461538464E-2</v>
      </c>
      <c r="E15" s="11">
        <v>26</v>
      </c>
      <c r="F15" s="12">
        <f>E15/O15</f>
        <v>0.33333333333333331</v>
      </c>
      <c r="G15" s="13">
        <v>33</v>
      </c>
      <c r="H15" s="14">
        <f>G15/O15</f>
        <v>0.42307692307692307</v>
      </c>
      <c r="I15" s="13">
        <v>11</v>
      </c>
      <c r="J15" s="14">
        <f>I15/O15</f>
        <v>0.14102564102564102</v>
      </c>
      <c r="K15" s="13">
        <v>1</v>
      </c>
      <c r="L15" s="14">
        <f>K15/O15</f>
        <v>1.282051282051282E-2</v>
      </c>
      <c r="M15" s="15">
        <v>4</v>
      </c>
      <c r="N15" s="16">
        <f>M15/O15</f>
        <v>5.128205128205128E-2</v>
      </c>
      <c r="O15" s="17">
        <v>78</v>
      </c>
      <c r="P15" s="18">
        <v>1</v>
      </c>
      <c r="Q15" s="19">
        <v>2.74</v>
      </c>
      <c r="R15" s="20">
        <v>0.81</v>
      </c>
    </row>
    <row r="16" spans="1:18">
      <c r="A16" s="41"/>
      <c r="B16" s="21" t="s">
        <v>21</v>
      </c>
      <c r="C16" s="22">
        <v>4</v>
      </c>
      <c r="D16" s="23">
        <f>C16/O16</f>
        <v>5.128205128205128E-2</v>
      </c>
      <c r="E16" s="24">
        <v>33</v>
      </c>
      <c r="F16" s="25">
        <f>E16/O16</f>
        <v>0.42307692307692307</v>
      </c>
      <c r="G16" s="26">
        <v>30</v>
      </c>
      <c r="H16" s="27">
        <f>G16/O16</f>
        <v>0.38461538461538464</v>
      </c>
      <c r="I16" s="26">
        <v>10</v>
      </c>
      <c r="J16" s="27">
        <f>I16/O16</f>
        <v>0.12820512820512819</v>
      </c>
      <c r="K16" s="26">
        <v>1</v>
      </c>
      <c r="L16" s="27">
        <f>K16/O16</f>
        <v>1.282051282051282E-2</v>
      </c>
      <c r="M16" s="28">
        <v>0</v>
      </c>
      <c r="N16" s="29">
        <f>M16/O16</f>
        <v>0</v>
      </c>
      <c r="O16" s="30">
        <v>78</v>
      </c>
      <c r="P16" s="29">
        <v>1</v>
      </c>
      <c r="Q16" s="31">
        <v>2.63</v>
      </c>
      <c r="R16" s="32">
        <v>0.82</v>
      </c>
    </row>
    <row r="17" spans="1:21" ht="18.75" customHeight="1">
      <c r="A17" s="41"/>
      <c r="B17" s="33" t="s">
        <v>22</v>
      </c>
      <c r="C17" s="34">
        <v>8</v>
      </c>
      <c r="D17" s="27">
        <f>C17/O17</f>
        <v>0.10256410256410256</v>
      </c>
      <c r="E17" s="34">
        <v>19</v>
      </c>
      <c r="F17" s="27">
        <f>E17/O17</f>
        <v>0.24358974358974358</v>
      </c>
      <c r="G17" s="34">
        <v>18</v>
      </c>
      <c r="H17" s="35">
        <f>G17/O17</f>
        <v>0.23076923076923078</v>
      </c>
      <c r="I17" s="34">
        <v>17</v>
      </c>
      <c r="J17" s="35">
        <f>I17/O17</f>
        <v>0.21794871794871795</v>
      </c>
      <c r="K17" s="34">
        <v>5</v>
      </c>
      <c r="L17" s="35">
        <f>K17/O17</f>
        <v>6.4102564102564097E-2</v>
      </c>
      <c r="M17" s="36">
        <f>78-67</f>
        <v>11</v>
      </c>
      <c r="N17" s="37">
        <f>M17/O17</f>
        <v>0.14102564102564102</v>
      </c>
      <c r="O17" s="30">
        <v>78</v>
      </c>
      <c r="P17" s="29">
        <v>1</v>
      </c>
      <c r="Q17" s="31">
        <v>2.88</v>
      </c>
      <c r="R17" s="32">
        <v>1.1499999999999999</v>
      </c>
    </row>
    <row r="18" spans="1:21" ht="33.75" customHeight="1" thickBot="1">
      <c r="A18" s="41"/>
      <c r="B18" s="49" t="s">
        <v>23</v>
      </c>
      <c r="C18" s="42">
        <v>0</v>
      </c>
      <c r="D18" s="40">
        <f>C18/O18</f>
        <v>0</v>
      </c>
      <c r="E18" s="39">
        <v>11</v>
      </c>
      <c r="F18" s="40">
        <f>E18/O18</f>
        <v>0.14102564102564102</v>
      </c>
      <c r="G18" s="39">
        <v>29</v>
      </c>
      <c r="H18" s="40">
        <f>G18/O18</f>
        <v>0.37179487179487181</v>
      </c>
      <c r="I18" s="39">
        <v>34</v>
      </c>
      <c r="J18" s="40">
        <f>I18/O18</f>
        <v>0.4358974358974359</v>
      </c>
      <c r="K18" s="39">
        <v>4</v>
      </c>
      <c r="L18" s="40">
        <f>K18/O18</f>
        <v>5.128205128205128E-2</v>
      </c>
      <c r="M18" s="43">
        <v>0</v>
      </c>
      <c r="N18" s="44">
        <f>M18/O18</f>
        <v>0</v>
      </c>
      <c r="O18" s="45">
        <v>78</v>
      </c>
      <c r="P18" s="46">
        <v>1</v>
      </c>
      <c r="Q18" s="47">
        <v>3.4</v>
      </c>
      <c r="R18" s="48">
        <v>0.8</v>
      </c>
    </row>
    <row r="19" spans="1:21">
      <c r="B19" s="50"/>
    </row>
    <row r="20" spans="1:21">
      <c r="B20" s="53"/>
    </row>
    <row r="21" spans="1:21" ht="15.75">
      <c r="B21" s="4" t="s">
        <v>24</v>
      </c>
      <c r="R21" s="91"/>
    </row>
    <row r="22" spans="1:21" ht="15.75" thickBot="1">
      <c r="R22" s="91"/>
    </row>
    <row r="23" spans="1:21" ht="15.75" thickBot="1">
      <c r="B23" s="195" t="s">
        <v>25</v>
      </c>
      <c r="C23" s="198" t="s">
        <v>4</v>
      </c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200"/>
    </row>
    <row r="24" spans="1:21">
      <c r="A24" s="53"/>
      <c r="B24" s="196"/>
      <c r="C24" s="201" t="s">
        <v>5</v>
      </c>
      <c r="D24" s="202"/>
      <c r="E24" s="201" t="s">
        <v>6</v>
      </c>
      <c r="F24" s="203"/>
      <c r="G24" s="204" t="s">
        <v>7</v>
      </c>
      <c r="H24" s="202"/>
      <c r="I24" s="201" t="s">
        <v>8</v>
      </c>
      <c r="J24" s="202"/>
      <c r="K24" s="201" t="s">
        <v>9</v>
      </c>
      <c r="L24" s="202"/>
      <c r="M24" s="201" t="s">
        <v>10</v>
      </c>
      <c r="N24" s="202"/>
      <c r="O24" s="205" t="s">
        <v>0</v>
      </c>
      <c r="P24" s="202"/>
      <c r="Q24" s="206" t="s">
        <v>11</v>
      </c>
      <c r="R24" s="193" t="s">
        <v>12</v>
      </c>
    </row>
    <row r="25" spans="1:21" ht="15.75" thickBot="1">
      <c r="A25" s="53"/>
      <c r="B25" s="197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207"/>
      <c r="R25" s="194"/>
    </row>
    <row r="26" spans="1:21" ht="30">
      <c r="A26" s="41"/>
      <c r="B26" s="51" t="s">
        <v>26</v>
      </c>
      <c r="C26" s="9">
        <v>2</v>
      </c>
      <c r="D26" s="10">
        <f>C26/O26</f>
        <v>2.564102564102564E-2</v>
      </c>
      <c r="E26" s="11">
        <v>18</v>
      </c>
      <c r="F26" s="12">
        <f>E26/O26</f>
        <v>0.23076923076923078</v>
      </c>
      <c r="G26" s="13">
        <v>17</v>
      </c>
      <c r="H26" s="14">
        <f>G26/O26</f>
        <v>0.21794871794871795</v>
      </c>
      <c r="I26" s="13">
        <v>32</v>
      </c>
      <c r="J26" s="14">
        <f>I26/O26</f>
        <v>0.41025641025641024</v>
      </c>
      <c r="K26" s="13">
        <v>6</v>
      </c>
      <c r="L26" s="14">
        <f>K26/O26</f>
        <v>7.6923076923076927E-2</v>
      </c>
      <c r="M26" s="15">
        <v>3</v>
      </c>
      <c r="N26" s="16">
        <f>M26/O26</f>
        <v>3.8461538461538464E-2</v>
      </c>
      <c r="O26" s="17">
        <v>78</v>
      </c>
      <c r="P26" s="18">
        <v>1</v>
      </c>
      <c r="Q26" s="19">
        <v>3.29</v>
      </c>
      <c r="R26" s="20">
        <v>1.01</v>
      </c>
    </row>
    <row r="27" spans="1:21" ht="30.75" customHeight="1">
      <c r="A27" s="41"/>
      <c r="B27" s="52" t="s">
        <v>27</v>
      </c>
      <c r="C27" s="22">
        <v>2</v>
      </c>
      <c r="D27" s="23">
        <f>C27/O27</f>
        <v>2.564102564102564E-2</v>
      </c>
      <c r="E27" s="24">
        <v>13</v>
      </c>
      <c r="F27" s="25">
        <f>E27/O27</f>
        <v>0.16666666666666666</v>
      </c>
      <c r="G27" s="26">
        <v>24</v>
      </c>
      <c r="H27" s="27">
        <f>G27/O27</f>
        <v>0.30769230769230771</v>
      </c>
      <c r="I27" s="26">
        <v>30</v>
      </c>
      <c r="J27" s="27">
        <f>I27/O27</f>
        <v>0.38461538461538464</v>
      </c>
      <c r="K27" s="26">
        <v>8</v>
      </c>
      <c r="L27" s="27">
        <f>K27/O27</f>
        <v>0.10256410256410256</v>
      </c>
      <c r="M27" s="28">
        <v>1</v>
      </c>
      <c r="N27" s="29">
        <f>M27/O27</f>
        <v>1.282051282051282E-2</v>
      </c>
      <c r="O27" s="30">
        <v>78</v>
      </c>
      <c r="P27" s="29">
        <v>1</v>
      </c>
      <c r="Q27" s="31">
        <v>3.38</v>
      </c>
      <c r="R27" s="32">
        <v>0.97</v>
      </c>
      <c r="U27" s="92"/>
    </row>
    <row r="28" spans="1:21" ht="30">
      <c r="A28" s="41"/>
      <c r="B28" s="33" t="s">
        <v>28</v>
      </c>
      <c r="C28" s="34">
        <v>1</v>
      </c>
      <c r="D28" s="27">
        <f>C28/O28</f>
        <v>1.282051282051282E-2</v>
      </c>
      <c r="E28" s="34">
        <v>14</v>
      </c>
      <c r="F28" s="27">
        <f>E28/O28</f>
        <v>0.17948717948717949</v>
      </c>
      <c r="G28" s="34">
        <v>25</v>
      </c>
      <c r="H28" s="35">
        <f>G28/O28</f>
        <v>0.32051282051282054</v>
      </c>
      <c r="I28" s="34">
        <v>27</v>
      </c>
      <c r="J28" s="35">
        <f>I28/O28</f>
        <v>0.34615384615384615</v>
      </c>
      <c r="K28" s="34">
        <v>3</v>
      </c>
      <c r="L28" s="35">
        <f>K28/O28</f>
        <v>3.8461538461538464E-2</v>
      </c>
      <c r="M28" s="36">
        <v>8</v>
      </c>
      <c r="N28" s="37">
        <f>M28/O28</f>
        <v>0.10256410256410256</v>
      </c>
      <c r="O28" s="30">
        <v>78</v>
      </c>
      <c r="P28" s="29">
        <v>1</v>
      </c>
      <c r="Q28" s="31">
        <v>3.24</v>
      </c>
      <c r="R28" s="32">
        <v>0.88</v>
      </c>
      <c r="U28" s="91"/>
    </row>
    <row r="29" spans="1:21" ht="45.75" thickBot="1">
      <c r="A29" s="41"/>
      <c r="B29" s="54" t="s">
        <v>29</v>
      </c>
      <c r="C29" s="127">
        <v>3</v>
      </c>
      <c r="D29" s="40">
        <f>C29/O29</f>
        <v>3.8461538461538464E-2</v>
      </c>
      <c r="E29" s="39">
        <v>7</v>
      </c>
      <c r="F29" s="40">
        <f>E29/O29</f>
        <v>8.9743589743589744E-2</v>
      </c>
      <c r="G29" s="39">
        <v>25</v>
      </c>
      <c r="H29" s="40">
        <f>G29/O29</f>
        <v>0.32051282051282054</v>
      </c>
      <c r="I29" s="39">
        <v>31</v>
      </c>
      <c r="J29" s="40">
        <f>I29/O29</f>
        <v>0.39743589743589741</v>
      </c>
      <c r="K29" s="39">
        <v>4</v>
      </c>
      <c r="L29" s="40">
        <f>K29/O29</f>
        <v>5.128205128205128E-2</v>
      </c>
      <c r="M29" s="43">
        <v>8</v>
      </c>
      <c r="N29" s="44">
        <f>M29/O29</f>
        <v>0.10256410256410256</v>
      </c>
      <c r="O29" s="45">
        <v>78</v>
      </c>
      <c r="P29" s="46">
        <v>1</v>
      </c>
      <c r="Q29" s="47">
        <v>3.37</v>
      </c>
      <c r="R29" s="48">
        <v>0.9</v>
      </c>
      <c r="U29" s="91"/>
    </row>
    <row r="32" spans="1:21" ht="15.75">
      <c r="B32" s="4" t="s">
        <v>31</v>
      </c>
    </row>
    <row r="33" spans="2:20" ht="15.75" thickBot="1"/>
    <row r="34" spans="2:20" ht="15.75" thickBot="1">
      <c r="B34" s="195" t="s">
        <v>25</v>
      </c>
      <c r="C34" s="198" t="s">
        <v>4</v>
      </c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200"/>
    </row>
    <row r="35" spans="2:20">
      <c r="B35" s="196"/>
      <c r="C35" s="201" t="s">
        <v>5</v>
      </c>
      <c r="D35" s="202"/>
      <c r="E35" s="201" t="s">
        <v>6</v>
      </c>
      <c r="F35" s="203"/>
      <c r="G35" s="204" t="s">
        <v>7</v>
      </c>
      <c r="H35" s="202"/>
      <c r="I35" s="201" t="s">
        <v>8</v>
      </c>
      <c r="J35" s="202"/>
      <c r="K35" s="201" t="s">
        <v>9</v>
      </c>
      <c r="L35" s="202"/>
      <c r="M35" s="201" t="s">
        <v>10</v>
      </c>
      <c r="N35" s="202"/>
      <c r="O35" s="205" t="s">
        <v>0</v>
      </c>
      <c r="P35" s="202"/>
      <c r="Q35" s="206" t="s">
        <v>11</v>
      </c>
      <c r="R35" s="193" t="s">
        <v>12</v>
      </c>
    </row>
    <row r="36" spans="2:20" ht="15.75" thickBot="1">
      <c r="B36" s="197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207"/>
      <c r="R36" s="194"/>
    </row>
    <row r="37" spans="2:20" ht="45">
      <c r="B37" s="60" t="s">
        <v>32</v>
      </c>
      <c r="C37" s="9">
        <v>7</v>
      </c>
      <c r="D37" s="10">
        <f>C37/O37</f>
        <v>8.9743589743589744E-2</v>
      </c>
      <c r="E37" s="11">
        <v>23</v>
      </c>
      <c r="F37" s="12">
        <f>E37/O37</f>
        <v>0.29487179487179488</v>
      </c>
      <c r="G37" s="13">
        <v>19</v>
      </c>
      <c r="H37" s="14">
        <f>G37/O37</f>
        <v>0.24358974358974358</v>
      </c>
      <c r="I37" s="13">
        <v>23</v>
      </c>
      <c r="J37" s="14">
        <f>I37/O37</f>
        <v>0.29487179487179488</v>
      </c>
      <c r="K37" s="13">
        <v>5</v>
      </c>
      <c r="L37" s="14">
        <f>K37/O37</f>
        <v>6.4102564102564097E-2</v>
      </c>
      <c r="M37" s="15">
        <v>1</v>
      </c>
      <c r="N37" s="16">
        <f>M37/O37</f>
        <v>1.282051282051282E-2</v>
      </c>
      <c r="O37" s="17">
        <v>78</v>
      </c>
      <c r="P37" s="18">
        <v>1</v>
      </c>
      <c r="Q37" s="19">
        <v>2.95</v>
      </c>
      <c r="R37" s="20">
        <v>1.1100000000000001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3</v>
      </c>
      <c r="F38" s="25">
        <f>E38/O38</f>
        <v>3.8461538461538464E-2</v>
      </c>
      <c r="G38" s="26">
        <v>16</v>
      </c>
      <c r="H38" s="27">
        <f>G38/O38</f>
        <v>0.20512820512820512</v>
      </c>
      <c r="I38" s="26">
        <v>43</v>
      </c>
      <c r="J38" s="27">
        <f>I38/O38</f>
        <v>0.55128205128205132</v>
      </c>
      <c r="K38" s="26">
        <v>15</v>
      </c>
      <c r="L38" s="27">
        <f>K38/O38</f>
        <v>0.19230769230769232</v>
      </c>
      <c r="M38" s="28">
        <v>1</v>
      </c>
      <c r="N38" s="29">
        <f>M38/O38</f>
        <v>1.282051282051282E-2</v>
      </c>
      <c r="O38" s="30">
        <v>78</v>
      </c>
      <c r="P38" s="29">
        <v>1</v>
      </c>
      <c r="Q38" s="31">
        <v>3.91</v>
      </c>
      <c r="R38" s="32">
        <v>0.75</v>
      </c>
      <c r="T38" s="93"/>
    </row>
    <row r="39" spans="2:20">
      <c r="B39" s="59" t="s">
        <v>34</v>
      </c>
      <c r="C39" s="34">
        <v>0</v>
      </c>
      <c r="D39" s="27">
        <f>C39/O39</f>
        <v>0</v>
      </c>
      <c r="E39" s="34">
        <v>4</v>
      </c>
      <c r="F39" s="27">
        <f>E39/O39</f>
        <v>5.128205128205128E-2</v>
      </c>
      <c r="G39" s="34">
        <v>15</v>
      </c>
      <c r="H39" s="35">
        <f>G39/O39</f>
        <v>0.19230769230769232</v>
      </c>
      <c r="I39" s="34">
        <v>43</v>
      </c>
      <c r="J39" s="35">
        <f>I39/O39</f>
        <v>0.55128205128205132</v>
      </c>
      <c r="K39" s="34">
        <v>16</v>
      </c>
      <c r="L39" s="35">
        <f>K39/O39</f>
        <v>0.20512820512820512</v>
      </c>
      <c r="M39" s="36">
        <v>0</v>
      </c>
      <c r="N39" s="37">
        <f>M39/O39</f>
        <v>0</v>
      </c>
      <c r="O39" s="30">
        <v>78</v>
      </c>
      <c r="P39" s="29">
        <v>1</v>
      </c>
      <c r="Q39" s="31">
        <v>3.91</v>
      </c>
      <c r="R39" s="32">
        <v>0.78</v>
      </c>
    </row>
    <row r="40" spans="2:20" ht="60.75" thickBot="1">
      <c r="B40" s="54" t="s">
        <v>35</v>
      </c>
      <c r="C40" s="42">
        <v>3</v>
      </c>
      <c r="D40" s="40">
        <f>C40/O40</f>
        <v>3.8461538461538464E-2</v>
      </c>
      <c r="E40" s="39">
        <v>18</v>
      </c>
      <c r="F40" s="40">
        <f>E40/O40</f>
        <v>0.23076923076923078</v>
      </c>
      <c r="G40" s="39">
        <v>22</v>
      </c>
      <c r="H40" s="40">
        <f>G40/O40</f>
        <v>0.28205128205128205</v>
      </c>
      <c r="I40" s="39">
        <v>26</v>
      </c>
      <c r="J40" s="40">
        <f>I40/O40</f>
        <v>0.33333333333333331</v>
      </c>
      <c r="K40" s="39">
        <v>8</v>
      </c>
      <c r="L40" s="40">
        <f>K40/O40</f>
        <v>0.10256410256410256</v>
      </c>
      <c r="M40" s="43">
        <v>1</v>
      </c>
      <c r="N40" s="44">
        <f>M40/O40</f>
        <v>1.282051282051282E-2</v>
      </c>
      <c r="O40" s="45">
        <v>78</v>
      </c>
      <c r="P40" s="46">
        <v>1</v>
      </c>
      <c r="Q40" s="47">
        <v>3.23</v>
      </c>
      <c r="R40" s="48">
        <v>1.05</v>
      </c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R24:R25"/>
    <mergeCell ref="I24:J24"/>
    <mergeCell ref="K24:L24"/>
    <mergeCell ref="M24:N24"/>
    <mergeCell ref="O24:P24"/>
    <mergeCell ref="Q24:Q25"/>
    <mergeCell ref="B12:B14"/>
    <mergeCell ref="C12:R12"/>
    <mergeCell ref="C13:D13"/>
    <mergeCell ref="E13:F13"/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/>
  <dimension ref="A2:T41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 customHeight="1">
      <c r="B2" s="190" t="s">
        <v>56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2"/>
    </row>
    <row r="3" spans="1:20" s="66" customFormat="1" ht="1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5" spans="1:20" ht="21">
      <c r="B5" s="69" t="s">
        <v>48</v>
      </c>
      <c r="C5" s="2"/>
      <c r="D5" s="2"/>
      <c r="E5" s="2"/>
    </row>
    <row r="6" spans="1:20" ht="30" customHeight="1">
      <c r="B6" s="1"/>
    </row>
    <row r="7" spans="1:20" ht="21">
      <c r="B7" s="55" t="s">
        <v>30</v>
      </c>
      <c r="C7" s="56"/>
      <c r="D7" s="56"/>
      <c r="E7" s="57"/>
    </row>
    <row r="9" spans="1:20" ht="15.75">
      <c r="B9" s="2" t="s">
        <v>1</v>
      </c>
      <c r="C9" s="3"/>
      <c r="D9" s="3"/>
      <c r="E9" s="3"/>
      <c r="F9" s="3"/>
    </row>
    <row r="10" spans="1:20" ht="15.75">
      <c r="B10" s="4" t="s">
        <v>2</v>
      </c>
    </row>
    <row r="11" spans="1:20" ht="15.75" thickBot="1"/>
    <row r="12" spans="1:20" ht="15.75" thickBot="1">
      <c r="A12" s="41"/>
      <c r="B12" s="208" t="s">
        <v>25</v>
      </c>
      <c r="C12" s="199" t="s">
        <v>4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200"/>
    </row>
    <row r="13" spans="1:20">
      <c r="A13" s="41"/>
      <c r="B13" s="209"/>
      <c r="C13" s="201" t="s">
        <v>5</v>
      </c>
      <c r="D13" s="202"/>
      <c r="E13" s="201" t="s">
        <v>6</v>
      </c>
      <c r="F13" s="203"/>
      <c r="G13" s="204" t="s">
        <v>7</v>
      </c>
      <c r="H13" s="202"/>
      <c r="I13" s="201" t="s">
        <v>8</v>
      </c>
      <c r="J13" s="202"/>
      <c r="K13" s="201" t="s">
        <v>9</v>
      </c>
      <c r="L13" s="202"/>
      <c r="M13" s="201" t="s">
        <v>10</v>
      </c>
      <c r="N13" s="202"/>
      <c r="O13" s="205" t="s">
        <v>0</v>
      </c>
      <c r="P13" s="202"/>
      <c r="Q13" s="206" t="s">
        <v>11</v>
      </c>
      <c r="R13" s="193" t="s">
        <v>12</v>
      </c>
    </row>
    <row r="14" spans="1:20" ht="15.75" thickBot="1">
      <c r="A14" s="41"/>
      <c r="B14" s="210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207"/>
      <c r="R14" s="194"/>
    </row>
    <row r="15" spans="1:20" ht="15.75" customHeight="1">
      <c r="A15" s="41"/>
      <c r="B15" s="8" t="s">
        <v>20</v>
      </c>
      <c r="C15" s="9">
        <v>0</v>
      </c>
      <c r="D15" s="10">
        <f>C15/O15</f>
        <v>0</v>
      </c>
      <c r="E15" s="11">
        <v>0</v>
      </c>
      <c r="F15" s="12">
        <f>E15/O15</f>
        <v>0</v>
      </c>
      <c r="G15" s="13">
        <v>3</v>
      </c>
      <c r="H15" s="14">
        <f>G15/O15</f>
        <v>0.1875</v>
      </c>
      <c r="I15" s="13">
        <v>11</v>
      </c>
      <c r="J15" s="14">
        <f>I15/O15</f>
        <v>0.6875</v>
      </c>
      <c r="K15" s="13">
        <v>2</v>
      </c>
      <c r="L15" s="14">
        <f>K15/O15</f>
        <v>0.125</v>
      </c>
      <c r="M15" s="15">
        <v>0</v>
      </c>
      <c r="N15" s="16">
        <f>M15/O15</f>
        <v>0</v>
      </c>
      <c r="O15" s="17">
        <v>16</v>
      </c>
      <c r="P15" s="18">
        <v>1</v>
      </c>
      <c r="Q15" s="19">
        <v>3.94</v>
      </c>
      <c r="R15" s="20">
        <v>0.56999999999999995</v>
      </c>
      <c r="T15" s="94"/>
    </row>
    <row r="16" spans="1:20">
      <c r="A16" s="41"/>
      <c r="B16" s="21" t="s">
        <v>21</v>
      </c>
      <c r="C16" s="22">
        <v>0</v>
      </c>
      <c r="D16" s="23">
        <f>C16/O16</f>
        <v>0</v>
      </c>
      <c r="E16" s="24">
        <v>1</v>
      </c>
      <c r="F16" s="25">
        <f>E16/O16</f>
        <v>6.25E-2</v>
      </c>
      <c r="G16" s="26">
        <v>4</v>
      </c>
      <c r="H16" s="27">
        <f>G16/O16</f>
        <v>0.25</v>
      </c>
      <c r="I16" s="26">
        <v>7</v>
      </c>
      <c r="J16" s="27">
        <f>I16/O16</f>
        <v>0.4375</v>
      </c>
      <c r="K16" s="26">
        <v>4</v>
      </c>
      <c r="L16" s="27">
        <f>K16/O16</f>
        <v>0.25</v>
      </c>
      <c r="M16" s="28">
        <v>0</v>
      </c>
      <c r="N16" s="29">
        <f>M16/O16</f>
        <v>0</v>
      </c>
      <c r="O16" s="30">
        <v>16</v>
      </c>
      <c r="P16" s="29">
        <v>1</v>
      </c>
      <c r="Q16" s="31">
        <v>3.88</v>
      </c>
      <c r="R16" s="32">
        <v>0.89</v>
      </c>
      <c r="T16" s="94"/>
    </row>
    <row r="17" spans="1:20" ht="18.75" customHeight="1">
      <c r="A17" s="41"/>
      <c r="B17" s="33" t="s">
        <v>22</v>
      </c>
      <c r="C17" s="34">
        <v>0</v>
      </c>
      <c r="D17" s="27">
        <f>C17/O17</f>
        <v>0</v>
      </c>
      <c r="E17" s="34">
        <v>3</v>
      </c>
      <c r="F17" s="27">
        <f>E17/O17</f>
        <v>0.1875</v>
      </c>
      <c r="G17" s="34">
        <v>4</v>
      </c>
      <c r="H17" s="35">
        <f>G17/O17</f>
        <v>0.25</v>
      </c>
      <c r="I17" s="34">
        <v>3</v>
      </c>
      <c r="J17" s="35">
        <f>I17/O17</f>
        <v>0.1875</v>
      </c>
      <c r="K17" s="34">
        <v>3</v>
      </c>
      <c r="L17" s="35">
        <f>K17/O17</f>
        <v>0.1875</v>
      </c>
      <c r="M17" s="36">
        <v>3</v>
      </c>
      <c r="N17" s="37">
        <f>M17/O17</f>
        <v>0.1875</v>
      </c>
      <c r="O17" s="30">
        <v>16</v>
      </c>
      <c r="P17" s="29">
        <v>1</v>
      </c>
      <c r="Q17" s="31">
        <v>3.46</v>
      </c>
      <c r="R17" s="32">
        <v>1.1299999999999999</v>
      </c>
      <c r="T17" s="94"/>
    </row>
    <row r="18" spans="1:20" ht="33.75" customHeight="1" thickBot="1">
      <c r="A18" s="41"/>
      <c r="B18" s="54" t="s">
        <v>23</v>
      </c>
      <c r="C18" s="42">
        <v>0</v>
      </c>
      <c r="D18" s="40">
        <f>C18/O18</f>
        <v>0</v>
      </c>
      <c r="E18" s="39">
        <v>1</v>
      </c>
      <c r="F18" s="40">
        <f>E18/O18</f>
        <v>6.25E-2</v>
      </c>
      <c r="G18" s="39">
        <v>1</v>
      </c>
      <c r="H18" s="40">
        <f>G18/O18</f>
        <v>6.25E-2</v>
      </c>
      <c r="I18" s="39">
        <v>11</v>
      </c>
      <c r="J18" s="40">
        <f>I18/O18</f>
        <v>0.6875</v>
      </c>
      <c r="K18" s="39">
        <v>3</v>
      </c>
      <c r="L18" s="40">
        <f>K18/O18</f>
        <v>0.1875</v>
      </c>
      <c r="M18" s="43">
        <v>0</v>
      </c>
      <c r="N18" s="44">
        <f>M18/O18</f>
        <v>0</v>
      </c>
      <c r="O18" s="45">
        <v>16</v>
      </c>
      <c r="P18" s="46">
        <v>1</v>
      </c>
      <c r="Q18" s="47">
        <v>4</v>
      </c>
      <c r="R18" s="48">
        <v>0.73</v>
      </c>
    </row>
    <row r="19" spans="1:20" ht="18.75" customHeight="1">
      <c r="A19" s="53"/>
      <c r="B19" s="95"/>
      <c r="C19" s="84"/>
      <c r="D19" s="85"/>
      <c r="E19" s="84"/>
      <c r="F19" s="85"/>
      <c r="G19" s="84"/>
      <c r="H19" s="85"/>
      <c r="I19" s="84"/>
      <c r="J19" s="85"/>
      <c r="K19" s="84"/>
      <c r="L19" s="85"/>
      <c r="M19" s="86"/>
      <c r="N19" s="87"/>
      <c r="O19" s="88"/>
      <c r="P19" s="89"/>
      <c r="Q19" s="90"/>
      <c r="R19" s="90"/>
    </row>
    <row r="20" spans="1:20" ht="18.75" customHeight="1">
      <c r="A20" s="53"/>
      <c r="B20" s="95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86"/>
      <c r="N20" s="87"/>
      <c r="O20" s="88"/>
      <c r="P20" s="89"/>
      <c r="Q20" s="90"/>
      <c r="R20" s="90"/>
    </row>
    <row r="21" spans="1:20" ht="15.75">
      <c r="B21" s="4" t="s">
        <v>24</v>
      </c>
    </row>
    <row r="22" spans="1:20" ht="15.75" thickBot="1"/>
    <row r="23" spans="1:20" ht="15.75" thickBot="1">
      <c r="B23" s="195" t="s">
        <v>25</v>
      </c>
      <c r="C23" s="199" t="s">
        <v>4</v>
      </c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200"/>
    </row>
    <row r="24" spans="1:20">
      <c r="A24" s="53"/>
      <c r="B24" s="196"/>
      <c r="C24" s="201" t="s">
        <v>5</v>
      </c>
      <c r="D24" s="202"/>
      <c r="E24" s="201" t="s">
        <v>6</v>
      </c>
      <c r="F24" s="203"/>
      <c r="G24" s="204" t="s">
        <v>7</v>
      </c>
      <c r="H24" s="202"/>
      <c r="I24" s="201" t="s">
        <v>8</v>
      </c>
      <c r="J24" s="202"/>
      <c r="K24" s="201" t="s">
        <v>9</v>
      </c>
      <c r="L24" s="202"/>
      <c r="M24" s="201" t="s">
        <v>10</v>
      </c>
      <c r="N24" s="202"/>
      <c r="O24" s="205" t="s">
        <v>0</v>
      </c>
      <c r="P24" s="202"/>
      <c r="Q24" s="206" t="s">
        <v>11</v>
      </c>
      <c r="R24" s="193" t="s">
        <v>12</v>
      </c>
    </row>
    <row r="25" spans="1:20" ht="15.75" thickBot="1">
      <c r="A25" s="53"/>
      <c r="B25" s="197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207"/>
      <c r="R25" s="194"/>
    </row>
    <row r="26" spans="1:20" ht="30.75" customHeight="1">
      <c r="A26" s="41"/>
      <c r="B26" s="51" t="s">
        <v>26</v>
      </c>
      <c r="C26" s="9">
        <v>0</v>
      </c>
      <c r="D26" s="10">
        <f>C26/O26</f>
        <v>0</v>
      </c>
      <c r="E26" s="11">
        <v>2</v>
      </c>
      <c r="F26" s="12">
        <f>E26/O26</f>
        <v>0.125</v>
      </c>
      <c r="G26" s="13">
        <v>5</v>
      </c>
      <c r="H26" s="14">
        <f>G26/O26</f>
        <v>0.3125</v>
      </c>
      <c r="I26" s="13">
        <v>9</v>
      </c>
      <c r="J26" s="14">
        <f>I26/O26</f>
        <v>0.5625</v>
      </c>
      <c r="K26" s="13">
        <v>0</v>
      </c>
      <c r="L26" s="14">
        <f>K26/O26</f>
        <v>0</v>
      </c>
      <c r="M26" s="15">
        <v>0</v>
      </c>
      <c r="N26" s="16">
        <f>M26/O26</f>
        <v>0</v>
      </c>
      <c r="O26" s="17">
        <v>16</v>
      </c>
      <c r="P26" s="18">
        <v>1</v>
      </c>
      <c r="Q26" s="19">
        <v>3.44</v>
      </c>
      <c r="R26" s="20">
        <v>0.73</v>
      </c>
      <c r="T26" s="94"/>
    </row>
    <row r="27" spans="1:20" ht="30">
      <c r="A27" s="41"/>
      <c r="B27" s="52" t="s">
        <v>27</v>
      </c>
      <c r="C27" s="22">
        <v>0</v>
      </c>
      <c r="D27" s="23">
        <f>C27/O27</f>
        <v>0</v>
      </c>
      <c r="E27" s="24">
        <v>5</v>
      </c>
      <c r="F27" s="25">
        <f>E27/O27</f>
        <v>0.3125</v>
      </c>
      <c r="G27" s="26">
        <v>5</v>
      </c>
      <c r="H27" s="27">
        <f>G27/O27</f>
        <v>0.3125</v>
      </c>
      <c r="I27" s="26">
        <v>5</v>
      </c>
      <c r="J27" s="27">
        <f>I27/O27</f>
        <v>0.3125</v>
      </c>
      <c r="K27" s="26">
        <v>1</v>
      </c>
      <c r="L27" s="27">
        <f>K27/O27</f>
        <v>6.25E-2</v>
      </c>
      <c r="M27" s="28">
        <v>0</v>
      </c>
      <c r="N27" s="29">
        <f>M27/O27</f>
        <v>0</v>
      </c>
      <c r="O27" s="30">
        <v>16</v>
      </c>
      <c r="P27" s="29">
        <v>1</v>
      </c>
      <c r="Q27" s="31">
        <v>3.13</v>
      </c>
      <c r="R27" s="32">
        <v>0.96</v>
      </c>
      <c r="T27" s="94"/>
    </row>
    <row r="28" spans="1:20" ht="30">
      <c r="A28" s="41"/>
      <c r="B28" s="33" t="s">
        <v>28</v>
      </c>
      <c r="C28" s="34">
        <v>0</v>
      </c>
      <c r="D28" s="27">
        <f>C28/O28</f>
        <v>0</v>
      </c>
      <c r="E28" s="34">
        <v>3</v>
      </c>
      <c r="F28" s="27">
        <f>E28/O28</f>
        <v>0.1875</v>
      </c>
      <c r="G28" s="34">
        <v>5</v>
      </c>
      <c r="H28" s="35">
        <f>G28/O28</f>
        <v>0.3125</v>
      </c>
      <c r="I28" s="34">
        <v>6</v>
      </c>
      <c r="J28" s="35">
        <f>I28/O28</f>
        <v>0.375</v>
      </c>
      <c r="K28" s="34">
        <v>0</v>
      </c>
      <c r="L28" s="35">
        <f>K28/O28</f>
        <v>0</v>
      </c>
      <c r="M28" s="36">
        <v>2</v>
      </c>
      <c r="N28" s="37">
        <f>M28/O28</f>
        <v>0.125</v>
      </c>
      <c r="O28" s="30">
        <v>16</v>
      </c>
      <c r="P28" s="29">
        <v>1</v>
      </c>
      <c r="Q28" s="31">
        <v>3.21</v>
      </c>
      <c r="R28" s="32">
        <v>0.8</v>
      </c>
      <c r="T28" s="94"/>
    </row>
    <row r="29" spans="1:20" ht="45.75" thickBot="1">
      <c r="A29" s="41"/>
      <c r="B29" s="54" t="s">
        <v>29</v>
      </c>
      <c r="C29" s="42">
        <v>0</v>
      </c>
      <c r="D29" s="40">
        <f>C29/O29</f>
        <v>0</v>
      </c>
      <c r="E29" s="39">
        <v>3</v>
      </c>
      <c r="F29" s="40">
        <f>E29/O29</f>
        <v>0.1875</v>
      </c>
      <c r="G29" s="39">
        <v>3</v>
      </c>
      <c r="H29" s="40">
        <f>G29/O29</f>
        <v>0.1875</v>
      </c>
      <c r="I29" s="39">
        <v>7</v>
      </c>
      <c r="J29" s="40">
        <f>I29/O29</f>
        <v>0.4375</v>
      </c>
      <c r="K29" s="39">
        <v>1</v>
      </c>
      <c r="L29" s="40">
        <f>K29/O29</f>
        <v>6.25E-2</v>
      </c>
      <c r="M29" s="43">
        <v>2</v>
      </c>
      <c r="N29" s="44">
        <f>M29/O29</f>
        <v>0.125</v>
      </c>
      <c r="O29" s="45">
        <v>16</v>
      </c>
      <c r="P29" s="46">
        <v>1</v>
      </c>
      <c r="Q29" s="47">
        <v>3.43</v>
      </c>
      <c r="R29" s="48">
        <v>0.94</v>
      </c>
    </row>
    <row r="32" spans="1:20" ht="15.75">
      <c r="B32" s="4" t="s">
        <v>31</v>
      </c>
    </row>
    <row r="33" spans="2:20" ht="15.75" thickBot="1"/>
    <row r="34" spans="2:20" ht="15.75" thickBot="1">
      <c r="B34" s="195" t="s">
        <v>25</v>
      </c>
      <c r="C34" s="199" t="s">
        <v>4</v>
      </c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200"/>
    </row>
    <row r="35" spans="2:20">
      <c r="B35" s="196"/>
      <c r="C35" s="201" t="s">
        <v>5</v>
      </c>
      <c r="D35" s="202"/>
      <c r="E35" s="201" t="s">
        <v>6</v>
      </c>
      <c r="F35" s="203"/>
      <c r="G35" s="204" t="s">
        <v>7</v>
      </c>
      <c r="H35" s="202"/>
      <c r="I35" s="201" t="s">
        <v>8</v>
      </c>
      <c r="J35" s="202"/>
      <c r="K35" s="201" t="s">
        <v>9</v>
      </c>
      <c r="L35" s="202"/>
      <c r="M35" s="201" t="s">
        <v>10</v>
      </c>
      <c r="N35" s="202"/>
      <c r="O35" s="205" t="s">
        <v>0</v>
      </c>
      <c r="P35" s="202"/>
      <c r="Q35" s="206" t="s">
        <v>11</v>
      </c>
      <c r="R35" s="193" t="s">
        <v>12</v>
      </c>
    </row>
    <row r="36" spans="2:20" ht="15.75" thickBot="1">
      <c r="B36" s="197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207"/>
      <c r="R36" s="194"/>
    </row>
    <row r="37" spans="2:20" ht="45">
      <c r="B37" s="60" t="s">
        <v>32</v>
      </c>
      <c r="C37" s="9">
        <v>1</v>
      </c>
      <c r="D37" s="10">
        <f>C37/O37</f>
        <v>6.25E-2</v>
      </c>
      <c r="E37" s="11">
        <v>3</v>
      </c>
      <c r="F37" s="12">
        <f>E37/O37</f>
        <v>0.1875</v>
      </c>
      <c r="G37" s="13">
        <v>2</v>
      </c>
      <c r="H37" s="14">
        <f>G37/O37</f>
        <v>0.125</v>
      </c>
      <c r="I37" s="13">
        <v>6</v>
      </c>
      <c r="J37" s="14">
        <f>I37/O37</f>
        <v>0.375</v>
      </c>
      <c r="K37" s="13">
        <v>2</v>
      </c>
      <c r="L37" s="14">
        <f>K37/O37</f>
        <v>0.125</v>
      </c>
      <c r="M37" s="15">
        <v>2</v>
      </c>
      <c r="N37" s="16">
        <f>M37/O37</f>
        <v>0.125</v>
      </c>
      <c r="O37" s="17">
        <v>16</v>
      </c>
      <c r="P37" s="18">
        <v>1</v>
      </c>
      <c r="Q37" s="19">
        <v>3.36</v>
      </c>
      <c r="R37" s="20">
        <v>1.22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0</v>
      </c>
      <c r="F38" s="25">
        <f>E38/O38</f>
        <v>0</v>
      </c>
      <c r="G38" s="26">
        <v>3</v>
      </c>
      <c r="H38" s="27">
        <f>G38/O38</f>
        <v>0.1875</v>
      </c>
      <c r="I38" s="26">
        <v>10</v>
      </c>
      <c r="J38" s="27">
        <f>I38/O38</f>
        <v>0.625</v>
      </c>
      <c r="K38" s="26">
        <v>3</v>
      </c>
      <c r="L38" s="27">
        <f>K38/O38</f>
        <v>0.1875</v>
      </c>
      <c r="M38" s="28">
        <v>0</v>
      </c>
      <c r="N38" s="29">
        <f>M38/O38</f>
        <v>0</v>
      </c>
      <c r="O38" s="30">
        <v>16</v>
      </c>
      <c r="P38" s="29">
        <v>1</v>
      </c>
      <c r="Q38" s="31">
        <v>4</v>
      </c>
      <c r="R38" s="32">
        <v>0.63</v>
      </c>
      <c r="T38" s="94"/>
    </row>
    <row r="39" spans="2:20">
      <c r="B39" s="59" t="s">
        <v>34</v>
      </c>
      <c r="C39" s="34">
        <v>0</v>
      </c>
      <c r="D39" s="27">
        <f>C39/O39</f>
        <v>0</v>
      </c>
      <c r="E39" s="34">
        <v>0</v>
      </c>
      <c r="F39" s="27">
        <f>E39/O39</f>
        <v>0</v>
      </c>
      <c r="G39" s="34">
        <v>3</v>
      </c>
      <c r="H39" s="35">
        <f>G39/O39</f>
        <v>0.1875</v>
      </c>
      <c r="I39" s="34">
        <v>11</v>
      </c>
      <c r="J39" s="35">
        <f>I39/O39</f>
        <v>0.6875</v>
      </c>
      <c r="K39" s="34">
        <v>2</v>
      </c>
      <c r="L39" s="35">
        <f>K39/O39</f>
        <v>0.125</v>
      </c>
      <c r="M39" s="36">
        <v>0</v>
      </c>
      <c r="N39" s="37">
        <f>M39/O39</f>
        <v>0</v>
      </c>
      <c r="O39" s="30">
        <v>16</v>
      </c>
      <c r="P39" s="29">
        <v>1</v>
      </c>
      <c r="Q39" s="31">
        <v>3.94</v>
      </c>
      <c r="R39" s="32">
        <v>0.56999999999999995</v>
      </c>
      <c r="T39" s="94"/>
    </row>
    <row r="40" spans="2:20" ht="60.75" thickBot="1">
      <c r="B40" s="54" t="s">
        <v>35</v>
      </c>
      <c r="C40" s="42">
        <v>0</v>
      </c>
      <c r="D40" s="40">
        <f>C40/O40</f>
        <v>0</v>
      </c>
      <c r="E40" s="39">
        <v>1</v>
      </c>
      <c r="F40" s="40">
        <f>E40/O40</f>
        <v>6.25E-2</v>
      </c>
      <c r="G40" s="39">
        <v>5</v>
      </c>
      <c r="H40" s="40">
        <f>G40/O40</f>
        <v>0.3125</v>
      </c>
      <c r="I40" s="39">
        <v>9</v>
      </c>
      <c r="J40" s="40">
        <f>I40/O40</f>
        <v>0.5625</v>
      </c>
      <c r="K40" s="39">
        <v>1</v>
      </c>
      <c r="L40" s="40">
        <f>K40/O40</f>
        <v>6.25E-2</v>
      </c>
      <c r="M40" s="43">
        <v>0</v>
      </c>
      <c r="N40" s="105">
        <f>M40/O40</f>
        <v>0</v>
      </c>
      <c r="O40" s="45">
        <v>16</v>
      </c>
      <c r="P40" s="46">
        <v>1</v>
      </c>
      <c r="Q40" s="112">
        <v>3.63</v>
      </c>
      <c r="R40" s="113">
        <v>0.72</v>
      </c>
      <c r="T40" s="94"/>
    </row>
    <row r="41" spans="2:20">
      <c r="Q41" s="50"/>
      <c r="R41" s="50"/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12:B14"/>
    <mergeCell ref="C12:R12"/>
    <mergeCell ref="C13:D13"/>
    <mergeCell ref="E13:F13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/>
  <dimension ref="A1:R36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1" spans="1:18">
      <c r="C1" s="118"/>
    </row>
    <row r="2" spans="1:18" ht="26.25" customHeight="1">
      <c r="B2" s="190" t="s">
        <v>56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2"/>
    </row>
    <row r="5" spans="1:18" ht="21">
      <c r="B5" s="70" t="s">
        <v>49</v>
      </c>
    </row>
    <row r="6" spans="1:18" ht="21">
      <c r="B6" s="70"/>
    </row>
    <row r="7" spans="1:18" ht="21">
      <c r="B7" s="55" t="s">
        <v>36</v>
      </c>
      <c r="C7" s="56"/>
      <c r="D7" s="56"/>
      <c r="E7" s="57"/>
    </row>
    <row r="9" spans="1:18" ht="15.75">
      <c r="B9" s="2" t="s">
        <v>1</v>
      </c>
    </row>
    <row r="10" spans="1:18" ht="15.75">
      <c r="B10" s="4" t="s">
        <v>37</v>
      </c>
    </row>
    <row r="11" spans="1:18" ht="15.75" thickBot="1"/>
    <row r="12" spans="1:18" ht="15.75" thickBot="1">
      <c r="A12" s="41"/>
      <c r="B12" s="208" t="s">
        <v>3</v>
      </c>
      <c r="C12" s="199" t="s">
        <v>4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200"/>
    </row>
    <row r="13" spans="1:18">
      <c r="A13" s="41"/>
      <c r="B13" s="209"/>
      <c r="C13" s="201" t="s">
        <v>5</v>
      </c>
      <c r="D13" s="202"/>
      <c r="E13" s="201" t="s">
        <v>6</v>
      </c>
      <c r="F13" s="203"/>
      <c r="G13" s="204" t="s">
        <v>7</v>
      </c>
      <c r="H13" s="202"/>
      <c r="I13" s="201" t="s">
        <v>8</v>
      </c>
      <c r="J13" s="202"/>
      <c r="K13" s="201" t="s">
        <v>9</v>
      </c>
      <c r="L13" s="202"/>
      <c r="M13" s="201" t="s">
        <v>10</v>
      </c>
      <c r="N13" s="202"/>
      <c r="O13" s="205" t="s">
        <v>0</v>
      </c>
      <c r="P13" s="202"/>
      <c r="Q13" s="206" t="s">
        <v>11</v>
      </c>
      <c r="R13" s="193" t="s">
        <v>12</v>
      </c>
    </row>
    <row r="14" spans="1:18" ht="15.75" thickBot="1">
      <c r="A14" s="41"/>
      <c r="B14" s="210"/>
      <c r="C14" s="128" t="s">
        <v>13</v>
      </c>
      <c r="D14" s="6" t="s">
        <v>14</v>
      </c>
      <c r="E14" s="128" t="s">
        <v>13</v>
      </c>
      <c r="F14" s="129" t="s">
        <v>14</v>
      </c>
      <c r="G14" s="128" t="s">
        <v>13</v>
      </c>
      <c r="H14" s="129" t="s">
        <v>14</v>
      </c>
      <c r="I14" s="128" t="s">
        <v>13</v>
      </c>
      <c r="J14" s="129" t="s">
        <v>14</v>
      </c>
      <c r="K14" s="128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207"/>
      <c r="R14" s="194"/>
    </row>
    <row r="15" spans="1:18">
      <c r="A15" s="41"/>
      <c r="B15" s="106" t="s">
        <v>15</v>
      </c>
      <c r="C15" s="130">
        <v>5</v>
      </c>
      <c r="D15" s="131">
        <f>C15/O15</f>
        <v>6.4102564102564097E-2</v>
      </c>
      <c r="E15" s="130">
        <v>12</v>
      </c>
      <c r="F15" s="132">
        <f>E15/O15</f>
        <v>0.15384615384615385</v>
      </c>
      <c r="G15" s="130">
        <v>30</v>
      </c>
      <c r="H15" s="132">
        <f>G15/O15</f>
        <v>0.38461538461538464</v>
      </c>
      <c r="I15" s="130">
        <v>22</v>
      </c>
      <c r="J15" s="132">
        <f>I15/O15</f>
        <v>0.28205128205128205</v>
      </c>
      <c r="K15" s="130">
        <v>9</v>
      </c>
      <c r="L15" s="131">
        <f>K15/O15</f>
        <v>0.11538461538461539</v>
      </c>
      <c r="M15" s="133">
        <v>0</v>
      </c>
      <c r="N15" s="107">
        <f>M15/O15</f>
        <v>0</v>
      </c>
      <c r="O15" s="134">
        <v>78</v>
      </c>
      <c r="P15" s="135">
        <v>1</v>
      </c>
      <c r="Q15" s="136">
        <v>3.23</v>
      </c>
      <c r="R15" s="114">
        <v>1.06</v>
      </c>
    </row>
    <row r="16" spans="1:18">
      <c r="A16" s="41"/>
      <c r="B16" s="21" t="s">
        <v>16</v>
      </c>
      <c r="C16" s="137">
        <v>2</v>
      </c>
      <c r="D16" s="138">
        <f t="shared" ref="D16:D19" si="0">C16/O16</f>
        <v>2.564102564102564E-2</v>
      </c>
      <c r="E16" s="139">
        <v>0</v>
      </c>
      <c r="F16" s="138">
        <f t="shared" ref="F16:F19" si="1">E16/O16</f>
        <v>0</v>
      </c>
      <c r="G16" s="137">
        <v>15</v>
      </c>
      <c r="H16" s="138">
        <f t="shared" ref="H16:H19" si="2">G16/O16</f>
        <v>0.19230769230769232</v>
      </c>
      <c r="I16" s="137">
        <v>40</v>
      </c>
      <c r="J16" s="138">
        <f t="shared" ref="J16:J19" si="3">I16/O16</f>
        <v>0.51282051282051277</v>
      </c>
      <c r="K16" s="137">
        <v>21</v>
      </c>
      <c r="L16" s="138">
        <f t="shared" ref="L16:L19" si="4">K16/O16</f>
        <v>0.26923076923076922</v>
      </c>
      <c r="M16" s="139">
        <v>0</v>
      </c>
      <c r="N16" s="115">
        <f t="shared" ref="N16:N19" si="5">M16/O16</f>
        <v>0</v>
      </c>
      <c r="O16" s="116">
        <v>78</v>
      </c>
      <c r="P16" s="108">
        <v>1</v>
      </c>
      <c r="Q16" s="109">
        <v>4</v>
      </c>
      <c r="R16" s="117">
        <v>0.84</v>
      </c>
    </row>
    <row r="17" spans="1:18" ht="60">
      <c r="A17" s="41"/>
      <c r="B17" s="33" t="s">
        <v>17</v>
      </c>
      <c r="C17" s="140">
        <v>7</v>
      </c>
      <c r="D17" s="141">
        <f t="shared" si="0"/>
        <v>8.9743589743589744E-2</v>
      </c>
      <c r="E17" s="140">
        <v>16</v>
      </c>
      <c r="F17" s="141">
        <f t="shared" si="1"/>
        <v>0.20512820512820512</v>
      </c>
      <c r="G17" s="140">
        <v>27</v>
      </c>
      <c r="H17" s="141">
        <f t="shared" si="2"/>
        <v>0.34615384615384615</v>
      </c>
      <c r="I17" s="140">
        <v>15</v>
      </c>
      <c r="J17" s="141">
        <f t="shared" si="3"/>
        <v>0.19230769230769232</v>
      </c>
      <c r="K17" s="140">
        <v>3</v>
      </c>
      <c r="L17" s="141">
        <f t="shared" si="4"/>
        <v>3.8461538461538464E-2</v>
      </c>
      <c r="M17" s="133">
        <v>10</v>
      </c>
      <c r="N17" s="110">
        <f t="shared" si="5"/>
        <v>0.12820512820512819</v>
      </c>
      <c r="O17" s="116">
        <v>78</v>
      </c>
      <c r="P17" s="108">
        <v>1</v>
      </c>
      <c r="Q17" s="109">
        <v>2.87</v>
      </c>
      <c r="R17" s="117">
        <v>1.02</v>
      </c>
    </row>
    <row r="18" spans="1:18" ht="75">
      <c r="A18" s="41"/>
      <c r="B18" s="38" t="s">
        <v>18</v>
      </c>
      <c r="C18" s="140">
        <v>2</v>
      </c>
      <c r="D18" s="141">
        <f t="shared" si="0"/>
        <v>2.564102564102564E-2</v>
      </c>
      <c r="E18" s="140">
        <v>10</v>
      </c>
      <c r="F18" s="141">
        <f t="shared" si="1"/>
        <v>0.12820512820512819</v>
      </c>
      <c r="G18" s="140">
        <v>30</v>
      </c>
      <c r="H18" s="141">
        <f t="shared" si="2"/>
        <v>0.38461538461538464</v>
      </c>
      <c r="I18" s="140">
        <v>23</v>
      </c>
      <c r="J18" s="141">
        <f t="shared" si="3"/>
        <v>0.29487179487179488</v>
      </c>
      <c r="K18" s="140">
        <v>8</v>
      </c>
      <c r="L18" s="141">
        <f t="shared" si="4"/>
        <v>0.10256410256410256</v>
      </c>
      <c r="M18" s="142">
        <v>5</v>
      </c>
      <c r="N18" s="108">
        <f t="shared" si="5"/>
        <v>6.4102564102564097E-2</v>
      </c>
      <c r="O18" s="122">
        <v>78</v>
      </c>
      <c r="P18" s="108">
        <v>1</v>
      </c>
      <c r="Q18" s="109">
        <v>3.34</v>
      </c>
      <c r="R18" s="117">
        <v>0.95</v>
      </c>
    </row>
    <row r="19" spans="1:18" ht="60.75" thickBot="1">
      <c r="A19" s="41"/>
      <c r="B19" s="123" t="s">
        <v>19</v>
      </c>
      <c r="C19" s="143">
        <v>8</v>
      </c>
      <c r="D19" s="144">
        <f t="shared" si="0"/>
        <v>0.10256410256410256</v>
      </c>
      <c r="E19" s="143">
        <v>15</v>
      </c>
      <c r="F19" s="144">
        <f t="shared" si="1"/>
        <v>0.19230769230769232</v>
      </c>
      <c r="G19" s="143">
        <v>22</v>
      </c>
      <c r="H19" s="144">
        <f t="shared" si="2"/>
        <v>0.28205128205128205</v>
      </c>
      <c r="I19" s="143">
        <v>20</v>
      </c>
      <c r="J19" s="144">
        <f t="shared" si="3"/>
        <v>0.25641025641025639</v>
      </c>
      <c r="K19" s="143">
        <v>3</v>
      </c>
      <c r="L19" s="144">
        <f t="shared" si="4"/>
        <v>3.8461538461538464E-2</v>
      </c>
      <c r="M19" s="145">
        <v>10</v>
      </c>
      <c r="N19" s="146">
        <f t="shared" si="5"/>
        <v>0.12820512820512819</v>
      </c>
      <c r="O19" s="111">
        <v>78</v>
      </c>
      <c r="P19" s="124">
        <v>1</v>
      </c>
      <c r="Q19" s="125">
        <v>2.93</v>
      </c>
      <c r="R19" s="126">
        <v>1.08</v>
      </c>
    </row>
    <row r="20" spans="1:18">
      <c r="C20" s="50"/>
    </row>
    <row r="22" spans="1:18" ht="15.75">
      <c r="B22" s="4" t="s">
        <v>38</v>
      </c>
    </row>
    <row r="23" spans="1:18" ht="15.75" thickBot="1">
      <c r="B23" s="62"/>
      <c r="C23" s="62"/>
      <c r="D23" s="62"/>
      <c r="E23" s="62"/>
      <c r="F23" s="62"/>
      <c r="G23" s="62"/>
      <c r="H23" s="53"/>
      <c r="I23" s="53"/>
    </row>
    <row r="24" spans="1:18" ht="33" customHeight="1" thickBot="1">
      <c r="A24" s="41"/>
      <c r="B24" s="218" t="s">
        <v>62</v>
      </c>
      <c r="C24" s="219"/>
      <c r="D24" s="219"/>
      <c r="E24" s="219"/>
      <c r="F24" s="219"/>
      <c r="G24" s="220"/>
      <c r="H24" s="104"/>
      <c r="I24" s="102"/>
    </row>
    <row r="25" spans="1:18">
      <c r="A25" s="41"/>
      <c r="B25" s="213" t="s">
        <v>39</v>
      </c>
      <c r="C25" s="212"/>
      <c r="D25" s="213" t="s">
        <v>40</v>
      </c>
      <c r="E25" s="212"/>
      <c r="F25" s="214" t="s">
        <v>0</v>
      </c>
      <c r="G25" s="215"/>
      <c r="H25" s="103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1"/>
    </row>
    <row r="27" spans="1:18" ht="15.75" thickBot="1">
      <c r="A27" s="41"/>
      <c r="B27" s="63">
        <v>36</v>
      </c>
      <c r="C27" s="64">
        <f>B27/F27</f>
        <v>0.46153846153846156</v>
      </c>
      <c r="D27" s="65">
        <v>42</v>
      </c>
      <c r="E27" s="64">
        <f>D27/F27</f>
        <v>0.53846153846153844</v>
      </c>
      <c r="F27" s="65">
        <v>78</v>
      </c>
      <c r="G27" s="64">
        <v>1</v>
      </c>
      <c r="H27" s="61"/>
    </row>
    <row r="30" spans="1:18" ht="15.75">
      <c r="B30" s="4" t="s">
        <v>41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8" ht="15.75" customHeight="1" thickBot="1">
      <c r="A32" s="41"/>
      <c r="B32" s="216" t="s">
        <v>42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119"/>
    </row>
    <row r="33" spans="1:17">
      <c r="A33" s="41"/>
      <c r="B33" s="211" t="s">
        <v>5</v>
      </c>
      <c r="C33" s="212"/>
      <c r="D33" s="211" t="s">
        <v>6</v>
      </c>
      <c r="E33" s="212"/>
      <c r="F33" s="211" t="s">
        <v>7</v>
      </c>
      <c r="G33" s="212"/>
      <c r="H33" s="211" t="s">
        <v>8</v>
      </c>
      <c r="I33" s="212"/>
      <c r="J33" s="211" t="s">
        <v>9</v>
      </c>
      <c r="K33" s="212"/>
      <c r="L33" s="211" t="s">
        <v>10</v>
      </c>
      <c r="M33" s="212"/>
      <c r="N33" s="211" t="s">
        <v>0</v>
      </c>
      <c r="O33" s="212"/>
      <c r="P33" s="206" t="s">
        <v>11</v>
      </c>
      <c r="Q33" s="193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207"/>
      <c r="Q34" s="194"/>
    </row>
    <row r="35" spans="1:17" ht="15.75" thickBot="1">
      <c r="A35" s="41"/>
      <c r="B35" s="63">
        <v>4</v>
      </c>
      <c r="C35" s="64">
        <f>B35/N35</f>
        <v>5.128205128205128E-2</v>
      </c>
      <c r="D35" s="65">
        <v>15</v>
      </c>
      <c r="E35" s="64">
        <f>D35/N35</f>
        <v>0.19230769230769232</v>
      </c>
      <c r="F35" s="65">
        <v>20</v>
      </c>
      <c r="G35" s="64">
        <f>F35/N35</f>
        <v>0.25641025641025639</v>
      </c>
      <c r="H35" s="65">
        <v>24</v>
      </c>
      <c r="I35" s="64">
        <f>H35/N35</f>
        <v>0.30769230769230771</v>
      </c>
      <c r="J35" s="65">
        <v>2</v>
      </c>
      <c r="K35" s="64">
        <f>J35/N35</f>
        <v>2.564102564102564E-2</v>
      </c>
      <c r="L35" s="65">
        <f>78-65</f>
        <v>13</v>
      </c>
      <c r="M35" s="64">
        <f>L35/N35</f>
        <v>0.16666666666666666</v>
      </c>
      <c r="N35" s="65">
        <v>78</v>
      </c>
      <c r="O35" s="64">
        <v>1</v>
      </c>
      <c r="P35" s="120">
        <v>3.08</v>
      </c>
      <c r="Q35" s="121">
        <v>0.99</v>
      </c>
    </row>
    <row r="36" spans="1:17">
      <c r="P36" s="50"/>
      <c r="Q36" s="50"/>
    </row>
  </sheetData>
  <mergeCells count="26">
    <mergeCell ref="B24:G24"/>
    <mergeCell ref="B12:B14"/>
    <mergeCell ref="C12:R12"/>
    <mergeCell ref="C13:D13"/>
    <mergeCell ref="E13:F13"/>
    <mergeCell ref="G13:H13"/>
    <mergeCell ref="I13:J13"/>
    <mergeCell ref="K13:L13"/>
    <mergeCell ref="M13:N13"/>
    <mergeCell ref="O13:P13"/>
    <mergeCell ref="B2:R2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P33:P34"/>
    <mergeCell ref="Q33:Q34"/>
    <mergeCell ref="B32:Q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5"/>
  <dimension ref="A2:W16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1.5703125" customWidth="1"/>
    <col min="2" max="2" width="65.85546875" customWidth="1"/>
    <col min="3" max="3" width="10.42578125" customWidth="1"/>
    <col min="5" max="5" width="10.85546875" customWidth="1"/>
    <col min="7" max="7" width="9.7109375" customWidth="1"/>
    <col min="8" max="8" width="9.5703125" customWidth="1"/>
    <col min="9" max="9" width="10.5703125" customWidth="1"/>
    <col min="11" max="11" width="10" customWidth="1"/>
    <col min="13" max="13" width="10.5703125" customWidth="1"/>
    <col min="15" max="15" width="11" customWidth="1"/>
  </cols>
  <sheetData>
    <row r="2" spans="1:23" ht="26.25" customHeight="1">
      <c r="B2" s="190" t="s">
        <v>58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47"/>
    </row>
    <row r="3" spans="1:23">
      <c r="B3" s="53"/>
      <c r="C3" s="53"/>
    </row>
    <row r="5" spans="1:23" ht="21">
      <c r="B5" s="70" t="s">
        <v>49</v>
      </c>
    </row>
    <row r="7" spans="1:23" ht="21">
      <c r="B7" s="55" t="s">
        <v>57</v>
      </c>
    </row>
    <row r="9" spans="1:23" ht="15.75">
      <c r="B9" s="2" t="s">
        <v>1</v>
      </c>
    </row>
    <row r="10" spans="1:23" ht="15.75" thickBot="1"/>
    <row r="11" spans="1:23" ht="15.75" thickBot="1">
      <c r="A11" s="41"/>
      <c r="B11" s="208" t="s">
        <v>3</v>
      </c>
      <c r="C11" s="198" t="s">
        <v>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200"/>
    </row>
    <row r="12" spans="1:23">
      <c r="A12" s="41"/>
      <c r="B12" s="209"/>
      <c r="C12" s="225" t="s">
        <v>5</v>
      </c>
      <c r="D12" s="226"/>
      <c r="E12" s="227" t="s">
        <v>6</v>
      </c>
      <c r="F12" s="228"/>
      <c r="G12" s="225" t="s">
        <v>7</v>
      </c>
      <c r="H12" s="226"/>
      <c r="I12" s="227" t="s">
        <v>8</v>
      </c>
      <c r="J12" s="226"/>
      <c r="K12" s="227" t="s">
        <v>9</v>
      </c>
      <c r="L12" s="226"/>
      <c r="M12" s="227" t="s">
        <v>10</v>
      </c>
      <c r="N12" s="226"/>
      <c r="O12" s="229" t="s">
        <v>0</v>
      </c>
      <c r="P12" s="226"/>
      <c r="Q12" s="221" t="s">
        <v>11</v>
      </c>
      <c r="R12" s="223" t="s">
        <v>12</v>
      </c>
    </row>
    <row r="13" spans="1:23" ht="15.75" thickBot="1">
      <c r="A13" s="41"/>
      <c r="B13" s="210"/>
      <c r="C13" s="148" t="s">
        <v>13</v>
      </c>
      <c r="D13" s="149" t="s">
        <v>14</v>
      </c>
      <c r="E13" s="150" t="s">
        <v>13</v>
      </c>
      <c r="F13" s="149" t="s">
        <v>14</v>
      </c>
      <c r="G13" s="150" t="s">
        <v>13</v>
      </c>
      <c r="H13" s="149" t="s">
        <v>14</v>
      </c>
      <c r="I13" s="150" t="s">
        <v>13</v>
      </c>
      <c r="J13" s="149" t="s">
        <v>14</v>
      </c>
      <c r="K13" s="150" t="s">
        <v>13</v>
      </c>
      <c r="L13" s="149" t="s">
        <v>14</v>
      </c>
      <c r="M13" s="150" t="s">
        <v>13</v>
      </c>
      <c r="N13" s="149" t="s">
        <v>14</v>
      </c>
      <c r="O13" s="150" t="s">
        <v>13</v>
      </c>
      <c r="P13" s="149" t="s">
        <v>14</v>
      </c>
      <c r="Q13" s="222"/>
      <c r="R13" s="224"/>
    </row>
    <row r="14" spans="1:23" ht="52.5" customHeight="1">
      <c r="A14" s="41"/>
      <c r="B14" s="151" t="s">
        <v>59</v>
      </c>
      <c r="C14" s="152">
        <v>0</v>
      </c>
      <c r="D14" s="153">
        <f>C14/O14</f>
        <v>0</v>
      </c>
      <c r="E14" s="152">
        <v>3</v>
      </c>
      <c r="F14" s="153">
        <f>E14/O14</f>
        <v>3.8461538461538464E-2</v>
      </c>
      <c r="G14" s="152">
        <v>17</v>
      </c>
      <c r="H14" s="153">
        <f>G14/O14</f>
        <v>0.21794871794871795</v>
      </c>
      <c r="I14" s="152">
        <v>40</v>
      </c>
      <c r="J14" s="153">
        <f>I14/O14</f>
        <v>0.51282051282051277</v>
      </c>
      <c r="K14" s="152">
        <v>14</v>
      </c>
      <c r="L14" s="154">
        <f>K14/O14</f>
        <v>0.17948717948717949</v>
      </c>
      <c r="M14" s="155">
        <v>4</v>
      </c>
      <c r="N14" s="156">
        <f>M14/O14</f>
        <v>5.128205128205128E-2</v>
      </c>
      <c r="O14" s="157">
        <v>78</v>
      </c>
      <c r="P14" s="158">
        <v>1</v>
      </c>
      <c r="Q14" s="159">
        <v>3.88</v>
      </c>
      <c r="R14" s="160">
        <v>0.76</v>
      </c>
    </row>
    <row r="15" spans="1:23" ht="57" customHeight="1">
      <c r="A15" s="41"/>
      <c r="B15" s="52" t="s">
        <v>60</v>
      </c>
      <c r="C15" s="170">
        <v>7</v>
      </c>
      <c r="D15" s="171">
        <f>C15/O15</f>
        <v>8.9743589743589744E-2</v>
      </c>
      <c r="E15" s="172">
        <v>9</v>
      </c>
      <c r="F15" s="171">
        <f t="shared" ref="F15" si="0">E15/O15</f>
        <v>0.11538461538461539</v>
      </c>
      <c r="G15" s="172">
        <v>23</v>
      </c>
      <c r="H15" s="171">
        <f t="shared" ref="H15" si="1">G15/O15</f>
        <v>0.29487179487179488</v>
      </c>
      <c r="I15" s="172">
        <v>15</v>
      </c>
      <c r="J15" s="171">
        <f t="shared" ref="J15" si="2">I15/O15</f>
        <v>0.19230769230769232</v>
      </c>
      <c r="K15" s="172">
        <v>10</v>
      </c>
      <c r="L15" s="171">
        <f t="shared" ref="L15" si="3">K15/O15</f>
        <v>0.12820512820512819</v>
      </c>
      <c r="M15" s="173">
        <v>14</v>
      </c>
      <c r="N15" s="174">
        <f t="shared" ref="N15" si="4">M15/O15</f>
        <v>0.17948717948717949</v>
      </c>
      <c r="O15" s="175">
        <v>78</v>
      </c>
      <c r="P15" s="176">
        <v>1</v>
      </c>
      <c r="Q15" s="177">
        <v>3.19</v>
      </c>
      <c r="R15" s="178">
        <v>1.19</v>
      </c>
    </row>
    <row r="16" spans="1:23" ht="30.75" thickBot="1">
      <c r="B16" s="179" t="s">
        <v>61</v>
      </c>
      <c r="C16" s="161">
        <v>5</v>
      </c>
      <c r="D16" s="162">
        <f>C16/O16</f>
        <v>6.4102564102564097E-2</v>
      </c>
      <c r="E16" s="163">
        <v>3</v>
      </c>
      <c r="F16" s="162">
        <f t="shared" ref="F16" si="5">E16/O16</f>
        <v>3.8461538461538464E-2</v>
      </c>
      <c r="G16" s="163">
        <v>6</v>
      </c>
      <c r="H16" s="162">
        <f t="shared" ref="H16" si="6">G16/O16</f>
        <v>7.6923076923076927E-2</v>
      </c>
      <c r="I16" s="163">
        <v>29</v>
      </c>
      <c r="J16" s="162">
        <f t="shared" ref="J16" si="7">I16/O16</f>
        <v>0.37179487179487181</v>
      </c>
      <c r="K16" s="163">
        <v>28</v>
      </c>
      <c r="L16" s="162">
        <f t="shared" ref="L16" si="8">K16/O16</f>
        <v>0.35897435897435898</v>
      </c>
      <c r="M16" s="164">
        <v>7</v>
      </c>
      <c r="N16" s="165">
        <f t="shared" ref="N16" si="9">M16/O16</f>
        <v>8.9743589743589744E-2</v>
      </c>
      <c r="O16" s="166">
        <v>78</v>
      </c>
      <c r="P16" s="167">
        <v>1</v>
      </c>
      <c r="Q16" s="168">
        <v>4.01</v>
      </c>
      <c r="R16" s="169">
        <v>1.1399999999999999</v>
      </c>
    </row>
  </sheetData>
  <mergeCells count="12">
    <mergeCell ref="Q12:Q13"/>
    <mergeCell ref="R12:R13"/>
    <mergeCell ref="B2:V2"/>
    <mergeCell ref="B11:B13"/>
    <mergeCell ref="C11:R11"/>
    <mergeCell ref="C12:D12"/>
    <mergeCell ref="E12:F12"/>
    <mergeCell ref="G12:H12"/>
    <mergeCell ref="I12:J12"/>
    <mergeCell ref="K12:L12"/>
    <mergeCell ref="M12:N12"/>
    <mergeCell ref="O12:P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/>
  <dimension ref="B2:V63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140625" customWidth="1"/>
    <col min="22" max="22" width="8.28515625" customWidth="1"/>
  </cols>
  <sheetData>
    <row r="2" spans="2:22" ht="26.25" customHeight="1">
      <c r="B2" s="230" t="s">
        <v>58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2"/>
    </row>
    <row r="3" spans="2:22"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2:22" ht="21">
      <c r="B4" s="68" t="s">
        <v>47</v>
      </c>
      <c r="E4" s="180"/>
      <c r="F4" s="180"/>
      <c r="G4" s="180"/>
      <c r="H4" s="180"/>
      <c r="I4" s="181"/>
      <c r="J4" s="182"/>
      <c r="K4" s="181"/>
      <c r="L4" s="182"/>
      <c r="M4" s="181"/>
      <c r="N4" s="183"/>
    </row>
    <row r="5" spans="2:22" ht="15.75">
      <c r="B5" s="2" t="s">
        <v>1</v>
      </c>
      <c r="E5" s="231"/>
      <c r="F5" s="231"/>
      <c r="G5" s="231"/>
      <c r="H5" s="231"/>
      <c r="I5" s="184"/>
      <c r="J5" s="182"/>
      <c r="K5" s="182"/>
      <c r="L5" s="184"/>
      <c r="M5" s="184"/>
      <c r="N5" s="185"/>
    </row>
    <row r="6" spans="2:22" ht="21">
      <c r="B6" s="55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8" spans="2:22" ht="15.75">
      <c r="B8" s="4"/>
      <c r="C8" s="186"/>
      <c r="D8" s="186"/>
      <c r="E8" s="186"/>
      <c r="F8" s="186"/>
      <c r="G8" s="186"/>
      <c r="H8" s="186"/>
      <c r="I8" s="186"/>
      <c r="J8" s="186"/>
    </row>
    <row r="9" spans="2:22" ht="15.75">
      <c r="B9" s="4"/>
      <c r="C9" s="186"/>
      <c r="D9" s="186"/>
      <c r="E9" s="186"/>
      <c r="F9" s="186"/>
      <c r="G9" s="186"/>
      <c r="H9" s="186"/>
      <c r="I9" s="186"/>
      <c r="J9" s="186"/>
    </row>
    <row r="10" spans="2:22">
      <c r="B10" s="186"/>
      <c r="C10" s="186"/>
      <c r="D10" s="186"/>
      <c r="E10" s="186"/>
      <c r="F10" s="186"/>
      <c r="G10" s="186"/>
      <c r="H10" s="186"/>
      <c r="I10" s="186"/>
      <c r="J10" s="186"/>
    </row>
    <row r="30" ht="18.75" customHeight="1"/>
    <row r="31" ht="33.75" customHeight="1"/>
    <row r="33" spans="2:2" ht="15.75">
      <c r="B33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/>
  <dimension ref="B2:V63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7109375" customWidth="1"/>
  </cols>
  <sheetData>
    <row r="2" spans="2:22" ht="26.25" customHeight="1">
      <c r="B2" s="230" t="s">
        <v>58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2"/>
    </row>
    <row r="3" spans="2:22"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2:22" ht="21">
      <c r="B4" s="69" t="s">
        <v>48</v>
      </c>
      <c r="E4" s="180"/>
      <c r="F4" s="180"/>
      <c r="G4" s="180"/>
      <c r="H4" s="180"/>
      <c r="I4" s="181"/>
      <c r="J4" s="182"/>
      <c r="K4" s="181"/>
      <c r="L4" s="182"/>
      <c r="M4" s="181"/>
      <c r="N4" s="183"/>
    </row>
    <row r="5" spans="2:22" ht="15.75">
      <c r="B5" s="2" t="s">
        <v>1</v>
      </c>
      <c r="E5" s="231"/>
      <c r="F5" s="231"/>
      <c r="G5" s="231"/>
      <c r="H5" s="231"/>
      <c r="I5" s="184"/>
      <c r="J5" s="182"/>
      <c r="K5" s="182"/>
      <c r="L5" s="184"/>
      <c r="M5" s="184"/>
      <c r="N5" s="185"/>
    </row>
    <row r="6" spans="2:22" ht="21">
      <c r="B6" s="55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8" spans="2:22" ht="15.75">
      <c r="B8" s="4"/>
      <c r="C8" s="186"/>
      <c r="D8" s="186"/>
      <c r="E8" s="186"/>
      <c r="F8" s="186"/>
      <c r="G8" s="186"/>
      <c r="H8" s="186"/>
      <c r="I8" s="186"/>
      <c r="J8" s="186"/>
    </row>
    <row r="9" spans="2:22">
      <c r="B9" s="186"/>
      <c r="C9" s="186"/>
      <c r="D9" s="186"/>
      <c r="E9" s="186"/>
      <c r="F9" s="186"/>
      <c r="G9" s="186"/>
      <c r="H9" s="186"/>
      <c r="I9" s="186"/>
      <c r="J9" s="186"/>
    </row>
    <row r="10" spans="2:22">
      <c r="B10" s="186"/>
      <c r="C10" s="186"/>
      <c r="D10" s="186"/>
      <c r="E10" s="186"/>
      <c r="F10" s="186"/>
      <c r="G10" s="186"/>
      <c r="H10" s="186"/>
      <c r="I10" s="186"/>
      <c r="J10" s="186"/>
    </row>
    <row r="32" ht="18.75" customHeight="1"/>
    <row r="33" spans="2:2" ht="33.75" customHeight="1"/>
    <row r="35" spans="2:2" ht="15.75">
      <c r="B35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/>
  <dimension ref="B2:V85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5.85546875" customWidth="1"/>
  </cols>
  <sheetData>
    <row r="2" spans="2:22" ht="26.25" customHeight="1">
      <c r="B2" s="230" t="s">
        <v>58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2"/>
    </row>
    <row r="4" spans="2:22" ht="21">
      <c r="B4" s="70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14" spans="2:22">
      <c r="S14" t="s">
        <v>63</v>
      </c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60" spans="2:2" ht="15.75">
      <c r="B60" s="4"/>
    </row>
    <row r="79" spans="2:2">
      <c r="B79" s="186"/>
    </row>
    <row r="83" spans="2:2" ht="21">
      <c r="B83" s="55"/>
    </row>
    <row r="85" spans="2:2" ht="15.75">
      <c r="B85" s="2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5.28515625" customWidth="1"/>
  </cols>
  <sheetData>
    <row r="2" spans="2:22" ht="26.25">
      <c r="B2" s="230" t="s">
        <v>58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2"/>
    </row>
    <row r="4" spans="2:22" ht="21">
      <c r="B4" s="70" t="s">
        <v>49</v>
      </c>
    </row>
    <row r="5" spans="2:22" ht="15.75">
      <c r="B5" s="2" t="s">
        <v>1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Fitxa</vt:lpstr>
      <vt:lpstr>Docència (Grau)</vt:lpstr>
      <vt:lpstr>Docència (Màster)</vt:lpstr>
      <vt:lpstr>Recursos (Grau i Màster)</vt:lpstr>
      <vt:lpstr>Opcionals (Grau i Màster)</vt:lpstr>
      <vt:lpstr>Gràfics (Grau)</vt:lpstr>
      <vt:lpstr>Gràfics (Màster)</vt:lpstr>
      <vt:lpstr>Gràfics (Grau i Màster)</vt:lpstr>
      <vt:lpstr>Gràfics (opcionals)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2018-07-23T09:34:56Z</dcterms:modified>
</cp:coreProperties>
</file>