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6275" windowHeight="7740"/>
  </bookViews>
  <sheets>
    <sheet name="Full1" sheetId="1" r:id="rId1"/>
    <sheet name="Full2" sheetId="2" r:id="rId2"/>
    <sheet name="Full3" sheetId="3" r:id="rId3"/>
  </sheets>
  <calcPr calcId="145621"/>
</workbook>
</file>

<file path=xl/calcChain.xml><?xml version="1.0" encoding="utf-8"?>
<calcChain xmlns="http://schemas.openxmlformats.org/spreadsheetml/2006/main">
  <c r="CX62" i="1" l="1"/>
  <c r="CW62" i="1"/>
  <c r="CV62" i="1"/>
  <c r="CU62" i="1"/>
  <c r="CT62" i="1"/>
  <c r="CS62" i="1"/>
  <c r="CR62" i="1"/>
  <c r="CQ62" i="1"/>
  <c r="CP62" i="1"/>
  <c r="CO62" i="1"/>
  <c r="CN62" i="1"/>
  <c r="CM62" i="1"/>
  <c r="CL62" i="1"/>
  <c r="CK62" i="1"/>
  <c r="CJ62" i="1"/>
  <c r="CI62" i="1"/>
  <c r="CH62" i="1"/>
  <c r="CG62" i="1"/>
  <c r="CF62" i="1"/>
  <c r="CE62" i="1"/>
  <c r="CD62" i="1"/>
  <c r="CC62" i="1"/>
  <c r="CB62" i="1"/>
  <c r="CA62" i="1"/>
  <c r="BZ62" i="1"/>
  <c r="BY62" i="1"/>
  <c r="BX62" i="1"/>
  <c r="BW62" i="1"/>
  <c r="BV62" i="1"/>
  <c r="BU62" i="1"/>
  <c r="BT62" i="1"/>
  <c r="BS62" i="1"/>
  <c r="BR62" i="1"/>
  <c r="BQ62" i="1"/>
  <c r="BP62" i="1"/>
  <c r="BO62" i="1"/>
  <c r="BN62" i="1"/>
  <c r="BM62" i="1"/>
  <c r="BL62" i="1"/>
  <c r="BK62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DB51" i="1"/>
  <c r="DA51" i="1"/>
  <c r="CY51" i="1"/>
  <c r="DB50" i="1"/>
  <c r="DA50" i="1"/>
  <c r="CY50" i="1"/>
  <c r="DB49" i="1"/>
  <c r="DA49" i="1"/>
  <c r="CY49" i="1"/>
  <c r="DB48" i="1"/>
  <c r="DA48" i="1"/>
  <c r="CY48" i="1"/>
  <c r="DB47" i="1"/>
  <c r="DA47" i="1"/>
  <c r="CY47" i="1"/>
  <c r="DB46" i="1"/>
  <c r="DA46" i="1"/>
  <c r="CY46" i="1"/>
  <c r="DB45" i="1"/>
  <c r="DA45" i="1"/>
  <c r="CY45" i="1"/>
  <c r="DB44" i="1"/>
  <c r="DA44" i="1"/>
  <c r="CY44" i="1"/>
  <c r="DB43" i="1"/>
  <c r="DA43" i="1"/>
  <c r="CY43" i="1"/>
  <c r="DB42" i="1"/>
  <c r="DA42" i="1"/>
  <c r="CY42" i="1"/>
  <c r="DB41" i="1"/>
  <c r="DA41" i="1"/>
  <c r="CY41" i="1"/>
  <c r="DB40" i="1"/>
  <c r="DA40" i="1"/>
  <c r="CY40" i="1"/>
  <c r="DB39" i="1"/>
  <c r="DA39" i="1"/>
  <c r="CY39" i="1"/>
  <c r="DB38" i="1"/>
  <c r="DA38" i="1"/>
  <c r="CY38" i="1"/>
  <c r="DB37" i="1"/>
  <c r="DA37" i="1"/>
  <c r="CY37" i="1"/>
  <c r="DB36" i="1"/>
  <c r="DA36" i="1"/>
  <c r="CY36" i="1"/>
  <c r="DB35" i="1"/>
  <c r="DA35" i="1"/>
  <c r="CY35" i="1"/>
  <c r="DB34" i="1"/>
  <c r="DA34" i="1"/>
  <c r="CY34" i="1"/>
  <c r="DB33" i="1"/>
  <c r="DA33" i="1"/>
  <c r="CY33" i="1"/>
  <c r="DB32" i="1"/>
  <c r="DA32" i="1"/>
  <c r="CY32" i="1"/>
  <c r="DB31" i="1"/>
  <c r="DA31" i="1"/>
  <c r="CY31" i="1"/>
  <c r="DB30" i="1"/>
  <c r="DA30" i="1"/>
  <c r="CY30" i="1"/>
  <c r="DB29" i="1"/>
  <c r="DA29" i="1"/>
  <c r="CY29" i="1"/>
  <c r="DB28" i="1"/>
  <c r="DA28" i="1"/>
  <c r="CY28" i="1"/>
  <c r="DB27" i="1"/>
  <c r="DA27" i="1"/>
  <c r="CY27" i="1"/>
  <c r="DB26" i="1"/>
  <c r="DA26" i="1"/>
  <c r="CY26" i="1"/>
  <c r="DB25" i="1"/>
  <c r="DA25" i="1"/>
  <c r="CY25" i="1"/>
  <c r="DB24" i="1"/>
  <c r="DA24" i="1"/>
  <c r="CY24" i="1"/>
  <c r="DB23" i="1"/>
  <c r="DA23" i="1"/>
  <c r="CY23" i="1"/>
  <c r="DB22" i="1"/>
  <c r="DA22" i="1"/>
  <c r="CY22" i="1"/>
  <c r="DB21" i="1"/>
  <c r="DA21" i="1"/>
  <c r="CY21" i="1"/>
  <c r="DB20" i="1"/>
  <c r="DA20" i="1"/>
  <c r="CY20" i="1"/>
  <c r="DB19" i="1"/>
  <c r="DA19" i="1"/>
  <c r="CY19" i="1"/>
  <c r="DB18" i="1"/>
  <c r="DA18" i="1"/>
  <c r="CY18" i="1"/>
  <c r="DB17" i="1"/>
  <c r="DA17" i="1"/>
  <c r="CY17" i="1"/>
  <c r="DB16" i="1"/>
  <c r="DA16" i="1"/>
  <c r="CY16" i="1"/>
  <c r="DB15" i="1"/>
  <c r="DA15" i="1"/>
  <c r="CY15" i="1"/>
  <c r="DB14" i="1"/>
  <c r="DA14" i="1"/>
  <c r="CY14" i="1"/>
  <c r="DB13" i="1"/>
  <c r="DA13" i="1"/>
  <c r="CY13" i="1"/>
  <c r="DB12" i="1"/>
  <c r="DA12" i="1"/>
  <c r="CY12" i="1"/>
  <c r="DB11" i="1"/>
  <c r="DA11" i="1"/>
  <c r="CY11" i="1"/>
  <c r="DB10" i="1"/>
  <c r="DA10" i="1"/>
  <c r="CY10" i="1"/>
  <c r="DB9" i="1"/>
  <c r="DA9" i="1"/>
  <c r="CY9" i="1"/>
  <c r="DB8" i="1"/>
  <c r="DA8" i="1"/>
  <c r="CY8" i="1"/>
  <c r="DB7" i="1"/>
  <c r="DA7" i="1"/>
  <c r="CY7" i="1"/>
  <c r="DB6" i="1"/>
  <c r="DA6" i="1"/>
  <c r="CY6" i="1"/>
  <c r="DB5" i="1"/>
  <c r="DB62" i="1" s="1"/>
  <c r="DA5" i="1"/>
  <c r="DA62" i="1" s="1"/>
  <c r="CY5" i="1"/>
  <c r="CY62" i="1" s="1"/>
  <c r="CY4" i="1"/>
</calcChain>
</file>

<file path=xl/sharedStrings.xml><?xml version="1.0" encoding="utf-8"?>
<sst xmlns="http://schemas.openxmlformats.org/spreadsheetml/2006/main" count="245" uniqueCount="139">
  <si>
    <t>Programes de doctorat</t>
  </si>
  <si>
    <t>Unitat Acadèmica</t>
  </si>
  <si>
    <t>ADE</t>
  </si>
  <si>
    <t>AEMA</t>
  </si>
  <si>
    <t>AE</t>
  </si>
  <si>
    <t>AC</t>
  </si>
  <si>
    <t>ARV</t>
  </si>
  <si>
    <t>BIOIN</t>
  </si>
  <si>
    <t>CEM</t>
  </si>
  <si>
    <t>ENMRN</t>
  </si>
  <si>
    <t>CSDO</t>
  </si>
  <si>
    <t>CTA</t>
  </si>
  <si>
    <t>CM</t>
  </si>
  <si>
    <t>Comp</t>
  </si>
  <si>
    <t>PACUR</t>
  </si>
  <si>
    <t>EB</t>
  </si>
  <si>
    <t>EC</t>
  </si>
  <si>
    <t>EPQ</t>
  </si>
  <si>
    <t>EPS</t>
  </si>
  <si>
    <t>EAmb</t>
  </si>
  <si>
    <t>Eciv</t>
  </si>
  <si>
    <t>Eterr</t>
  </si>
  <si>
    <t>EE</t>
  </si>
  <si>
    <t>EEL</t>
  </si>
  <si>
    <t>EIT</t>
  </si>
  <si>
    <t>EMFA</t>
  </si>
  <si>
    <t>ENRI</t>
  </si>
  <si>
    <t>EO</t>
  </si>
  <si>
    <t>ESDE</t>
  </si>
  <si>
    <t>Etel</t>
  </si>
  <si>
    <t>Eterm</t>
  </si>
  <si>
    <t>ETP</t>
  </si>
  <si>
    <t>EIO</t>
  </si>
  <si>
    <t>FCA</t>
  </si>
  <si>
    <t>Foton</t>
  </si>
  <si>
    <t>GVUA</t>
  </si>
  <si>
    <t>IA</t>
  </si>
  <si>
    <t>MA</t>
  </si>
  <si>
    <t>PB</t>
  </si>
  <si>
    <t>PA</t>
  </si>
  <si>
    <t>RNMA</t>
  </si>
  <si>
    <t>Sost</t>
  </si>
  <si>
    <t>TAB</t>
  </si>
  <si>
    <t>TAEU</t>
  </si>
  <si>
    <t>TSC</t>
  </si>
  <si>
    <t>THA</t>
  </si>
  <si>
    <t>Urb</t>
  </si>
  <si>
    <t>SEE</t>
  </si>
  <si>
    <t>EM i Formació transversal</t>
  </si>
  <si>
    <t>EM SEED</t>
  </si>
  <si>
    <t>EM DC</t>
  </si>
  <si>
    <t>EM ICE</t>
  </si>
  <si>
    <t>EM  IT4BI</t>
  </si>
  <si>
    <t>EM MASE</t>
  </si>
  <si>
    <t>EM SELECT+</t>
  </si>
  <si>
    <t>Total</t>
  </si>
  <si>
    <t>Punts rebuts per repartiment punts model</t>
  </si>
  <si>
    <t>Punts rebuts per càrrecs</t>
  </si>
  <si>
    <t>UA</t>
  </si>
  <si>
    <t>mod</t>
  </si>
  <si>
    <t>càr</t>
  </si>
  <si>
    <t>ETSAB</t>
  </si>
  <si>
    <t>ESEIAAT</t>
  </si>
  <si>
    <t>ETSETB</t>
  </si>
  <si>
    <t>FIB</t>
  </si>
  <si>
    <t>EPSEVG</t>
  </si>
  <si>
    <t>ICE</t>
  </si>
  <si>
    <t>INTEXTER</t>
  </si>
  <si>
    <t>IOC</t>
  </si>
  <si>
    <t>INTE</t>
  </si>
  <si>
    <t>IS</t>
  </si>
  <si>
    <t>IRII</t>
  </si>
  <si>
    <t>930</t>
  </si>
  <si>
    <t>CTVG</t>
  </si>
  <si>
    <t>701</t>
  </si>
  <si>
    <t>702</t>
  </si>
  <si>
    <t>CMEM</t>
  </si>
  <si>
    <t>705</t>
  </si>
  <si>
    <t>CA2</t>
  </si>
  <si>
    <t>707</t>
  </si>
  <si>
    <t>ESAII</t>
  </si>
  <si>
    <t>709</t>
  </si>
  <si>
    <t>710</t>
  </si>
  <si>
    <t>712</t>
  </si>
  <si>
    <t>EM</t>
  </si>
  <si>
    <t>713</t>
  </si>
  <si>
    <t>EQ</t>
  </si>
  <si>
    <t>715</t>
  </si>
  <si>
    <t>717</t>
  </si>
  <si>
    <t>EGE</t>
  </si>
  <si>
    <t>723</t>
  </si>
  <si>
    <t>CS</t>
  </si>
  <si>
    <t>724</t>
  </si>
  <si>
    <t>MMT</t>
  </si>
  <si>
    <t>729</t>
  </si>
  <si>
    <t>MF</t>
  </si>
  <si>
    <t>731</t>
  </si>
  <si>
    <t>OO</t>
  </si>
  <si>
    <t>732</t>
  </si>
  <si>
    <t>OE</t>
  </si>
  <si>
    <t>735</t>
  </si>
  <si>
    <t>737</t>
  </si>
  <si>
    <t>RMEE</t>
  </si>
  <si>
    <t>739</t>
  </si>
  <si>
    <t>740</t>
  </si>
  <si>
    <t>UOT</t>
  </si>
  <si>
    <t>742</t>
  </si>
  <si>
    <t>CEN</t>
  </si>
  <si>
    <t>744</t>
  </si>
  <si>
    <t>ET</t>
  </si>
  <si>
    <t>745</t>
  </si>
  <si>
    <t>EAB</t>
  </si>
  <si>
    <t>747</t>
  </si>
  <si>
    <t>ESSI</t>
  </si>
  <si>
    <t>748</t>
  </si>
  <si>
    <t>FÍS</t>
  </si>
  <si>
    <t>Fís</t>
  </si>
  <si>
    <t>Nucl</t>
  </si>
  <si>
    <t>Aero</t>
  </si>
  <si>
    <t>749</t>
  </si>
  <si>
    <t>MAT</t>
  </si>
  <si>
    <t>750</t>
  </si>
  <si>
    <t>EMIT</t>
  </si>
  <si>
    <t>751</t>
  </si>
  <si>
    <t>ECA</t>
  </si>
  <si>
    <t>752</t>
  </si>
  <si>
    <t>RA</t>
  </si>
  <si>
    <t>753</t>
  </si>
  <si>
    <t>TA</t>
  </si>
  <si>
    <t>CA1</t>
  </si>
  <si>
    <t>EA-Estr</t>
  </si>
  <si>
    <t>EA-Mat</t>
  </si>
  <si>
    <t>756</t>
  </si>
  <si>
    <t>THATC</t>
  </si>
  <si>
    <t>CA</t>
  </si>
  <si>
    <t>Angl</t>
  </si>
  <si>
    <t>758</t>
  </si>
  <si>
    <t>EPC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</si>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</sst>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5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18"/>
      <name val="Arial"/>
      <family val="2"/>
    </font>
    <font>
      <sz val="10"/>
      <name val="Arial"/>
      <family val="2"/>
    </font>
    <font>
      <sz val="8"/>
      <color indexed="9"/>
      <name val="Arial"/>
      <family val="2"/>
    </font>
    <font>
      <sz val="8"/>
      <color rgb="FFFF0000"/>
      <name val="Arial"/>
      <family val="2"/>
    </font>
    <font>
      <sz val="8"/>
      <color theme="0"/>
      <name val="Arial"/>
      <family val="2"/>
    </font>
    <font>
      <sz val="8"/>
      <color theme="0"/>
      <name val="Calibri"/>
      <family val="2"/>
      <scheme val="minor"/>
    </font>
    <font>
      <sz val="7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8"/>
      <color rgb="FFFF0000"/>
      <name val="Calibri"/>
      <family val="2"/>
      <scheme val="minor"/>
    </font>
    <font>
      <sz val="7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  <family val="2"/>
    </font>
    <font>
      <b/>
      <sz val="8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7" fillId="0" borderId="0"/>
  </cellStyleXfs>
  <cellXfs count="76">
    <xf numFmtId="0" fontId="0" fillId="0" borderId="0" xfId="0"/>
    <xf numFmtId="0" fontId="2" fillId="0" borderId="0" xfId="0" applyFont="1" applyProtection="1"/>
    <xf numFmtId="0" fontId="3" fillId="0" borderId="0" xfId="0" applyFont="1" applyAlignment="1">
      <alignment vertical="center"/>
    </xf>
    <xf numFmtId="0" fontId="2" fillId="0" borderId="0" xfId="0" applyFont="1"/>
    <xf numFmtId="43" fontId="5" fillId="2" borderId="1" xfId="1" applyFont="1" applyFill="1" applyBorder="1" applyAlignment="1">
      <alignment horizontal="center" vertical="center" wrapText="1"/>
    </xf>
    <xf numFmtId="43" fontId="5" fillId="2" borderId="2" xfId="1" applyFont="1" applyFill="1" applyBorder="1" applyAlignment="1">
      <alignment horizontal="center" vertical="center" wrapText="1"/>
    </xf>
    <xf numFmtId="43" fontId="5" fillId="2" borderId="3" xfId="1" applyFont="1" applyFill="1" applyBorder="1" applyAlignment="1">
      <alignment horizontal="center" vertical="center" wrapText="1"/>
    </xf>
    <xf numFmtId="43" fontId="5" fillId="2" borderId="4" xfId="1" applyFont="1" applyFill="1" applyBorder="1" applyAlignment="1">
      <alignment horizontal="center" vertical="center" wrapText="1"/>
    </xf>
    <xf numFmtId="43" fontId="5" fillId="2" borderId="5" xfId="1" applyFont="1" applyFill="1" applyBorder="1" applyAlignment="1">
      <alignment horizontal="center" vertical="center" wrapText="1"/>
    </xf>
    <xf numFmtId="43" fontId="6" fillId="3" borderId="5" xfId="1" applyFont="1" applyFill="1" applyBorder="1" applyAlignment="1">
      <alignment horizontal="center" vertical="center" wrapText="1"/>
    </xf>
    <xf numFmtId="43" fontId="5" fillId="2" borderId="6" xfId="1" applyFont="1" applyFill="1" applyBorder="1" applyAlignment="1">
      <alignment horizontal="center" vertical="center" wrapText="1"/>
    </xf>
    <xf numFmtId="43" fontId="5" fillId="2" borderId="3" xfId="1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0" fontId="8" fillId="6" borderId="7" xfId="0" applyFont="1" applyFill="1" applyBorder="1" applyAlignment="1" applyProtection="1">
      <alignment horizontal="center"/>
    </xf>
    <xf numFmtId="43" fontId="5" fillId="7" borderId="8" xfId="1" applyFont="1" applyFill="1" applyBorder="1" applyAlignment="1">
      <alignment horizontal="center" vertical="center" wrapText="1"/>
    </xf>
    <xf numFmtId="43" fontId="5" fillId="8" borderId="8" xfId="1" applyFont="1" applyFill="1" applyBorder="1" applyAlignment="1">
      <alignment horizontal="center" vertical="center" wrapText="1"/>
    </xf>
    <xf numFmtId="43" fontId="5" fillId="8" borderId="9" xfId="1" applyFont="1" applyFill="1" applyBorder="1" applyAlignment="1">
      <alignment horizontal="center" vertical="center" wrapText="1"/>
    </xf>
    <xf numFmtId="43" fontId="5" fillId="7" borderId="10" xfId="1" applyFont="1" applyFill="1" applyBorder="1" applyAlignment="1">
      <alignment horizontal="center" vertical="center" wrapText="1"/>
    </xf>
    <xf numFmtId="43" fontId="5" fillId="8" borderId="10" xfId="1" applyFont="1" applyFill="1" applyBorder="1" applyAlignment="1">
      <alignment horizontal="center" vertical="center" wrapText="1"/>
    </xf>
    <xf numFmtId="1" fontId="7" fillId="4" borderId="3" xfId="0" applyNumberFormat="1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43" fontId="5" fillId="0" borderId="7" xfId="1" applyFont="1" applyFill="1" applyBorder="1" applyAlignment="1">
      <alignment horizontal="center" vertical="center" wrapText="1"/>
    </xf>
    <xf numFmtId="2" fontId="7" fillId="4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left" wrapText="1"/>
    </xf>
    <xf numFmtId="0" fontId="2" fillId="0" borderId="7" xfId="0" applyFont="1" applyFill="1" applyBorder="1"/>
    <xf numFmtId="0" fontId="2" fillId="9" borderId="7" xfId="0" applyFont="1" applyFill="1" applyBorder="1"/>
    <xf numFmtId="165" fontId="2" fillId="0" borderId="7" xfId="1" applyNumberFormat="1" applyFont="1" applyFill="1" applyBorder="1"/>
    <xf numFmtId="2" fontId="11" fillId="10" borderId="0" xfId="0" applyNumberFormat="1" applyFont="1" applyFill="1" applyBorder="1" applyAlignment="1">
      <alignment horizontal="center" vertical="center"/>
    </xf>
    <xf numFmtId="165" fontId="11" fillId="10" borderId="0" xfId="0" applyNumberFormat="1" applyFont="1" applyFill="1" applyBorder="1" applyAlignment="1">
      <alignment horizontal="center" vertical="center"/>
    </xf>
    <xf numFmtId="165" fontId="2" fillId="0" borderId="7" xfId="0" applyNumberFormat="1" applyFont="1" applyFill="1" applyBorder="1"/>
    <xf numFmtId="165" fontId="2" fillId="9" borderId="7" xfId="0" applyNumberFormat="1" applyFont="1" applyFill="1" applyBorder="1"/>
    <xf numFmtId="0" fontId="12" fillId="3" borderId="7" xfId="0" applyFont="1" applyFill="1" applyBorder="1"/>
    <xf numFmtId="165" fontId="10" fillId="0" borderId="12" xfId="0" applyNumberFormat="1" applyFont="1" applyFill="1" applyBorder="1" applyAlignment="1">
      <alignment horizontal="left" wrapText="1"/>
    </xf>
    <xf numFmtId="0" fontId="2" fillId="0" borderId="12" xfId="0" applyFont="1" applyFill="1" applyBorder="1"/>
    <xf numFmtId="165" fontId="2" fillId="9" borderId="12" xfId="0" applyNumberFormat="1" applyFont="1" applyFill="1" applyBorder="1"/>
    <xf numFmtId="0" fontId="2" fillId="9" borderId="12" xfId="0" applyFont="1" applyFill="1" applyBorder="1"/>
    <xf numFmtId="165" fontId="2" fillId="0" borderId="12" xfId="0" applyNumberFormat="1" applyFont="1" applyFill="1" applyBorder="1"/>
    <xf numFmtId="0" fontId="2" fillId="3" borderId="12" xfId="0" applyFont="1" applyFill="1" applyBorder="1"/>
    <xf numFmtId="165" fontId="2" fillId="0" borderId="12" xfId="1" applyNumberFormat="1" applyFont="1" applyFill="1" applyBorder="1"/>
    <xf numFmtId="0" fontId="2" fillId="0" borderId="1" xfId="0" applyFont="1" applyFill="1" applyBorder="1"/>
    <xf numFmtId="165" fontId="2" fillId="9" borderId="13" xfId="0" applyNumberFormat="1" applyFont="1" applyFill="1" applyBorder="1"/>
    <xf numFmtId="0" fontId="2" fillId="9" borderId="13" xfId="0" applyFont="1" applyFill="1" applyBorder="1"/>
    <xf numFmtId="0" fontId="2" fillId="0" borderId="13" xfId="0" applyFont="1" applyFill="1" applyBorder="1"/>
    <xf numFmtId="165" fontId="2" fillId="0" borderId="13" xfId="0" applyNumberFormat="1" applyFont="1" applyFill="1" applyBorder="1"/>
    <xf numFmtId="165" fontId="2" fillId="0" borderId="13" xfId="1" applyNumberFormat="1" applyFont="1" applyFill="1" applyBorder="1"/>
    <xf numFmtId="0" fontId="9" fillId="0" borderId="7" xfId="0" quotePrefix="1" applyFont="1" applyFill="1" applyBorder="1" applyAlignment="1">
      <alignment horizontal="left" vertical="center" wrapText="1"/>
    </xf>
    <xf numFmtId="165" fontId="13" fillId="0" borderId="7" xfId="0" quotePrefix="1" applyNumberFormat="1" applyFont="1" applyFill="1" applyBorder="1" applyAlignment="1">
      <alignment horizontal="left" wrapText="1"/>
    </xf>
    <xf numFmtId="165" fontId="13" fillId="0" borderId="7" xfId="0" applyNumberFormat="1" applyFont="1" applyFill="1" applyBorder="1" applyAlignment="1">
      <alignment horizontal="left" wrapText="1"/>
    </xf>
    <xf numFmtId="165" fontId="13" fillId="0" borderId="8" xfId="0" applyNumberFormat="1" applyFont="1" applyFill="1" applyBorder="1" applyAlignment="1">
      <alignment horizontal="left" wrapText="1"/>
    </xf>
    <xf numFmtId="165" fontId="2" fillId="3" borderId="12" xfId="1" applyNumberFormat="1" applyFont="1" applyFill="1" applyBorder="1"/>
    <xf numFmtId="0" fontId="12" fillId="3" borderId="12" xfId="0" applyFont="1" applyFill="1" applyBorder="1"/>
    <xf numFmtId="0" fontId="2" fillId="3" borderId="13" xfId="0" applyFont="1" applyFill="1" applyBorder="1"/>
    <xf numFmtId="165" fontId="2" fillId="3" borderId="13" xfId="1" applyNumberFormat="1" applyFont="1" applyFill="1" applyBorder="1"/>
    <xf numFmtId="165" fontId="2" fillId="0" borderId="0" xfId="0" applyNumberFormat="1" applyFont="1" applyFill="1" applyBorder="1"/>
    <xf numFmtId="0" fontId="2" fillId="0" borderId="3" xfId="0" applyFont="1" applyFill="1" applyBorder="1"/>
    <xf numFmtId="0" fontId="12" fillId="3" borderId="13" xfId="0" applyFont="1" applyFill="1" applyBorder="1"/>
    <xf numFmtId="165" fontId="12" fillId="3" borderId="13" xfId="1" applyNumberFormat="1" applyFont="1" applyFill="1" applyBorder="1"/>
    <xf numFmtId="165" fontId="14" fillId="0" borderId="7" xfId="0" applyNumberFormat="1" applyFont="1" applyFill="1" applyBorder="1" applyAlignment="1">
      <alignment horizontal="left" wrapText="1"/>
    </xf>
    <xf numFmtId="165" fontId="14" fillId="3" borderId="7" xfId="0" applyNumberFormat="1" applyFont="1" applyFill="1" applyBorder="1" applyAlignment="1">
      <alignment horizontal="left" wrapText="1"/>
    </xf>
    <xf numFmtId="165" fontId="15" fillId="0" borderId="7" xfId="2" applyNumberFormat="1" applyFont="1" applyFill="1" applyBorder="1" applyAlignment="1">
      <alignment horizontal="left" wrapText="1"/>
    </xf>
    <xf numFmtId="0" fontId="2" fillId="0" borderId="10" xfId="0" applyFont="1" applyFill="1" applyBorder="1"/>
    <xf numFmtId="0" fontId="2" fillId="9" borderId="14" xfId="0" applyFont="1" applyFill="1" applyBorder="1"/>
    <xf numFmtId="0" fontId="2" fillId="0" borderId="15" xfId="0" applyFont="1" applyFill="1" applyBorder="1"/>
    <xf numFmtId="0" fontId="16" fillId="3" borderId="7" xfId="0" applyFont="1" applyFill="1" applyBorder="1"/>
    <xf numFmtId="0" fontId="2" fillId="3" borderId="7" xfId="0" applyFont="1" applyFill="1" applyBorder="1"/>
    <xf numFmtId="0" fontId="2" fillId="0" borderId="16" xfId="0" applyFont="1" applyFill="1" applyBorder="1"/>
    <xf numFmtId="2" fontId="2" fillId="0" borderId="0" xfId="0" applyNumberFormat="1" applyFont="1"/>
    <xf numFmtId="2" fontId="18" fillId="11" borderId="7" xfId="3" applyNumberFormat="1" applyFont="1" applyFill="1" applyBorder="1" applyAlignment="1" applyProtection="1">
      <alignment horizontal="left" vertical="center" wrapText="1"/>
    </xf>
    <xf numFmtId="2" fontId="7" fillId="11" borderId="7" xfId="3" applyNumberFormat="1" applyFont="1" applyFill="1" applyBorder="1" applyAlignment="1">
      <alignment horizontal="center" vertical="center" wrapText="1"/>
    </xf>
    <xf numFmtId="1" fontId="7" fillId="11" borderId="7" xfId="3" applyNumberFormat="1" applyFont="1" applyFill="1" applyBorder="1" applyAlignment="1">
      <alignment horizontal="center" vertical="center" wrapText="1"/>
    </xf>
    <xf numFmtId="1" fontId="7" fillId="5" borderId="0" xfId="0" applyNumberFormat="1" applyFont="1" applyFill="1" applyAlignment="1">
      <alignment horizontal="center" vertical="center"/>
    </xf>
    <xf numFmtId="1" fontId="2" fillId="0" borderId="0" xfId="0" applyNumberFormat="1" applyFont="1"/>
  </cellXfs>
  <cellStyles count="4">
    <cellStyle name="Coma" xfId="1" builtinId="3"/>
    <cellStyle name="Normal" xfId="0" builtinId="0"/>
    <cellStyle name="Normal 3" xfId="2"/>
    <cellStyle name="Normal_200920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63"/>
  <sheetViews>
    <sheetView tabSelected="1" topLeftCell="BX1" workbookViewId="0">
      <selection sqref="A1:XFD1048576"/>
    </sheetView>
  </sheetViews>
  <sheetFormatPr defaultColWidth="9.140625" defaultRowHeight="11.25" x14ac:dyDescent="0.2"/>
  <cols>
    <col min="1" max="1" width="10.28515625" style="1" bestFit="1" customWidth="1"/>
    <col min="2" max="3" width="10.28515625" style="1" customWidth="1"/>
    <col min="4" max="103" width="7.7109375" style="3" customWidth="1"/>
    <col min="104" max="104" width="9.140625" style="3"/>
    <col min="105" max="105" width="11.42578125" style="3" bestFit="1" customWidth="1"/>
    <col min="106" max="106" width="8.140625" style="3" bestFit="1" customWidth="1"/>
    <col min="107" max="107" width="4.42578125" style="3" bestFit="1" customWidth="1"/>
    <col min="108" max="16384" width="9.140625" style="3"/>
  </cols>
  <sheetData>
    <row r="1" spans="1:106" x14ac:dyDescent="0.2">
      <c r="D1" s="2" t="s">
        <v>0</v>
      </c>
      <c r="E1" s="2"/>
    </row>
    <row r="2" spans="1:106" s="13" customFormat="1" ht="45" x14ac:dyDescent="0.25">
      <c r="A2" s="4" t="s">
        <v>1</v>
      </c>
      <c r="B2" s="5"/>
      <c r="C2" s="6"/>
      <c r="D2" s="7" t="s">
        <v>2</v>
      </c>
      <c r="E2" s="8"/>
      <c r="F2" s="8" t="s">
        <v>3</v>
      </c>
      <c r="G2" s="8"/>
      <c r="H2" s="8" t="s">
        <v>4</v>
      </c>
      <c r="I2" s="8"/>
      <c r="J2" s="8" t="s">
        <v>5</v>
      </c>
      <c r="K2" s="8"/>
      <c r="L2" s="8" t="s">
        <v>6</v>
      </c>
      <c r="M2" s="8"/>
      <c r="N2" s="9" t="s">
        <v>7</v>
      </c>
      <c r="O2" s="9"/>
      <c r="P2" s="8" t="s">
        <v>8</v>
      </c>
      <c r="Q2" s="8"/>
      <c r="R2" s="8" t="s">
        <v>9</v>
      </c>
      <c r="S2" s="8"/>
      <c r="T2" s="9" t="s">
        <v>10</v>
      </c>
      <c r="U2" s="9"/>
      <c r="V2" s="8" t="s">
        <v>11</v>
      </c>
      <c r="W2" s="8"/>
      <c r="X2" s="8" t="s">
        <v>12</v>
      </c>
      <c r="Y2" s="8"/>
      <c r="Z2" s="8" t="s">
        <v>13</v>
      </c>
      <c r="AA2" s="8"/>
      <c r="AB2" s="8" t="s">
        <v>14</v>
      </c>
      <c r="AC2" s="8"/>
      <c r="AD2" s="8" t="s">
        <v>15</v>
      </c>
      <c r="AE2" s="8"/>
      <c r="AF2" s="8" t="s">
        <v>16</v>
      </c>
      <c r="AG2" s="8"/>
      <c r="AH2" s="8" t="s">
        <v>17</v>
      </c>
      <c r="AI2" s="8"/>
      <c r="AJ2" s="8" t="s">
        <v>18</v>
      </c>
      <c r="AK2" s="8"/>
      <c r="AL2" s="8" t="s">
        <v>19</v>
      </c>
      <c r="AM2" s="8"/>
      <c r="AN2" s="8" t="s">
        <v>20</v>
      </c>
      <c r="AO2" s="8"/>
      <c r="AP2" s="8" t="s">
        <v>21</v>
      </c>
      <c r="AQ2" s="8"/>
      <c r="AR2" s="8" t="s">
        <v>22</v>
      </c>
      <c r="AS2" s="8"/>
      <c r="AT2" s="8" t="s">
        <v>23</v>
      </c>
      <c r="AU2" s="8"/>
      <c r="AV2" s="8" t="s">
        <v>24</v>
      </c>
      <c r="AW2" s="8"/>
      <c r="AX2" s="8" t="s">
        <v>25</v>
      </c>
      <c r="AY2" s="8"/>
      <c r="AZ2" s="8" t="s">
        <v>26</v>
      </c>
      <c r="BA2" s="8"/>
      <c r="BB2" s="8" t="s">
        <v>27</v>
      </c>
      <c r="BC2" s="8"/>
      <c r="BD2" s="8" t="s">
        <v>28</v>
      </c>
      <c r="BE2" s="8"/>
      <c r="BF2" s="8" t="s">
        <v>29</v>
      </c>
      <c r="BG2" s="8"/>
      <c r="BH2" s="8" t="s">
        <v>30</v>
      </c>
      <c r="BI2" s="8"/>
      <c r="BJ2" s="8" t="s">
        <v>31</v>
      </c>
      <c r="BK2" s="8"/>
      <c r="BL2" s="8" t="s">
        <v>32</v>
      </c>
      <c r="BM2" s="8"/>
      <c r="BN2" s="8" t="s">
        <v>33</v>
      </c>
      <c r="BO2" s="8"/>
      <c r="BP2" s="8" t="s">
        <v>34</v>
      </c>
      <c r="BQ2" s="8"/>
      <c r="BR2" s="8" t="s">
        <v>35</v>
      </c>
      <c r="BS2" s="8"/>
      <c r="BT2" s="8" t="s">
        <v>36</v>
      </c>
      <c r="BU2" s="8"/>
      <c r="BV2" s="8" t="s">
        <v>37</v>
      </c>
      <c r="BW2" s="8"/>
      <c r="BX2" s="8" t="s">
        <v>38</v>
      </c>
      <c r="BY2" s="8"/>
      <c r="BZ2" s="8" t="s">
        <v>39</v>
      </c>
      <c r="CA2" s="8"/>
      <c r="CB2" s="8" t="s">
        <v>40</v>
      </c>
      <c r="CC2" s="8"/>
      <c r="CD2" s="8" t="s">
        <v>41</v>
      </c>
      <c r="CE2" s="8"/>
      <c r="CF2" s="8" t="s">
        <v>42</v>
      </c>
      <c r="CG2" s="8"/>
      <c r="CH2" s="8" t="s">
        <v>43</v>
      </c>
      <c r="CI2" s="8"/>
      <c r="CJ2" s="8" t="s">
        <v>44</v>
      </c>
      <c r="CK2" s="8"/>
      <c r="CL2" s="8" t="s">
        <v>45</v>
      </c>
      <c r="CM2" s="8"/>
      <c r="CN2" s="8" t="s">
        <v>46</v>
      </c>
      <c r="CO2" s="8"/>
      <c r="CP2" s="8" t="s">
        <v>47</v>
      </c>
      <c r="CQ2" s="8"/>
      <c r="CR2" s="10" t="s">
        <v>48</v>
      </c>
      <c r="CS2" s="11" t="s">
        <v>49</v>
      </c>
      <c r="CT2" s="11" t="s">
        <v>50</v>
      </c>
      <c r="CU2" s="11" t="s">
        <v>51</v>
      </c>
      <c r="CV2" s="11" t="s">
        <v>52</v>
      </c>
      <c r="CW2" s="11" t="s">
        <v>53</v>
      </c>
      <c r="CX2" s="11" t="s">
        <v>54</v>
      </c>
      <c r="CY2" s="12" t="s">
        <v>55</v>
      </c>
      <c r="DA2" s="14" t="s">
        <v>56</v>
      </c>
      <c r="DB2" s="14" t="s">
        <v>57</v>
      </c>
    </row>
    <row r="3" spans="1:106" x14ac:dyDescent="0.2">
      <c r="A3" s="15" t="s">
        <v>58</v>
      </c>
      <c r="B3" s="15"/>
      <c r="C3" s="15"/>
      <c r="D3" s="16" t="s">
        <v>59</v>
      </c>
      <c r="E3" s="17" t="s">
        <v>60</v>
      </c>
      <c r="F3" s="16" t="s">
        <v>59</v>
      </c>
      <c r="G3" s="17" t="s">
        <v>60</v>
      </c>
      <c r="H3" s="16" t="s">
        <v>59</v>
      </c>
      <c r="I3" s="17" t="s">
        <v>60</v>
      </c>
      <c r="J3" s="16" t="s">
        <v>59</v>
      </c>
      <c r="K3" s="18" t="s">
        <v>60</v>
      </c>
      <c r="L3" s="19" t="s">
        <v>59</v>
      </c>
      <c r="M3" s="20" t="s">
        <v>60</v>
      </c>
      <c r="N3" s="19" t="s">
        <v>59</v>
      </c>
      <c r="O3" s="20" t="s">
        <v>60</v>
      </c>
      <c r="P3" s="19" t="s">
        <v>59</v>
      </c>
      <c r="Q3" s="20" t="s">
        <v>60</v>
      </c>
      <c r="R3" s="19" t="s">
        <v>59</v>
      </c>
      <c r="S3" s="20" t="s">
        <v>60</v>
      </c>
      <c r="T3" s="19" t="s">
        <v>59</v>
      </c>
      <c r="U3" s="20" t="s">
        <v>60</v>
      </c>
      <c r="V3" s="19" t="s">
        <v>59</v>
      </c>
      <c r="W3" s="20" t="s">
        <v>60</v>
      </c>
      <c r="X3" s="19" t="s">
        <v>59</v>
      </c>
      <c r="Y3" s="20" t="s">
        <v>60</v>
      </c>
      <c r="Z3" s="19" t="s">
        <v>59</v>
      </c>
      <c r="AA3" s="20" t="s">
        <v>60</v>
      </c>
      <c r="AB3" s="19" t="s">
        <v>59</v>
      </c>
      <c r="AC3" s="20" t="s">
        <v>60</v>
      </c>
      <c r="AD3" s="19" t="s">
        <v>59</v>
      </c>
      <c r="AE3" s="20" t="s">
        <v>60</v>
      </c>
      <c r="AF3" s="19" t="s">
        <v>59</v>
      </c>
      <c r="AG3" s="20" t="s">
        <v>60</v>
      </c>
      <c r="AH3" s="19" t="s">
        <v>59</v>
      </c>
      <c r="AI3" s="20" t="s">
        <v>60</v>
      </c>
      <c r="AJ3" s="19" t="s">
        <v>59</v>
      </c>
      <c r="AK3" s="20" t="s">
        <v>60</v>
      </c>
      <c r="AL3" s="19" t="s">
        <v>59</v>
      </c>
      <c r="AM3" s="20" t="s">
        <v>60</v>
      </c>
      <c r="AN3" s="19" t="s">
        <v>59</v>
      </c>
      <c r="AO3" s="20" t="s">
        <v>60</v>
      </c>
      <c r="AP3" s="19" t="s">
        <v>59</v>
      </c>
      <c r="AQ3" s="20" t="s">
        <v>60</v>
      </c>
      <c r="AR3" s="19" t="s">
        <v>59</v>
      </c>
      <c r="AS3" s="20" t="s">
        <v>60</v>
      </c>
      <c r="AT3" s="19" t="s">
        <v>59</v>
      </c>
      <c r="AU3" s="20" t="s">
        <v>60</v>
      </c>
      <c r="AV3" s="19" t="s">
        <v>59</v>
      </c>
      <c r="AW3" s="20" t="s">
        <v>60</v>
      </c>
      <c r="AX3" s="19" t="s">
        <v>59</v>
      </c>
      <c r="AY3" s="20" t="s">
        <v>60</v>
      </c>
      <c r="AZ3" s="19" t="s">
        <v>59</v>
      </c>
      <c r="BA3" s="20" t="s">
        <v>60</v>
      </c>
      <c r="BB3" s="19" t="s">
        <v>59</v>
      </c>
      <c r="BC3" s="20" t="s">
        <v>60</v>
      </c>
      <c r="BD3" s="19" t="s">
        <v>59</v>
      </c>
      <c r="BE3" s="20" t="s">
        <v>60</v>
      </c>
      <c r="BF3" s="19" t="s">
        <v>59</v>
      </c>
      <c r="BG3" s="20" t="s">
        <v>60</v>
      </c>
      <c r="BH3" s="19" t="s">
        <v>59</v>
      </c>
      <c r="BI3" s="20" t="s">
        <v>60</v>
      </c>
      <c r="BJ3" s="19" t="s">
        <v>59</v>
      </c>
      <c r="BK3" s="20" t="s">
        <v>60</v>
      </c>
      <c r="BL3" s="19" t="s">
        <v>59</v>
      </c>
      <c r="BM3" s="20" t="s">
        <v>60</v>
      </c>
      <c r="BN3" s="19" t="s">
        <v>59</v>
      </c>
      <c r="BO3" s="20" t="s">
        <v>60</v>
      </c>
      <c r="BP3" s="19" t="s">
        <v>59</v>
      </c>
      <c r="BQ3" s="20" t="s">
        <v>60</v>
      </c>
      <c r="BR3" s="19" t="s">
        <v>59</v>
      </c>
      <c r="BS3" s="20" t="s">
        <v>60</v>
      </c>
      <c r="BT3" s="19" t="s">
        <v>59</v>
      </c>
      <c r="BU3" s="20" t="s">
        <v>60</v>
      </c>
      <c r="BV3" s="19" t="s">
        <v>59</v>
      </c>
      <c r="BW3" s="20" t="s">
        <v>60</v>
      </c>
      <c r="BX3" s="19" t="s">
        <v>59</v>
      </c>
      <c r="BY3" s="20" t="s">
        <v>60</v>
      </c>
      <c r="BZ3" s="19" t="s">
        <v>59</v>
      </c>
      <c r="CA3" s="20" t="s">
        <v>60</v>
      </c>
      <c r="CB3" s="19" t="s">
        <v>59</v>
      </c>
      <c r="CC3" s="20" t="s">
        <v>60</v>
      </c>
      <c r="CD3" s="19" t="s">
        <v>59</v>
      </c>
      <c r="CE3" s="20" t="s">
        <v>60</v>
      </c>
      <c r="CF3" s="19" t="s">
        <v>59</v>
      </c>
      <c r="CG3" s="20" t="s">
        <v>60</v>
      </c>
      <c r="CH3" s="19" t="s">
        <v>59</v>
      </c>
      <c r="CI3" s="20" t="s">
        <v>60</v>
      </c>
      <c r="CJ3" s="19" t="s">
        <v>59</v>
      </c>
      <c r="CK3" s="20" t="s">
        <v>60</v>
      </c>
      <c r="CL3" s="19" t="s">
        <v>59</v>
      </c>
      <c r="CM3" s="20" t="s">
        <v>60</v>
      </c>
      <c r="CN3" s="19" t="s">
        <v>59</v>
      </c>
      <c r="CO3" s="20" t="s">
        <v>60</v>
      </c>
      <c r="CP3" s="19" t="s">
        <v>59</v>
      </c>
      <c r="CQ3" s="20" t="s">
        <v>60</v>
      </c>
      <c r="CR3" s="19"/>
      <c r="CS3" s="20"/>
      <c r="CT3" s="19"/>
      <c r="CU3" s="20"/>
      <c r="CV3" s="19"/>
      <c r="CW3" s="20"/>
      <c r="CX3" s="19"/>
      <c r="CY3" s="21"/>
      <c r="DA3" s="22"/>
      <c r="DB3" s="22"/>
    </row>
    <row r="4" spans="1:106" s="13" customFormat="1" x14ac:dyDescent="0.25">
      <c r="A4" s="23">
        <v>210</v>
      </c>
      <c r="B4" s="23" t="s">
        <v>61</v>
      </c>
      <c r="C4" s="24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6">
        <f t="shared" ref="CY4:CY33" si="0">SUM(D4:CX4)</f>
        <v>0</v>
      </c>
      <c r="DA4" s="14"/>
      <c r="DB4" s="14"/>
    </row>
    <row r="5" spans="1:106" x14ac:dyDescent="0.2">
      <c r="A5" s="23">
        <v>220</v>
      </c>
      <c r="B5" s="23" t="s">
        <v>62</v>
      </c>
      <c r="C5" s="24"/>
      <c r="D5" s="27"/>
      <c r="E5" s="27"/>
      <c r="F5" s="28"/>
      <c r="G5" s="28"/>
      <c r="H5" s="28"/>
      <c r="I5" s="28"/>
      <c r="J5" s="28"/>
      <c r="K5" s="28"/>
      <c r="L5" s="29"/>
      <c r="M5" s="29"/>
      <c r="N5" s="29"/>
      <c r="O5" s="29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9"/>
      <c r="AC5" s="29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>
        <v>0</v>
      </c>
      <c r="AY5" s="28"/>
      <c r="AZ5" s="28"/>
      <c r="BA5" s="28"/>
      <c r="BB5" s="28"/>
      <c r="BC5" s="28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26">
        <f t="shared" si="0"/>
        <v>0</v>
      </c>
      <c r="DA5" s="31">
        <f t="shared" ref="DA5:DA51" si="1">+D5+F5+H5+J5+L5+P5+R5+V5+X5+Z5+AB5+AD5+AF5+AH5+AJ5+AL5+AN5+AP5+AR5+AT5+AV5+AX5+AZ5+BB5+BD5+BF5+BH5+BJ5+BL5+BN5+BP5+BR5+BT5+BV5+BX5+BZ5+CB5+CD5+CF5+CH5+CJ5+CL5+CN5+CP5</f>
        <v>0</v>
      </c>
      <c r="DB5" s="32">
        <f t="shared" ref="DB5:DB23" si="2">+E5+G5+I5+K5+M5+Q5+S5+W5+Y5+AA5+AC5+AE5+AG5+AI5+AK5+AM5+AO5+AQ5+AS5+AU5+AW5+AY5+BA5+BC5+BE5+BG5+BI5+BK5+BM5+BO5+BQ5+BS5+BU5+BW5+BY5+CA5+CC5+CE5+CG5+CI5+CK5+CM5+CO5+CQ5+CR5+CS5+CT5+CU5+CV5+CW5+CX5</f>
        <v>0</v>
      </c>
    </row>
    <row r="6" spans="1:106" x14ac:dyDescent="0.2">
      <c r="A6" s="23">
        <v>230</v>
      </c>
      <c r="B6" s="23" t="s">
        <v>63</v>
      </c>
      <c r="C6" s="24"/>
      <c r="D6" s="27"/>
      <c r="E6" s="27"/>
      <c r="F6" s="28"/>
      <c r="G6" s="28"/>
      <c r="H6" s="28"/>
      <c r="I6" s="28"/>
      <c r="J6" s="28"/>
      <c r="K6" s="28"/>
      <c r="L6" s="29"/>
      <c r="M6" s="29"/>
      <c r="N6" s="29"/>
      <c r="O6" s="29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9"/>
      <c r="AC6" s="29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26">
        <f t="shared" si="0"/>
        <v>0</v>
      </c>
      <c r="DA6" s="31">
        <f t="shared" si="1"/>
        <v>0</v>
      </c>
      <c r="DB6" s="32">
        <f t="shared" si="2"/>
        <v>0</v>
      </c>
    </row>
    <row r="7" spans="1:106" x14ac:dyDescent="0.2">
      <c r="A7" s="23">
        <v>270</v>
      </c>
      <c r="B7" s="23" t="s">
        <v>64</v>
      </c>
      <c r="C7" s="24"/>
      <c r="D7" s="27"/>
      <c r="E7" s="27"/>
      <c r="F7" s="28"/>
      <c r="G7" s="28"/>
      <c r="H7" s="28"/>
      <c r="I7" s="28"/>
      <c r="J7" s="28"/>
      <c r="K7" s="28"/>
      <c r="L7" s="29"/>
      <c r="M7" s="29"/>
      <c r="N7" s="29"/>
      <c r="O7" s="29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9"/>
      <c r="AC7" s="29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26">
        <f t="shared" si="0"/>
        <v>0</v>
      </c>
      <c r="DA7" s="31">
        <f t="shared" si="1"/>
        <v>0</v>
      </c>
      <c r="DB7" s="32">
        <f t="shared" si="2"/>
        <v>0</v>
      </c>
    </row>
    <row r="8" spans="1:106" x14ac:dyDescent="0.2">
      <c r="A8" s="23">
        <v>340</v>
      </c>
      <c r="B8" s="23" t="s">
        <v>65</v>
      </c>
      <c r="C8" s="24"/>
      <c r="D8" s="27"/>
      <c r="E8" s="27"/>
      <c r="F8" s="28"/>
      <c r="G8" s="28"/>
      <c r="H8" s="28"/>
      <c r="I8" s="28"/>
      <c r="J8" s="28"/>
      <c r="K8" s="28"/>
      <c r="L8" s="29"/>
      <c r="M8" s="29"/>
      <c r="N8" s="29"/>
      <c r="O8" s="29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9"/>
      <c r="AC8" s="29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26">
        <f t="shared" si="0"/>
        <v>0</v>
      </c>
      <c r="DA8" s="31">
        <f t="shared" si="1"/>
        <v>0</v>
      </c>
      <c r="DB8" s="32">
        <f t="shared" si="2"/>
        <v>0</v>
      </c>
    </row>
    <row r="9" spans="1:106" x14ac:dyDescent="0.2">
      <c r="A9" s="23">
        <v>410</v>
      </c>
      <c r="B9" s="23" t="s">
        <v>66</v>
      </c>
      <c r="C9" s="24"/>
      <c r="D9" s="27"/>
      <c r="E9" s="27"/>
      <c r="F9" s="28"/>
      <c r="G9" s="28"/>
      <c r="H9" s="28"/>
      <c r="I9" s="28"/>
      <c r="J9" s="28"/>
      <c r="K9" s="28"/>
      <c r="L9" s="29"/>
      <c r="M9" s="29"/>
      <c r="N9" s="29"/>
      <c r="O9" s="29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9"/>
      <c r="AC9" s="29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26">
        <f t="shared" si="0"/>
        <v>0</v>
      </c>
      <c r="DA9" s="31">
        <f t="shared" si="1"/>
        <v>0</v>
      </c>
      <c r="DB9" s="32">
        <f t="shared" si="2"/>
        <v>0</v>
      </c>
    </row>
    <row r="10" spans="1:106" x14ac:dyDescent="0.2">
      <c r="A10" s="23">
        <v>420</v>
      </c>
      <c r="B10" s="23" t="s">
        <v>67</v>
      </c>
      <c r="C10" s="24"/>
      <c r="D10" s="27"/>
      <c r="E10" s="27"/>
      <c r="F10" s="28"/>
      <c r="G10" s="28"/>
      <c r="H10" s="28"/>
      <c r="I10" s="28"/>
      <c r="J10" s="28"/>
      <c r="K10" s="28"/>
      <c r="L10" s="29"/>
      <c r="M10" s="29"/>
      <c r="N10" s="29"/>
      <c r="O10" s="29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9"/>
      <c r="AC10" s="29"/>
      <c r="AD10" s="28"/>
      <c r="AE10" s="28"/>
      <c r="AF10" s="28"/>
      <c r="AG10" s="28"/>
      <c r="AH10" s="33">
        <v>0.66172099713477961</v>
      </c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>
        <v>0.92838468254730278</v>
      </c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26">
        <f t="shared" si="0"/>
        <v>1.5901056796820825</v>
      </c>
      <c r="DA10" s="31">
        <f t="shared" si="1"/>
        <v>1.5901056796820825</v>
      </c>
      <c r="DB10" s="32">
        <f t="shared" si="2"/>
        <v>0</v>
      </c>
    </row>
    <row r="11" spans="1:106" x14ac:dyDescent="0.2">
      <c r="A11" s="23">
        <v>440</v>
      </c>
      <c r="B11" s="23" t="s">
        <v>68</v>
      </c>
      <c r="C11" s="24"/>
      <c r="D11" s="27"/>
      <c r="E11" s="27"/>
      <c r="F11" s="28"/>
      <c r="G11" s="28"/>
      <c r="H11" s="28"/>
      <c r="I11" s="28"/>
      <c r="J11" s="28"/>
      <c r="K11" s="28"/>
      <c r="L11" s="34">
        <v>3.367863582432236</v>
      </c>
      <c r="M11" s="35">
        <v>13.5</v>
      </c>
      <c r="N11" s="29"/>
      <c r="O11" s="29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9"/>
      <c r="AC11" s="29"/>
      <c r="AD11" s="28"/>
      <c r="AE11" s="28"/>
      <c r="AF11" s="28"/>
      <c r="AG11" s="28"/>
      <c r="AH11" s="33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26">
        <f t="shared" si="0"/>
        <v>16.867863582432236</v>
      </c>
      <c r="DA11" s="31">
        <f t="shared" si="1"/>
        <v>3.367863582432236</v>
      </c>
      <c r="DB11" s="32">
        <f t="shared" si="2"/>
        <v>13.5</v>
      </c>
    </row>
    <row r="12" spans="1:106" x14ac:dyDescent="0.2">
      <c r="A12" s="23">
        <v>460</v>
      </c>
      <c r="B12" s="23" t="s">
        <v>69</v>
      </c>
      <c r="C12" s="24"/>
      <c r="D12" s="27"/>
      <c r="E12" s="36"/>
      <c r="F12" s="37"/>
      <c r="G12" s="37"/>
      <c r="H12" s="37"/>
      <c r="I12" s="37"/>
      <c r="J12" s="37"/>
      <c r="K12" s="37"/>
      <c r="L12" s="38"/>
      <c r="M12" s="39"/>
      <c r="N12" s="39"/>
      <c r="O12" s="39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9"/>
      <c r="AC12" s="39"/>
      <c r="AD12" s="40">
        <v>2.2221973784376927</v>
      </c>
      <c r="AE12" s="37"/>
      <c r="AF12" s="37"/>
      <c r="AG12" s="37"/>
      <c r="AH12" s="40">
        <v>1.3827005910278976</v>
      </c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40">
        <v>31.328044819574934</v>
      </c>
      <c r="BA12" s="41">
        <v>4.5</v>
      </c>
      <c r="BB12" s="37"/>
      <c r="BC12" s="37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26">
        <f t="shared" si="0"/>
        <v>39.432942789040524</v>
      </c>
      <c r="DA12" s="31">
        <f t="shared" si="1"/>
        <v>34.932942789040524</v>
      </c>
      <c r="DB12" s="32">
        <f t="shared" si="2"/>
        <v>4.5</v>
      </c>
    </row>
    <row r="13" spans="1:106" x14ac:dyDescent="0.2">
      <c r="A13" s="23">
        <v>480</v>
      </c>
      <c r="B13" s="23" t="s">
        <v>70</v>
      </c>
      <c r="C13" s="24"/>
      <c r="D13" s="27"/>
      <c r="E13" s="36"/>
      <c r="F13" s="37"/>
      <c r="G13" s="37"/>
      <c r="H13" s="37"/>
      <c r="I13" s="37"/>
      <c r="J13" s="37"/>
      <c r="K13" s="37"/>
      <c r="L13" s="38"/>
      <c r="M13" s="39"/>
      <c r="N13" s="39"/>
      <c r="O13" s="39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9"/>
      <c r="AC13" s="39"/>
      <c r="AD13" s="40"/>
      <c r="AE13" s="37"/>
      <c r="AF13" s="37"/>
      <c r="AG13" s="37"/>
      <c r="AH13" s="40"/>
      <c r="AI13" s="37"/>
      <c r="AJ13" s="37"/>
      <c r="AK13" s="37"/>
      <c r="AL13" s="40">
        <v>3.9505731172225649</v>
      </c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40"/>
      <c r="BA13" s="37"/>
      <c r="BB13" s="37"/>
      <c r="BC13" s="37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26">
        <f t="shared" si="0"/>
        <v>3.9505731172225649</v>
      </c>
      <c r="DA13" s="31">
        <f t="shared" si="1"/>
        <v>3.9505731172225649</v>
      </c>
      <c r="DB13" s="32">
        <f t="shared" si="2"/>
        <v>0</v>
      </c>
    </row>
    <row r="14" spans="1:106" x14ac:dyDescent="0.2">
      <c r="A14" s="23">
        <v>915</v>
      </c>
      <c r="B14" s="23" t="s">
        <v>71</v>
      </c>
      <c r="C14" s="24"/>
      <c r="D14" s="27"/>
      <c r="E14" s="27"/>
      <c r="F14" s="28"/>
      <c r="G14" s="28"/>
      <c r="H14" s="28"/>
      <c r="I14" s="28"/>
      <c r="J14" s="28"/>
      <c r="K14" s="43"/>
      <c r="L14" s="44">
        <v>38.152659879576916</v>
      </c>
      <c r="M14" s="45"/>
      <c r="N14" s="45"/>
      <c r="O14" s="45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5"/>
      <c r="AC14" s="45"/>
      <c r="AD14" s="47"/>
      <c r="AE14" s="46"/>
      <c r="AF14" s="46"/>
      <c r="AG14" s="46"/>
      <c r="AH14" s="47"/>
      <c r="AI14" s="46"/>
      <c r="AJ14" s="46"/>
      <c r="AK14" s="46"/>
      <c r="AL14" s="47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7"/>
      <c r="BA14" s="46"/>
      <c r="BB14" s="46"/>
      <c r="BC14" s="46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26">
        <f t="shared" si="0"/>
        <v>38.152659879576916</v>
      </c>
      <c r="DA14" s="31">
        <f t="shared" si="1"/>
        <v>38.152659879576916</v>
      </c>
      <c r="DB14" s="32">
        <f t="shared" si="2"/>
        <v>0</v>
      </c>
    </row>
    <row r="15" spans="1:106" x14ac:dyDescent="0.2">
      <c r="A15" s="49" t="s">
        <v>72</v>
      </c>
      <c r="B15" s="23" t="s">
        <v>73</v>
      </c>
      <c r="C15" s="24"/>
      <c r="D15" s="27"/>
      <c r="E15" s="27"/>
      <c r="F15" s="28"/>
      <c r="G15" s="28"/>
      <c r="H15" s="28"/>
      <c r="I15" s="28"/>
      <c r="J15" s="28"/>
      <c r="K15" s="43"/>
      <c r="L15" s="44"/>
      <c r="M15" s="45"/>
      <c r="N15" s="45"/>
      <c r="O15" s="45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5"/>
      <c r="AC15" s="45"/>
      <c r="AD15" s="47"/>
      <c r="AE15" s="46"/>
      <c r="AF15" s="46"/>
      <c r="AG15" s="46"/>
      <c r="AH15" s="47"/>
      <c r="AI15" s="46"/>
      <c r="AJ15" s="46"/>
      <c r="AK15" s="46"/>
      <c r="AL15" s="47">
        <v>2.6468839885391184</v>
      </c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7"/>
      <c r="BA15" s="46"/>
      <c r="BB15" s="46"/>
      <c r="BC15" s="46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26">
        <f t="shared" si="0"/>
        <v>2.6468839885391184</v>
      </c>
      <c r="DA15" s="31">
        <f t="shared" si="1"/>
        <v>2.6468839885391184</v>
      </c>
      <c r="DB15" s="32">
        <f t="shared" si="2"/>
        <v>0</v>
      </c>
    </row>
    <row r="16" spans="1:106" x14ac:dyDescent="0.2">
      <c r="A16" s="50" t="s">
        <v>74</v>
      </c>
      <c r="B16" s="51" t="s">
        <v>5</v>
      </c>
      <c r="C16" s="52"/>
      <c r="D16" s="27"/>
      <c r="E16" s="36"/>
      <c r="F16" s="37"/>
      <c r="G16" s="37"/>
      <c r="H16" s="37"/>
      <c r="I16" s="37"/>
      <c r="J16" s="40">
        <v>132.9885309292612</v>
      </c>
      <c r="K16" s="41">
        <v>9</v>
      </c>
      <c r="L16" s="38"/>
      <c r="M16" s="39"/>
      <c r="N16" s="39"/>
      <c r="O16" s="39"/>
      <c r="P16" s="37"/>
      <c r="Q16" s="37"/>
      <c r="R16" s="37"/>
      <c r="S16" s="37"/>
      <c r="T16" s="37"/>
      <c r="U16" s="37"/>
      <c r="V16" s="40">
        <v>4.6913055767017946</v>
      </c>
      <c r="W16" s="37"/>
      <c r="X16" s="37"/>
      <c r="Y16" s="37"/>
      <c r="Z16" s="37"/>
      <c r="AA16" s="37"/>
      <c r="AB16" s="39"/>
      <c r="AC16" s="39"/>
      <c r="AD16" s="40"/>
      <c r="AE16" s="37"/>
      <c r="AF16" s="37"/>
      <c r="AG16" s="37"/>
      <c r="AH16" s="40"/>
      <c r="AI16" s="37"/>
      <c r="AJ16" s="37"/>
      <c r="AK16" s="37"/>
      <c r="AL16" s="40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40"/>
      <c r="BA16" s="37"/>
      <c r="BB16" s="37"/>
      <c r="BC16" s="37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>
        <v>1.2740598303042772</v>
      </c>
      <c r="CE16" s="42"/>
      <c r="CF16" s="42"/>
      <c r="CG16" s="42"/>
      <c r="CH16" s="42"/>
      <c r="CI16" s="42"/>
      <c r="CJ16" s="42">
        <v>1.0864076072362052</v>
      </c>
      <c r="CK16" s="42"/>
      <c r="CL16" s="42"/>
      <c r="CM16" s="42"/>
      <c r="CN16" s="42"/>
      <c r="CO16" s="42"/>
      <c r="CP16" s="42"/>
      <c r="CQ16" s="42"/>
      <c r="CR16" s="53">
        <v>9</v>
      </c>
      <c r="CS16" s="42"/>
      <c r="CT16" s="53">
        <v>13.5</v>
      </c>
      <c r="CU16" s="42"/>
      <c r="CV16" s="42"/>
      <c r="CW16" s="42"/>
      <c r="CX16" s="42"/>
      <c r="CY16" s="26">
        <f t="shared" si="0"/>
        <v>171.54030394350349</v>
      </c>
      <c r="DA16" s="31">
        <f t="shared" si="1"/>
        <v>140.04030394350349</v>
      </c>
      <c r="DB16" s="32">
        <f t="shared" si="2"/>
        <v>31.5</v>
      </c>
    </row>
    <row r="17" spans="1:106" x14ac:dyDescent="0.2">
      <c r="A17" s="50" t="s">
        <v>75</v>
      </c>
      <c r="B17" s="51" t="s">
        <v>76</v>
      </c>
      <c r="C17" s="52"/>
      <c r="D17" s="27"/>
      <c r="E17" s="36"/>
      <c r="F17" s="37"/>
      <c r="G17" s="37"/>
      <c r="H17" s="37"/>
      <c r="I17" s="37"/>
      <c r="J17" s="37"/>
      <c r="K17" s="37"/>
      <c r="L17" s="38"/>
      <c r="M17" s="39"/>
      <c r="N17" s="39"/>
      <c r="O17" s="39"/>
      <c r="P17" s="40">
        <v>72.400000000000006</v>
      </c>
      <c r="Q17" s="54">
        <v>9</v>
      </c>
      <c r="R17" s="37"/>
      <c r="S17" s="37"/>
      <c r="T17" s="37"/>
      <c r="U17" s="37"/>
      <c r="V17" s="40"/>
      <c r="W17" s="37"/>
      <c r="X17" s="37"/>
      <c r="Y17" s="37"/>
      <c r="Z17" s="37"/>
      <c r="AA17" s="37"/>
      <c r="AB17" s="39"/>
      <c r="AC17" s="39"/>
      <c r="AD17" s="40">
        <v>15.565258081856905</v>
      </c>
      <c r="AE17" s="37"/>
      <c r="AF17" s="37"/>
      <c r="AG17" s="37"/>
      <c r="AH17" s="40"/>
      <c r="AI17" s="37"/>
      <c r="AJ17" s="37"/>
      <c r="AK17" s="37"/>
      <c r="AL17" s="40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40"/>
      <c r="BA17" s="37"/>
      <c r="BB17" s="37"/>
      <c r="BC17" s="37"/>
      <c r="BD17" s="42"/>
      <c r="BE17" s="42"/>
      <c r="BF17" s="42"/>
      <c r="BG17" s="42"/>
      <c r="BH17" s="42"/>
      <c r="BI17" s="42"/>
      <c r="BJ17" s="42">
        <v>14.5</v>
      </c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>
        <v>1.2</v>
      </c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53">
        <v>13.5</v>
      </c>
      <c r="CX17" s="42"/>
      <c r="CY17" s="26">
        <f t="shared" si="0"/>
        <v>126.16525808185692</v>
      </c>
      <c r="DA17" s="31">
        <f t="shared" si="1"/>
        <v>103.66525808185692</v>
      </c>
      <c r="DB17" s="32">
        <f t="shared" si="2"/>
        <v>22.5</v>
      </c>
    </row>
    <row r="18" spans="1:106" x14ac:dyDescent="0.2">
      <c r="A18" s="50" t="s">
        <v>77</v>
      </c>
      <c r="B18" s="51" t="s">
        <v>78</v>
      </c>
      <c r="C18" s="52"/>
      <c r="D18" s="27"/>
      <c r="E18" s="36"/>
      <c r="F18" s="37"/>
      <c r="G18" s="37"/>
      <c r="H18" s="37"/>
      <c r="I18" s="37"/>
      <c r="J18" s="37"/>
      <c r="K18" s="37"/>
      <c r="L18" s="38"/>
      <c r="M18" s="39"/>
      <c r="N18" s="39"/>
      <c r="O18" s="39"/>
      <c r="P18" s="37"/>
      <c r="Q18" s="37"/>
      <c r="R18" s="37"/>
      <c r="S18" s="37"/>
      <c r="T18" s="37"/>
      <c r="U18" s="37"/>
      <c r="V18" s="40"/>
      <c r="W18" s="37"/>
      <c r="X18" s="37"/>
      <c r="Y18" s="37"/>
      <c r="Z18" s="37"/>
      <c r="AA18" s="37"/>
      <c r="AB18" s="39"/>
      <c r="AC18" s="39"/>
      <c r="AD18" s="40"/>
      <c r="AE18" s="37"/>
      <c r="AF18" s="37"/>
      <c r="AG18" s="37"/>
      <c r="AH18" s="40"/>
      <c r="AI18" s="37"/>
      <c r="AJ18" s="37"/>
      <c r="AK18" s="37"/>
      <c r="AL18" s="40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40"/>
      <c r="BA18" s="37"/>
      <c r="BB18" s="37"/>
      <c r="BC18" s="37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>
        <v>13.827005910278974</v>
      </c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42"/>
      <c r="CY18" s="26">
        <f t="shared" si="0"/>
        <v>13.827005910278974</v>
      </c>
      <c r="DA18" s="31">
        <f t="shared" si="1"/>
        <v>13.827005910278974</v>
      </c>
      <c r="DB18" s="32">
        <f t="shared" si="2"/>
        <v>0</v>
      </c>
    </row>
    <row r="19" spans="1:106" x14ac:dyDescent="0.2">
      <c r="A19" s="50" t="s">
        <v>79</v>
      </c>
      <c r="B19" s="51" t="s">
        <v>80</v>
      </c>
      <c r="C19" s="52"/>
      <c r="D19" s="27"/>
      <c r="E19" s="27"/>
      <c r="F19" s="28"/>
      <c r="G19" s="28"/>
      <c r="H19" s="28"/>
      <c r="I19" s="28"/>
      <c r="J19" s="28"/>
      <c r="K19" s="43"/>
      <c r="L19" s="44">
        <v>34.79467272993773</v>
      </c>
      <c r="M19" s="45"/>
      <c r="N19" s="45"/>
      <c r="O19" s="45"/>
      <c r="P19" s="46"/>
      <c r="Q19" s="46"/>
      <c r="R19" s="46"/>
      <c r="S19" s="46"/>
      <c r="T19" s="46"/>
      <c r="U19" s="46"/>
      <c r="V19" s="47"/>
      <c r="W19" s="46"/>
      <c r="X19" s="46"/>
      <c r="Y19" s="46"/>
      <c r="Z19" s="46"/>
      <c r="AA19" s="46"/>
      <c r="AB19" s="45"/>
      <c r="AC19" s="45"/>
      <c r="AD19" s="47">
        <v>26.676244974045371</v>
      </c>
      <c r="AE19" s="55">
        <v>9</v>
      </c>
      <c r="AF19" s="46"/>
      <c r="AG19" s="46"/>
      <c r="AH19" s="47"/>
      <c r="AI19" s="46"/>
      <c r="AJ19" s="46"/>
      <c r="AK19" s="46"/>
      <c r="AL19" s="47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7"/>
      <c r="BA19" s="46"/>
      <c r="BB19" s="46"/>
      <c r="BC19" s="46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>
        <v>0.98764327930564089</v>
      </c>
      <c r="BU19" s="48"/>
      <c r="BV19" s="48"/>
      <c r="BW19" s="48"/>
      <c r="BX19" s="48">
        <v>2.0740508865418463</v>
      </c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56">
        <v>13.5</v>
      </c>
      <c r="CV19" s="48"/>
      <c r="CW19" s="48"/>
      <c r="CX19" s="48"/>
      <c r="CY19" s="26">
        <f t="shared" si="0"/>
        <v>87.032611869830589</v>
      </c>
      <c r="DA19" s="31">
        <f t="shared" si="1"/>
        <v>64.532611869830589</v>
      </c>
      <c r="DB19" s="32">
        <f t="shared" si="2"/>
        <v>22.5</v>
      </c>
    </row>
    <row r="20" spans="1:106" x14ac:dyDescent="0.2">
      <c r="A20" s="50" t="s">
        <v>81</v>
      </c>
      <c r="B20" s="51" t="s">
        <v>22</v>
      </c>
      <c r="C20" s="52"/>
      <c r="D20" s="27"/>
      <c r="E20" s="27"/>
      <c r="F20" s="28"/>
      <c r="G20" s="28"/>
      <c r="H20" s="28"/>
      <c r="I20" s="28"/>
      <c r="J20" s="28"/>
      <c r="K20" s="43"/>
      <c r="L20" s="45"/>
      <c r="M20" s="45"/>
      <c r="N20" s="45"/>
      <c r="O20" s="45"/>
      <c r="P20" s="46"/>
      <c r="Q20" s="46"/>
      <c r="R20" s="46"/>
      <c r="S20" s="46"/>
      <c r="T20" s="46"/>
      <c r="U20" s="46"/>
      <c r="V20" s="47"/>
      <c r="W20" s="46"/>
      <c r="X20" s="46"/>
      <c r="Y20" s="46"/>
      <c r="Z20" s="46"/>
      <c r="AA20" s="46"/>
      <c r="AB20" s="45"/>
      <c r="AC20" s="45"/>
      <c r="AD20" s="47"/>
      <c r="AE20" s="46"/>
      <c r="AF20" s="46"/>
      <c r="AG20" s="46"/>
      <c r="AH20" s="47"/>
      <c r="AI20" s="46"/>
      <c r="AJ20" s="46"/>
      <c r="AK20" s="46"/>
      <c r="AL20" s="47"/>
      <c r="AM20" s="46"/>
      <c r="AN20" s="46"/>
      <c r="AO20" s="46"/>
      <c r="AP20" s="46"/>
      <c r="AQ20" s="46"/>
      <c r="AR20" s="46">
        <v>81.8</v>
      </c>
      <c r="AS20" s="55">
        <v>9</v>
      </c>
      <c r="AT20" s="46"/>
      <c r="AU20" s="46"/>
      <c r="AV20" s="46"/>
      <c r="AW20" s="46"/>
      <c r="AX20" s="46"/>
      <c r="AY20" s="46"/>
      <c r="AZ20" s="47"/>
      <c r="BA20" s="46"/>
      <c r="BB20" s="46"/>
      <c r="BC20" s="46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>
        <v>1.0370254432709232</v>
      </c>
      <c r="BY20" s="48"/>
      <c r="BZ20" s="48"/>
      <c r="CA20" s="48"/>
      <c r="CB20" s="48"/>
      <c r="CC20" s="48"/>
      <c r="CD20" s="48">
        <v>0.46419234127365139</v>
      </c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>
        <v>4.8899999999999997</v>
      </c>
      <c r="CQ20" s="56">
        <v>9</v>
      </c>
      <c r="CR20" s="48"/>
      <c r="CS20" s="48"/>
      <c r="CT20" s="48"/>
      <c r="CU20" s="48"/>
      <c r="CV20" s="48"/>
      <c r="CW20" s="48"/>
      <c r="CX20" s="48"/>
      <c r="CY20" s="26">
        <f t="shared" si="0"/>
        <v>106.19121778454456</v>
      </c>
      <c r="DA20" s="31">
        <f t="shared" si="1"/>
        <v>88.191217784544563</v>
      </c>
      <c r="DB20" s="32">
        <f t="shared" si="2"/>
        <v>18</v>
      </c>
    </row>
    <row r="21" spans="1:106" x14ac:dyDescent="0.2">
      <c r="A21" s="50" t="s">
        <v>82</v>
      </c>
      <c r="B21" s="51" t="s">
        <v>23</v>
      </c>
      <c r="C21" s="52"/>
      <c r="D21" s="27"/>
      <c r="E21" s="27"/>
      <c r="F21" s="28"/>
      <c r="G21" s="28"/>
      <c r="H21" s="28"/>
      <c r="I21" s="28"/>
      <c r="J21" s="28"/>
      <c r="K21" s="43"/>
      <c r="L21" s="45"/>
      <c r="M21" s="45"/>
      <c r="N21" s="45"/>
      <c r="O21" s="45"/>
      <c r="P21" s="46"/>
      <c r="Q21" s="46"/>
      <c r="R21" s="46"/>
      <c r="S21" s="46"/>
      <c r="T21" s="46"/>
      <c r="U21" s="46"/>
      <c r="V21" s="47"/>
      <c r="W21" s="46"/>
      <c r="X21" s="46"/>
      <c r="Y21" s="46"/>
      <c r="Z21" s="46"/>
      <c r="AA21" s="46"/>
      <c r="AB21" s="45"/>
      <c r="AC21" s="45"/>
      <c r="AD21" s="47">
        <v>8.8887895137507709</v>
      </c>
      <c r="AE21" s="46"/>
      <c r="AF21" s="46"/>
      <c r="AG21" s="46"/>
      <c r="AH21" s="47"/>
      <c r="AI21" s="46"/>
      <c r="AJ21" s="46"/>
      <c r="AK21" s="46"/>
      <c r="AL21" s="47"/>
      <c r="AM21" s="46"/>
      <c r="AN21" s="46"/>
      <c r="AO21" s="46"/>
      <c r="AP21" s="46"/>
      <c r="AQ21" s="46"/>
      <c r="AR21" s="46"/>
      <c r="AS21" s="46"/>
      <c r="AT21" s="46">
        <v>108.2</v>
      </c>
      <c r="AU21" s="55">
        <v>4.5</v>
      </c>
      <c r="AV21" s="46"/>
      <c r="AW21" s="46"/>
      <c r="AX21" s="46"/>
      <c r="AY21" s="46"/>
      <c r="AZ21" s="47"/>
      <c r="BA21" s="46"/>
      <c r="BB21" s="46"/>
      <c r="BC21" s="46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26">
        <f t="shared" si="0"/>
        <v>121.58878951375077</v>
      </c>
      <c r="DA21" s="31">
        <f t="shared" si="1"/>
        <v>117.08878951375077</v>
      </c>
      <c r="DB21" s="32">
        <f t="shared" si="2"/>
        <v>4.5</v>
      </c>
    </row>
    <row r="22" spans="1:106" x14ac:dyDescent="0.2">
      <c r="A22" s="50" t="s">
        <v>83</v>
      </c>
      <c r="B22" s="51" t="s">
        <v>84</v>
      </c>
      <c r="C22" s="52"/>
      <c r="D22" s="27"/>
      <c r="E22" s="27"/>
      <c r="F22" s="28"/>
      <c r="G22" s="28"/>
      <c r="H22" s="28"/>
      <c r="I22" s="28"/>
      <c r="J22" s="28"/>
      <c r="K22" s="43"/>
      <c r="L22" s="45"/>
      <c r="M22" s="45"/>
      <c r="N22" s="45"/>
      <c r="O22" s="45"/>
      <c r="P22" s="46"/>
      <c r="Q22" s="46"/>
      <c r="R22" s="46"/>
      <c r="S22" s="46"/>
      <c r="T22" s="46"/>
      <c r="U22" s="46"/>
      <c r="V22" s="47"/>
      <c r="W22" s="46"/>
      <c r="X22" s="46"/>
      <c r="Y22" s="46"/>
      <c r="Z22" s="46"/>
      <c r="AA22" s="46"/>
      <c r="AB22" s="45"/>
      <c r="AC22" s="45"/>
      <c r="AD22" s="57">
        <v>2.2419502440238053</v>
      </c>
      <c r="AE22" s="46"/>
      <c r="AF22" s="46"/>
      <c r="AG22" s="46"/>
      <c r="AH22" s="47"/>
      <c r="AI22" s="46"/>
      <c r="AJ22" s="46"/>
      <c r="AK22" s="46"/>
      <c r="AL22" s="47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7">
        <v>13.007261988455292</v>
      </c>
      <c r="AY22" s="46"/>
      <c r="AZ22" s="47"/>
      <c r="BA22" s="46"/>
      <c r="BB22" s="46"/>
      <c r="BC22" s="46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>
        <v>13.98502883496788</v>
      </c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26">
        <f t="shared" si="0"/>
        <v>29.234241067446977</v>
      </c>
      <c r="DA22" s="31">
        <f t="shared" si="1"/>
        <v>29.234241067446977</v>
      </c>
      <c r="DB22" s="32">
        <f t="shared" si="2"/>
        <v>0</v>
      </c>
    </row>
    <row r="23" spans="1:106" x14ac:dyDescent="0.2">
      <c r="A23" s="50" t="s">
        <v>85</v>
      </c>
      <c r="B23" s="51" t="s">
        <v>86</v>
      </c>
      <c r="C23" s="52"/>
      <c r="D23" s="27"/>
      <c r="E23" s="27"/>
      <c r="F23" s="28"/>
      <c r="G23" s="28"/>
      <c r="H23" s="28"/>
      <c r="I23" s="28"/>
      <c r="J23" s="28"/>
      <c r="K23" s="43"/>
      <c r="L23" s="45"/>
      <c r="M23" s="45"/>
      <c r="N23" s="45"/>
      <c r="O23" s="45"/>
      <c r="P23" s="46"/>
      <c r="Q23" s="46"/>
      <c r="R23" s="46"/>
      <c r="S23" s="46"/>
      <c r="T23" s="46"/>
      <c r="U23" s="46"/>
      <c r="V23" s="47"/>
      <c r="W23" s="46"/>
      <c r="X23" s="46"/>
      <c r="Y23" s="46"/>
      <c r="Z23" s="46"/>
      <c r="AA23" s="46"/>
      <c r="AB23" s="45"/>
      <c r="AC23" s="45"/>
      <c r="AD23" s="47"/>
      <c r="AE23" s="46"/>
      <c r="AF23" s="46"/>
      <c r="AG23" s="46"/>
      <c r="AH23" s="47">
        <v>49.125376712662593</v>
      </c>
      <c r="AI23" s="55">
        <v>9</v>
      </c>
      <c r="AJ23" s="46"/>
      <c r="AK23" s="46"/>
      <c r="AL23" s="47">
        <v>14.587491235344318</v>
      </c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7"/>
      <c r="AY23" s="46"/>
      <c r="AZ23" s="47"/>
      <c r="BA23" s="46"/>
      <c r="BB23" s="46"/>
      <c r="BC23" s="46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>
        <v>65.273344329309822</v>
      </c>
      <c r="BY23" s="56">
        <v>9</v>
      </c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26">
        <f t="shared" si="0"/>
        <v>146.98621227731672</v>
      </c>
      <c r="DA23" s="31">
        <f t="shared" si="1"/>
        <v>128.98621227731672</v>
      </c>
      <c r="DB23" s="32">
        <f t="shared" si="2"/>
        <v>18</v>
      </c>
    </row>
    <row r="24" spans="1:106" x14ac:dyDescent="0.2">
      <c r="A24" s="50" t="s">
        <v>87</v>
      </c>
      <c r="B24" s="51" t="s">
        <v>32</v>
      </c>
      <c r="C24" s="52"/>
      <c r="D24" s="27"/>
      <c r="E24" s="27"/>
      <c r="F24" s="28"/>
      <c r="G24" s="28"/>
      <c r="H24" s="28"/>
      <c r="I24" s="28"/>
      <c r="J24" s="58"/>
      <c r="K24" s="43"/>
      <c r="L24" s="45"/>
      <c r="M24" s="45"/>
      <c r="N24" s="45"/>
      <c r="O24" s="59">
        <v>9</v>
      </c>
      <c r="P24" s="46"/>
      <c r="Q24" s="46"/>
      <c r="R24" s="46"/>
      <c r="S24" s="46"/>
      <c r="T24" s="46"/>
      <c r="U24" s="46"/>
      <c r="V24" s="47"/>
      <c r="W24" s="46"/>
      <c r="X24" s="46"/>
      <c r="Y24" s="46"/>
      <c r="Z24" s="46"/>
      <c r="AA24" s="46"/>
      <c r="AB24" s="45"/>
      <c r="AC24" s="45"/>
      <c r="AD24" s="47"/>
      <c r="AE24" s="46"/>
      <c r="AF24" s="46"/>
      <c r="AG24" s="46"/>
      <c r="AH24" s="46"/>
      <c r="AI24" s="46"/>
      <c r="AJ24" s="46"/>
      <c r="AK24" s="46"/>
      <c r="AL24" s="47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7"/>
      <c r="AY24" s="46"/>
      <c r="AZ24" s="47"/>
      <c r="BA24" s="46"/>
      <c r="BB24" s="46"/>
      <c r="BC24" s="46"/>
      <c r="BD24" s="48"/>
      <c r="BE24" s="48"/>
      <c r="BF24" s="48"/>
      <c r="BG24" s="48"/>
      <c r="BH24" s="48"/>
      <c r="BI24" s="48"/>
      <c r="BJ24" s="48"/>
      <c r="BK24" s="48"/>
      <c r="BL24" s="48">
        <v>25.2</v>
      </c>
      <c r="BM24" s="56">
        <v>9</v>
      </c>
      <c r="BN24" s="48"/>
      <c r="BO24" s="48"/>
      <c r="BP24" s="48"/>
      <c r="BQ24" s="48"/>
      <c r="BR24" s="48"/>
      <c r="BS24" s="48"/>
      <c r="BT24" s="48">
        <v>1.4814649189584614</v>
      </c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26">
        <f t="shared" si="0"/>
        <v>44.681464918958461</v>
      </c>
      <c r="DA24" s="31">
        <f t="shared" si="1"/>
        <v>26.681464918958461</v>
      </c>
      <c r="DB24" s="32">
        <f>+E24+G24+I24+K24+M24+Q24+S24+W24+Y24+AA24+AC24+AE24+AG24+AI24+AK24+AM24+AO24+AQ24+AS24+AU24+AW24+AY24+BA24+BC24+BE24+BG24+BI24+BK24+BM24+BO24+BQ24+BS24+BU24+BW24+BY24+CA24+CC24+CE24+CG24+CI24+CK24+CM24+CO24+CQ24+CR24+CS24+CT24+CU24+CV24+CW24+CX24+O24</f>
        <v>18</v>
      </c>
    </row>
    <row r="25" spans="1:106" x14ac:dyDescent="0.2">
      <c r="A25" s="50" t="s">
        <v>88</v>
      </c>
      <c r="B25" s="51" t="s">
        <v>89</v>
      </c>
      <c r="C25" s="52"/>
      <c r="D25" s="27"/>
      <c r="E25" s="27"/>
      <c r="F25" s="28"/>
      <c r="G25" s="28"/>
      <c r="H25" s="28"/>
      <c r="I25" s="28"/>
      <c r="J25" s="28"/>
      <c r="K25" s="43"/>
      <c r="L25" s="45"/>
      <c r="M25" s="45"/>
      <c r="N25" s="45"/>
      <c r="O25" s="45"/>
      <c r="P25" s="46"/>
      <c r="Q25" s="46"/>
      <c r="R25" s="46"/>
      <c r="S25" s="46"/>
      <c r="T25" s="46"/>
      <c r="U25" s="46"/>
      <c r="V25" s="47"/>
      <c r="W25" s="46"/>
      <c r="X25" s="46"/>
      <c r="Y25" s="46"/>
      <c r="Z25" s="46"/>
      <c r="AA25" s="46"/>
      <c r="AB25" s="45"/>
      <c r="AC25" s="45"/>
      <c r="AD25" s="47"/>
      <c r="AE25" s="46"/>
      <c r="AF25" s="46"/>
      <c r="AG25" s="46"/>
      <c r="AH25" s="46"/>
      <c r="AI25" s="46"/>
      <c r="AJ25" s="46"/>
      <c r="AK25" s="46"/>
      <c r="AL25" s="47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7"/>
      <c r="AY25" s="46"/>
      <c r="AZ25" s="47"/>
      <c r="BA25" s="46"/>
      <c r="BB25" s="46"/>
      <c r="BC25" s="46"/>
      <c r="BD25" s="48"/>
      <c r="BE25" s="48"/>
      <c r="BF25" s="48"/>
      <c r="BG25" s="48"/>
      <c r="BH25" s="48"/>
      <c r="BI25" s="48"/>
      <c r="BJ25" s="48">
        <v>7.8</v>
      </c>
      <c r="BK25" s="60">
        <v>9</v>
      </c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>
        <v>0.6</v>
      </c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26">
        <f t="shared" si="0"/>
        <v>17.400000000000002</v>
      </c>
      <c r="DA25" s="31">
        <f t="shared" si="1"/>
        <v>8.4</v>
      </c>
      <c r="DB25" s="32">
        <f>+E25+G25+I25+K25+M25+Q25+S25+W25+Y25+AA25+AC25+AE25+AG25+AI25+AK25+AM25+AO25+AQ25+AS25+AU25+AW25+AY25+BA25+BC25+BE25+BG25+BI25+BK25+BM25+BO25+BQ25+BS25+BU25+BW25+BY25+CA25+CC25+CE25+CG25+CI25+CK25+CM25+CO25+CQ25+CR25+CS25+CT25+CU25+CV25+CW25+CX25</f>
        <v>9</v>
      </c>
    </row>
    <row r="26" spans="1:106" x14ac:dyDescent="0.2">
      <c r="A26" s="50" t="s">
        <v>90</v>
      </c>
      <c r="B26" s="51" t="s">
        <v>91</v>
      </c>
      <c r="C26" s="52"/>
      <c r="D26" s="27"/>
      <c r="E26" s="27"/>
      <c r="F26" s="28"/>
      <c r="G26" s="28"/>
      <c r="H26" s="28"/>
      <c r="I26" s="28"/>
      <c r="J26" s="28"/>
      <c r="K26" s="43"/>
      <c r="L26" s="45"/>
      <c r="M26" s="45"/>
      <c r="N26" s="45"/>
      <c r="O26" s="45"/>
      <c r="P26" s="46"/>
      <c r="Q26" s="46"/>
      <c r="R26" s="46"/>
      <c r="S26" s="46"/>
      <c r="T26" s="46"/>
      <c r="U26" s="46"/>
      <c r="V26" s="47"/>
      <c r="W26" s="46"/>
      <c r="X26" s="46"/>
      <c r="Y26" s="46"/>
      <c r="Z26" s="47">
        <v>44.957522073992784</v>
      </c>
      <c r="AA26" s="55">
        <v>13.5</v>
      </c>
      <c r="AB26" s="45"/>
      <c r="AC26" s="45"/>
      <c r="AD26" s="47">
        <v>6.6665921353130777</v>
      </c>
      <c r="AE26" s="46"/>
      <c r="AF26" s="46"/>
      <c r="AG26" s="46"/>
      <c r="AH26" s="46"/>
      <c r="AI26" s="46"/>
      <c r="AJ26" s="46"/>
      <c r="AK26" s="46"/>
      <c r="AL26" s="47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7"/>
      <c r="AY26" s="46"/>
      <c r="AZ26" s="47"/>
      <c r="BA26" s="46"/>
      <c r="BB26" s="46"/>
      <c r="BC26" s="46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>
        <v>36.112243410022487</v>
      </c>
      <c r="BU26" s="56">
        <v>9</v>
      </c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26">
        <f t="shared" si="0"/>
        <v>110.23635761932834</v>
      </c>
      <c r="DA26" s="31">
        <f t="shared" si="1"/>
        <v>87.736357619328345</v>
      </c>
      <c r="DB26" s="32">
        <f>+E26+G26+I26+K26+M26+Q26+S26+W26+Y26+AA26+AC26+AE26+AG26+AI26+AK26+AM26+AO26+AQ26+AS26+AU26+AW26+AY26+BA26+BC26+BE26+BG26+BI26+BK26+BM26+BO26+BQ26+BS26+BU26+BW26+BY26+CA26+CC26+CE26+CG26+CI26+CK26+CM26+CO26+CQ26+CR26+CS26+CT26+CU26+CV26+CW26+CX26</f>
        <v>22.5</v>
      </c>
    </row>
    <row r="27" spans="1:106" x14ac:dyDescent="0.2">
      <c r="A27" s="50" t="s">
        <v>92</v>
      </c>
      <c r="B27" s="51" t="s">
        <v>93</v>
      </c>
      <c r="C27" s="52"/>
      <c r="D27" s="27"/>
      <c r="E27" s="27"/>
      <c r="F27" s="28"/>
      <c r="G27" s="28"/>
      <c r="H27" s="28"/>
      <c r="I27" s="28"/>
      <c r="J27" s="28"/>
      <c r="K27" s="43"/>
      <c r="L27" s="45"/>
      <c r="M27" s="45"/>
      <c r="N27" s="45"/>
      <c r="O27" s="45"/>
      <c r="P27" s="46"/>
      <c r="Q27" s="46"/>
      <c r="R27" s="46"/>
      <c r="S27" s="46"/>
      <c r="T27" s="46"/>
      <c r="U27" s="46"/>
      <c r="V27" s="47"/>
      <c r="W27" s="46"/>
      <c r="X27" s="46"/>
      <c r="Y27" s="46"/>
      <c r="Z27" s="47"/>
      <c r="AA27" s="46"/>
      <c r="AB27" s="45"/>
      <c r="AC27" s="45"/>
      <c r="AD27" s="46"/>
      <c r="AE27" s="46"/>
      <c r="AF27" s="46"/>
      <c r="AG27" s="46"/>
      <c r="AH27" s="46"/>
      <c r="AI27" s="46"/>
      <c r="AJ27" s="46"/>
      <c r="AK27" s="46"/>
      <c r="AL27" s="47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7"/>
      <c r="AY27" s="46"/>
      <c r="AZ27" s="47"/>
      <c r="BA27" s="46"/>
      <c r="BB27" s="46"/>
      <c r="BC27" s="46"/>
      <c r="BD27" s="48"/>
      <c r="BE27" s="48"/>
      <c r="BF27" s="48"/>
      <c r="BG27" s="48"/>
      <c r="BH27" s="48">
        <v>27.2</v>
      </c>
      <c r="BI27" s="56">
        <v>9</v>
      </c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>
        <v>12.315911692941347</v>
      </c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26">
        <f t="shared" si="0"/>
        <v>48.515911692941351</v>
      </c>
      <c r="DA27" s="31">
        <f t="shared" si="1"/>
        <v>39.515911692941344</v>
      </c>
      <c r="DB27" s="32">
        <f>+E27+G27+I27+K27+M27+Q27+S27+W27+Y27+AA27+AC27+AE27+AG27+AI27+AK27+AM27+AO27+AQ27+AS27+AU27+AW27+AY27+BA27+BC27+BE27+BG27+BI27+BK27+BM27+BO27+BQ27+BS27+BU27+BW27+BY27+CA27+CC27+CE27+CG27+CI27+CK27+CM27+CO27+CQ27+CR27+CS27+CT27+CU27+CV27+CW27+CX27</f>
        <v>9</v>
      </c>
    </row>
    <row r="28" spans="1:106" x14ac:dyDescent="0.2">
      <c r="A28" s="50" t="s">
        <v>94</v>
      </c>
      <c r="B28" s="51" t="s">
        <v>95</v>
      </c>
      <c r="C28" s="52"/>
      <c r="D28" s="27"/>
      <c r="E28" s="27"/>
      <c r="F28" s="28"/>
      <c r="G28" s="28"/>
      <c r="H28" s="28"/>
      <c r="I28" s="28"/>
      <c r="J28" s="28"/>
      <c r="K28" s="43"/>
      <c r="L28" s="45"/>
      <c r="M28" s="45"/>
      <c r="N28" s="45"/>
      <c r="O28" s="45"/>
      <c r="P28" s="46"/>
      <c r="Q28" s="46"/>
      <c r="R28" s="46"/>
      <c r="S28" s="46"/>
      <c r="T28" s="46"/>
      <c r="U28" s="46"/>
      <c r="V28" s="47"/>
      <c r="W28" s="46"/>
      <c r="X28" s="46"/>
      <c r="Y28" s="46"/>
      <c r="Z28" s="47"/>
      <c r="AA28" s="46"/>
      <c r="AB28" s="45"/>
      <c r="AC28" s="45"/>
      <c r="AD28" s="46"/>
      <c r="AE28" s="46"/>
      <c r="AF28" s="46"/>
      <c r="AG28" s="46"/>
      <c r="AH28" s="46"/>
      <c r="AI28" s="46"/>
      <c r="AJ28" s="46"/>
      <c r="AK28" s="46"/>
      <c r="AL28" s="47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7">
        <v>13.007261988455292</v>
      </c>
      <c r="AY28" s="55">
        <v>9</v>
      </c>
      <c r="AZ28" s="47"/>
      <c r="BA28" s="46"/>
      <c r="BB28" s="46"/>
      <c r="BC28" s="46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>
        <v>3.5851451038794773</v>
      </c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26">
        <f t="shared" si="0"/>
        <v>25.592407092334767</v>
      </c>
      <c r="DA28" s="31">
        <f t="shared" si="1"/>
        <v>16.592407092334771</v>
      </c>
      <c r="DB28" s="32">
        <f>+E28+G28+I28+K28+M28+Q28+S28+W28+Y28+AA28+AC28+AE28+AG28+AI28+AK28+AM28+AO28+AQ28+AS28+AU28+AW28+AY28+BA28+BC28+BE28+BG28+BI28+BK28+BM28+BO28+BQ28+BS28+BU28+BW28+BY28+CA28+CC28+CE28+CG28+CI28+CK28+CM28+CO28+CQ28+CR28+CS28+CT28+CU28+CV28+CW28+CX28</f>
        <v>9</v>
      </c>
    </row>
    <row r="29" spans="1:106" x14ac:dyDescent="0.2">
      <c r="A29" s="50" t="s">
        <v>96</v>
      </c>
      <c r="B29" s="51" t="s">
        <v>97</v>
      </c>
      <c r="C29" s="52"/>
      <c r="D29" s="27"/>
      <c r="E29" s="27"/>
      <c r="F29" s="28"/>
      <c r="G29" s="28"/>
      <c r="H29" s="28"/>
      <c r="I29" s="28"/>
      <c r="J29" s="28"/>
      <c r="K29" s="43"/>
      <c r="L29" s="45"/>
      <c r="M29" s="45"/>
      <c r="N29" s="45"/>
      <c r="O29" s="45"/>
      <c r="P29" s="46"/>
      <c r="Q29" s="46"/>
      <c r="R29" s="46"/>
      <c r="S29" s="46"/>
      <c r="T29" s="46"/>
      <c r="U29" s="46"/>
      <c r="V29" s="47"/>
      <c r="W29" s="46"/>
      <c r="X29" s="46"/>
      <c r="Y29" s="46"/>
      <c r="Z29" s="47"/>
      <c r="AA29" s="46"/>
      <c r="AB29" s="45"/>
      <c r="AC29" s="45"/>
      <c r="AD29" s="46"/>
      <c r="AE29" s="46"/>
      <c r="AF29" s="46"/>
      <c r="AG29" s="46"/>
      <c r="AH29" s="46"/>
      <c r="AI29" s="46"/>
      <c r="AJ29" s="46"/>
      <c r="AK29" s="46"/>
      <c r="AL29" s="47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7"/>
      <c r="AY29" s="46"/>
      <c r="AZ29" s="47"/>
      <c r="BA29" s="46"/>
      <c r="BB29" s="46">
        <v>31.96</v>
      </c>
      <c r="BC29" s="55">
        <v>13.5</v>
      </c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>
        <v>7.683864712997889</v>
      </c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26">
        <f t="shared" si="0"/>
        <v>53.143864712997889</v>
      </c>
      <c r="DA29" s="31">
        <f t="shared" si="1"/>
        <v>39.643864712997889</v>
      </c>
      <c r="DB29" s="32">
        <f>+E29+G29+I29+K29+M29+Q29+S29+W29+Y29+AA29+AC29+AE29+AG29+AI29+AK29+AM29+AO29+AQ29+AS29+AU29+AW29+AY29+BA29+BC29+BE29+BG29+BI29+BK29+BM29+BO29+BQ29+BS29+BU29+BW29+BY29+CA29+CC29+CE29+CG29+CI29+CK29+CM29+CO29+CQ29+CR29+CS29+CT29+CU29+CV29+CW29+CX29</f>
        <v>13.5</v>
      </c>
    </row>
    <row r="30" spans="1:106" x14ac:dyDescent="0.2">
      <c r="A30" s="50" t="s">
        <v>98</v>
      </c>
      <c r="B30" s="51" t="s">
        <v>99</v>
      </c>
      <c r="C30" s="52"/>
      <c r="D30" s="61">
        <v>81.852000000000004</v>
      </c>
      <c r="E30" s="62">
        <v>9</v>
      </c>
      <c r="F30" s="28"/>
      <c r="G30" s="28"/>
      <c r="H30" s="28"/>
      <c r="I30" s="28"/>
      <c r="J30" s="28"/>
      <c r="K30" s="43"/>
      <c r="L30" s="45"/>
      <c r="M30" s="45"/>
      <c r="N30" s="45"/>
      <c r="O30" s="45"/>
      <c r="P30" s="46"/>
      <c r="Q30" s="46"/>
      <c r="R30" s="46"/>
      <c r="S30" s="46"/>
      <c r="T30" s="46"/>
      <c r="U30" s="59">
        <v>9</v>
      </c>
      <c r="V30" s="47"/>
      <c r="W30" s="46"/>
      <c r="X30" s="46"/>
      <c r="Y30" s="46"/>
      <c r="Z30" s="47"/>
      <c r="AA30" s="46"/>
      <c r="AB30" s="45"/>
      <c r="AC30" s="45"/>
      <c r="AD30" s="46"/>
      <c r="AE30" s="46"/>
      <c r="AF30" s="46"/>
      <c r="AG30" s="46"/>
      <c r="AH30" s="46"/>
      <c r="AI30" s="46"/>
      <c r="AJ30" s="46"/>
      <c r="AK30" s="46"/>
      <c r="AL30" s="47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7"/>
      <c r="AY30" s="46"/>
      <c r="AZ30" s="47"/>
      <c r="BA30" s="46"/>
      <c r="BB30" s="46"/>
      <c r="BC30" s="46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26">
        <f t="shared" si="0"/>
        <v>99.852000000000004</v>
      </c>
      <c r="DA30" s="31">
        <f t="shared" si="1"/>
        <v>81.852000000000004</v>
      </c>
      <c r="DB30" s="32">
        <f>+E30+G30+I30+K30+M30+Q30+S30+W30+Y30+AA30+AC30+AE30+AG30+AI30+AK30+AM30+AO30+AQ30+AS30+AU30+AW30+AY30+BA30+BC30+BE30+BG30+BI30+BK30+BM30+BO30+BQ30+BS30+BU30+BW30+BY30+CA30+CC30+CE30+CG30+CI30+CK30+CM30+CO30+CQ30+CR30+CS30+CT30+CU30+CV30+CW30+CX30+U30</f>
        <v>18</v>
      </c>
    </row>
    <row r="31" spans="1:106" x14ac:dyDescent="0.2">
      <c r="A31" s="50" t="s">
        <v>100</v>
      </c>
      <c r="B31" s="51" t="s">
        <v>39</v>
      </c>
      <c r="C31" s="52"/>
      <c r="D31" s="27"/>
      <c r="E31" s="27"/>
      <c r="F31" s="28"/>
      <c r="G31" s="28"/>
      <c r="H31" s="28"/>
      <c r="I31" s="28"/>
      <c r="J31" s="28"/>
      <c r="K31" s="43"/>
      <c r="L31" s="45"/>
      <c r="M31" s="45"/>
      <c r="N31" s="45"/>
      <c r="O31" s="45"/>
      <c r="P31" s="46"/>
      <c r="Q31" s="46"/>
      <c r="R31" s="46"/>
      <c r="S31" s="46"/>
      <c r="T31" s="46"/>
      <c r="U31" s="46"/>
      <c r="V31" s="47"/>
      <c r="W31" s="46"/>
      <c r="X31" s="46"/>
      <c r="Y31" s="46"/>
      <c r="Z31" s="47"/>
      <c r="AA31" s="46"/>
      <c r="AB31" s="45"/>
      <c r="AC31" s="45"/>
      <c r="AD31" s="46"/>
      <c r="AE31" s="46"/>
      <c r="AF31" s="46"/>
      <c r="AG31" s="46"/>
      <c r="AH31" s="46"/>
      <c r="AI31" s="46"/>
      <c r="AJ31" s="46"/>
      <c r="AK31" s="46"/>
      <c r="AL31" s="47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7"/>
      <c r="AY31" s="46"/>
      <c r="AZ31" s="47"/>
      <c r="BA31" s="46"/>
      <c r="BB31" s="46"/>
      <c r="BC31" s="46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>
        <v>75.33</v>
      </c>
      <c r="CA31" s="56">
        <v>9</v>
      </c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26">
        <f t="shared" si="0"/>
        <v>84.33</v>
      </c>
      <c r="DA31" s="31">
        <f t="shared" si="1"/>
        <v>75.33</v>
      </c>
      <c r="DB31" s="32">
        <f t="shared" ref="DB31:DB51" si="3">+E31+G31+I31+K31+M31+Q31+S31+W31+Y31+AA31+AC31+AE31+AG31+AI31+AK31+AM31+AO31+AQ31+AS31+AU31+AW31+AY31+BA31+BC31+BE31+BG31+BI31+BK31+BM31+BO31+BQ31+BS31+BU31+BW31+BY31+CA31+CC31+CE31+CG31+CI31+CK31+CM31+CO31+CQ31+CR31+CS31+CT31+CU31+CV31+CW31+CX31</f>
        <v>9</v>
      </c>
    </row>
    <row r="32" spans="1:106" x14ac:dyDescent="0.2">
      <c r="A32" s="50" t="s">
        <v>101</v>
      </c>
      <c r="B32" s="51" t="s">
        <v>102</v>
      </c>
      <c r="C32" s="52"/>
      <c r="D32" s="63"/>
      <c r="E32" s="63"/>
      <c r="F32" s="28"/>
      <c r="G32" s="28"/>
      <c r="H32" s="28"/>
      <c r="I32" s="28"/>
      <c r="J32" s="28"/>
      <c r="K32" s="43"/>
      <c r="L32" s="45"/>
      <c r="M32" s="45"/>
      <c r="N32" s="45"/>
      <c r="O32" s="45"/>
      <c r="P32" s="46"/>
      <c r="Q32" s="46"/>
      <c r="R32" s="46"/>
      <c r="S32" s="46"/>
      <c r="T32" s="46"/>
      <c r="U32" s="46"/>
      <c r="V32" s="47"/>
      <c r="W32" s="46"/>
      <c r="X32" s="46"/>
      <c r="Y32" s="46"/>
      <c r="Z32" s="47"/>
      <c r="AA32" s="46"/>
      <c r="AB32" s="45"/>
      <c r="AC32" s="45"/>
      <c r="AD32" s="46"/>
      <c r="AE32" s="46"/>
      <c r="AF32" s="46"/>
      <c r="AG32" s="46"/>
      <c r="AH32" s="46"/>
      <c r="AI32" s="46"/>
      <c r="AJ32" s="46"/>
      <c r="AK32" s="46"/>
      <c r="AL32" s="47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7"/>
      <c r="AY32" s="46"/>
      <c r="AZ32" s="47"/>
      <c r="BA32" s="46"/>
      <c r="BB32" s="46"/>
      <c r="BC32" s="46"/>
      <c r="BD32" s="48">
        <v>2.0147922897835078</v>
      </c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26">
        <f t="shared" si="0"/>
        <v>2.0147922897835078</v>
      </c>
      <c r="DA32" s="31">
        <f t="shared" si="1"/>
        <v>2.0147922897835078</v>
      </c>
      <c r="DB32" s="32">
        <f t="shared" si="3"/>
        <v>0</v>
      </c>
    </row>
    <row r="33" spans="1:106" x14ac:dyDescent="0.2">
      <c r="A33" s="50" t="s">
        <v>103</v>
      </c>
      <c r="B33" s="51" t="s">
        <v>44</v>
      </c>
      <c r="C33" s="52"/>
      <c r="D33" s="27"/>
      <c r="E33" s="27"/>
      <c r="F33" s="28"/>
      <c r="G33" s="28"/>
      <c r="H33" s="28"/>
      <c r="I33" s="28"/>
      <c r="J33" s="28"/>
      <c r="K33" s="43"/>
      <c r="L33" s="45"/>
      <c r="M33" s="45"/>
      <c r="N33" s="45"/>
      <c r="O33" s="45"/>
      <c r="P33" s="46"/>
      <c r="Q33" s="46"/>
      <c r="R33" s="46"/>
      <c r="S33" s="46"/>
      <c r="T33" s="46"/>
      <c r="U33" s="46"/>
      <c r="V33" s="47">
        <v>2.3407145719543698</v>
      </c>
      <c r="W33" s="46"/>
      <c r="X33" s="46"/>
      <c r="Y33" s="46"/>
      <c r="Z33" s="47"/>
      <c r="AA33" s="46"/>
      <c r="AB33" s="45"/>
      <c r="AC33" s="45"/>
      <c r="AD33" s="46"/>
      <c r="AE33" s="46"/>
      <c r="AF33" s="46"/>
      <c r="AG33" s="46"/>
      <c r="AH33" s="46"/>
      <c r="AI33" s="46"/>
      <c r="AJ33" s="46"/>
      <c r="AK33" s="46"/>
      <c r="AL33" s="47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7"/>
      <c r="AY33" s="46"/>
      <c r="AZ33" s="47"/>
      <c r="BA33" s="46"/>
      <c r="BB33" s="46"/>
      <c r="BC33" s="46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>
        <v>31.002122537404077</v>
      </c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>
        <v>224.27403586472502</v>
      </c>
      <c r="CK33" s="56">
        <v>4.5</v>
      </c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26">
        <f t="shared" si="0"/>
        <v>262.11687297408349</v>
      </c>
      <c r="DA33" s="31">
        <f t="shared" si="1"/>
        <v>257.61687297408349</v>
      </c>
      <c r="DB33" s="32">
        <f t="shared" si="3"/>
        <v>4.5</v>
      </c>
    </row>
    <row r="34" spans="1:106" x14ac:dyDescent="0.2">
      <c r="A34" s="50" t="s">
        <v>104</v>
      </c>
      <c r="B34" s="51" t="s">
        <v>105</v>
      </c>
      <c r="C34" s="52"/>
      <c r="D34" s="27"/>
      <c r="E34" s="27"/>
      <c r="F34" s="28"/>
      <c r="G34" s="28"/>
      <c r="H34" s="28"/>
      <c r="I34" s="28"/>
      <c r="J34" s="28"/>
      <c r="K34" s="43"/>
      <c r="L34" s="45"/>
      <c r="M34" s="45"/>
      <c r="N34" s="45"/>
      <c r="O34" s="45"/>
      <c r="P34" s="46"/>
      <c r="Q34" s="46"/>
      <c r="R34" s="46"/>
      <c r="S34" s="46"/>
      <c r="T34" s="46"/>
      <c r="U34" s="46"/>
      <c r="V34" s="47"/>
      <c r="W34" s="46"/>
      <c r="X34" s="46"/>
      <c r="Y34" s="46"/>
      <c r="Z34" s="47"/>
      <c r="AA34" s="46"/>
      <c r="AB34" s="45"/>
      <c r="AC34" s="45"/>
      <c r="AD34" s="46"/>
      <c r="AE34" s="46"/>
      <c r="AF34" s="46"/>
      <c r="AG34" s="46"/>
      <c r="AH34" s="46"/>
      <c r="AI34" s="46"/>
      <c r="AJ34" s="46"/>
      <c r="AK34" s="46"/>
      <c r="AL34" s="47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7"/>
      <c r="AY34" s="46"/>
      <c r="AZ34" s="47"/>
      <c r="BA34" s="46"/>
      <c r="BB34" s="46"/>
      <c r="BC34" s="46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>
        <v>55.4</v>
      </c>
      <c r="CO34" s="56">
        <v>13.5</v>
      </c>
      <c r="CP34" s="48"/>
      <c r="CQ34" s="48"/>
      <c r="CR34" s="48"/>
      <c r="CS34" s="48"/>
      <c r="CT34" s="48"/>
      <c r="CU34" s="48"/>
      <c r="CV34" s="48"/>
      <c r="CW34" s="48"/>
      <c r="CX34" s="48"/>
      <c r="CY34" s="26">
        <f t="shared" ref="CY34:CY51" si="4">SUM(D34:CX34)</f>
        <v>68.900000000000006</v>
      </c>
      <c r="DA34" s="31">
        <f t="shared" si="1"/>
        <v>55.4</v>
      </c>
      <c r="DB34" s="32">
        <f t="shared" si="3"/>
        <v>13.5</v>
      </c>
    </row>
    <row r="35" spans="1:106" x14ac:dyDescent="0.2">
      <c r="A35" s="50" t="s">
        <v>106</v>
      </c>
      <c r="B35" s="51" t="s">
        <v>107</v>
      </c>
      <c r="C35" s="52"/>
      <c r="D35" s="27"/>
      <c r="E35" s="27"/>
      <c r="F35" s="28"/>
      <c r="G35" s="28"/>
      <c r="H35" s="28"/>
      <c r="I35" s="28"/>
      <c r="J35" s="28"/>
      <c r="K35" s="43"/>
      <c r="L35" s="45"/>
      <c r="M35" s="45"/>
      <c r="N35" s="45"/>
      <c r="O35" s="45"/>
      <c r="P35" s="46"/>
      <c r="Q35" s="46"/>
      <c r="R35" s="47">
        <v>7.7</v>
      </c>
      <c r="S35" s="46"/>
      <c r="T35" s="46"/>
      <c r="U35" s="46"/>
      <c r="V35" s="47"/>
      <c r="W35" s="46"/>
      <c r="X35" s="46"/>
      <c r="Y35" s="46"/>
      <c r="Z35" s="47"/>
      <c r="AA35" s="46"/>
      <c r="AB35" s="45"/>
      <c r="AC35" s="45"/>
      <c r="AD35" s="46"/>
      <c r="AE35" s="46"/>
      <c r="AF35" s="46"/>
      <c r="AG35" s="46"/>
      <c r="AH35" s="46"/>
      <c r="AI35" s="46"/>
      <c r="AJ35" s="46"/>
      <c r="AK35" s="46"/>
      <c r="AL35" s="47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7"/>
      <c r="AY35" s="46"/>
      <c r="AZ35" s="47"/>
      <c r="BA35" s="46"/>
      <c r="BB35" s="46"/>
      <c r="BC35" s="46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26">
        <f t="shared" si="4"/>
        <v>7.7</v>
      </c>
      <c r="DA35" s="31">
        <f t="shared" si="1"/>
        <v>7.7</v>
      </c>
      <c r="DB35" s="32">
        <f t="shared" si="3"/>
        <v>0</v>
      </c>
    </row>
    <row r="36" spans="1:106" x14ac:dyDescent="0.2">
      <c r="A36" s="50" t="s">
        <v>108</v>
      </c>
      <c r="B36" s="51" t="s">
        <v>109</v>
      </c>
      <c r="C36" s="52"/>
      <c r="D36" s="27"/>
      <c r="E36" s="27"/>
      <c r="F36" s="28"/>
      <c r="G36" s="28"/>
      <c r="H36" s="28"/>
      <c r="I36" s="28"/>
      <c r="J36" s="28"/>
      <c r="K36" s="43"/>
      <c r="L36" s="45"/>
      <c r="M36" s="45"/>
      <c r="N36" s="45"/>
      <c r="O36" s="45"/>
      <c r="P36" s="46"/>
      <c r="Q36" s="46"/>
      <c r="R36" s="46"/>
      <c r="S36" s="46"/>
      <c r="T36" s="46"/>
      <c r="U36" s="46"/>
      <c r="V36" s="47"/>
      <c r="W36" s="46"/>
      <c r="X36" s="46"/>
      <c r="Y36" s="46"/>
      <c r="Z36" s="47"/>
      <c r="AA36" s="46"/>
      <c r="AB36" s="45"/>
      <c r="AC36" s="45"/>
      <c r="AD36" s="46"/>
      <c r="AE36" s="46"/>
      <c r="AF36" s="46"/>
      <c r="AG36" s="46"/>
      <c r="AH36" s="46"/>
      <c r="AI36" s="46"/>
      <c r="AJ36" s="46"/>
      <c r="AK36" s="46"/>
      <c r="AL36" s="47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7"/>
      <c r="AY36" s="46"/>
      <c r="AZ36" s="46"/>
      <c r="BA36" s="46"/>
      <c r="BB36" s="46"/>
      <c r="BC36" s="46"/>
      <c r="BD36" s="48"/>
      <c r="BE36" s="48"/>
      <c r="BF36" s="48">
        <v>62.1</v>
      </c>
      <c r="BG36" s="56">
        <v>9</v>
      </c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26">
        <f t="shared" si="4"/>
        <v>71.099999999999994</v>
      </c>
      <c r="DA36" s="31">
        <f t="shared" si="1"/>
        <v>62.1</v>
      </c>
      <c r="DB36" s="32">
        <f t="shared" si="3"/>
        <v>9</v>
      </c>
    </row>
    <row r="37" spans="1:106" x14ac:dyDescent="0.2">
      <c r="A37" s="50" t="s">
        <v>110</v>
      </c>
      <c r="B37" s="51" t="s">
        <v>111</v>
      </c>
      <c r="C37" s="52"/>
      <c r="D37" s="27"/>
      <c r="E37" s="27"/>
      <c r="F37" s="28"/>
      <c r="G37" s="28"/>
      <c r="H37" s="28"/>
      <c r="I37" s="28"/>
      <c r="J37" s="28"/>
      <c r="K37" s="43"/>
      <c r="L37" s="45"/>
      <c r="M37" s="45"/>
      <c r="N37" s="45"/>
      <c r="O37" s="45"/>
      <c r="P37" s="46"/>
      <c r="Q37" s="46"/>
      <c r="R37" s="46"/>
      <c r="S37" s="46"/>
      <c r="T37" s="46"/>
      <c r="U37" s="46"/>
      <c r="V37" s="47"/>
      <c r="W37" s="46"/>
      <c r="X37" s="46"/>
      <c r="Y37" s="46"/>
      <c r="Z37" s="47"/>
      <c r="AA37" s="46"/>
      <c r="AB37" s="45"/>
      <c r="AC37" s="45"/>
      <c r="AD37" s="46"/>
      <c r="AE37" s="46"/>
      <c r="AF37" s="46"/>
      <c r="AG37" s="46"/>
      <c r="AH37" s="46"/>
      <c r="AI37" s="46"/>
      <c r="AJ37" s="46"/>
      <c r="AK37" s="46"/>
      <c r="AL37" s="47">
        <v>15.881303931234706</v>
      </c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7"/>
      <c r="AY37" s="46"/>
      <c r="AZ37" s="46"/>
      <c r="BA37" s="46"/>
      <c r="BB37" s="46"/>
      <c r="BC37" s="46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>
        <v>4.5332826520128933</v>
      </c>
      <c r="CE37" s="56">
        <v>9</v>
      </c>
      <c r="CF37" s="48">
        <v>25.36</v>
      </c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26">
        <f t="shared" si="4"/>
        <v>54.774586583247597</v>
      </c>
      <c r="DA37" s="31">
        <f t="shared" si="1"/>
        <v>45.774586583247597</v>
      </c>
      <c r="DB37" s="32">
        <f t="shared" si="3"/>
        <v>9</v>
      </c>
    </row>
    <row r="38" spans="1:106" x14ac:dyDescent="0.2">
      <c r="A38" s="50" t="s">
        <v>112</v>
      </c>
      <c r="B38" s="51" t="s">
        <v>113</v>
      </c>
      <c r="C38" s="52"/>
      <c r="D38" s="27"/>
      <c r="E38" s="27"/>
      <c r="F38" s="28"/>
      <c r="G38" s="28"/>
      <c r="H38" s="28"/>
      <c r="I38" s="28"/>
      <c r="J38" s="33">
        <v>29.775176854128588</v>
      </c>
      <c r="K38" s="43"/>
      <c r="L38" s="45"/>
      <c r="M38" s="45"/>
      <c r="N38" s="45"/>
      <c r="O38" s="45"/>
      <c r="P38" s="46"/>
      <c r="Q38" s="46"/>
      <c r="R38" s="46"/>
      <c r="S38" s="46"/>
      <c r="T38" s="46"/>
      <c r="U38" s="46"/>
      <c r="V38" s="47"/>
      <c r="W38" s="46"/>
      <c r="X38" s="46"/>
      <c r="Y38" s="46"/>
      <c r="Z38" s="47">
        <v>10.192478642434217</v>
      </c>
      <c r="AA38" s="46"/>
      <c r="AB38" s="45"/>
      <c r="AC38" s="45"/>
      <c r="AD38" s="46"/>
      <c r="AE38" s="46"/>
      <c r="AF38" s="46"/>
      <c r="AG38" s="46"/>
      <c r="AH38" s="46"/>
      <c r="AI38" s="46"/>
      <c r="AJ38" s="46"/>
      <c r="AK38" s="46"/>
      <c r="AL38" s="47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7"/>
      <c r="AY38" s="46"/>
      <c r="AZ38" s="46"/>
      <c r="BA38" s="46"/>
      <c r="BB38" s="46"/>
      <c r="BC38" s="46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>
        <v>0.454315908480595</v>
      </c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56">
        <v>13.5</v>
      </c>
      <c r="CW38" s="48"/>
      <c r="CX38" s="48"/>
      <c r="CY38" s="26">
        <f t="shared" si="4"/>
        <v>53.921971405043401</v>
      </c>
      <c r="DA38" s="31">
        <f t="shared" si="1"/>
        <v>40.421971405043401</v>
      </c>
      <c r="DB38" s="32">
        <f t="shared" si="3"/>
        <v>13.5</v>
      </c>
    </row>
    <row r="39" spans="1:106" x14ac:dyDescent="0.2">
      <c r="A39" s="50" t="s">
        <v>114</v>
      </c>
      <c r="B39" s="51" t="s">
        <v>115</v>
      </c>
      <c r="C39" s="52" t="s">
        <v>116</v>
      </c>
      <c r="D39" s="27"/>
      <c r="E39" s="27"/>
      <c r="F39" s="28">
        <v>5.5</v>
      </c>
      <c r="G39" s="28"/>
      <c r="H39" s="28"/>
      <c r="I39" s="28"/>
      <c r="J39" s="33"/>
      <c r="K39" s="43"/>
      <c r="L39" s="45"/>
      <c r="M39" s="45"/>
      <c r="N39" s="45"/>
      <c r="O39" s="45"/>
      <c r="P39" s="46"/>
      <c r="Q39" s="46"/>
      <c r="R39" s="46"/>
      <c r="S39" s="55">
        <v>13.5</v>
      </c>
      <c r="T39" s="46"/>
      <c r="U39" s="46"/>
      <c r="V39" s="47">
        <v>1.8765222306807177</v>
      </c>
      <c r="W39" s="59">
        <v>4.5</v>
      </c>
      <c r="X39" s="46"/>
      <c r="Y39" s="46"/>
      <c r="Z39" s="47">
        <v>1.4715884861654049</v>
      </c>
      <c r="AA39" s="46"/>
      <c r="AB39" s="45"/>
      <c r="AC39" s="45"/>
      <c r="AD39" s="46"/>
      <c r="AE39" s="46"/>
      <c r="AF39" s="46"/>
      <c r="AG39" s="46"/>
      <c r="AH39" s="46"/>
      <c r="AI39" s="46"/>
      <c r="AJ39" s="46"/>
      <c r="AK39" s="46"/>
      <c r="AL39" s="47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7"/>
      <c r="AY39" s="46"/>
      <c r="AZ39" s="46"/>
      <c r="BA39" s="46"/>
      <c r="BB39" s="46"/>
      <c r="BC39" s="46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>
        <v>68.5</v>
      </c>
      <c r="BO39" s="56">
        <v>9</v>
      </c>
      <c r="BP39" s="48">
        <v>10.330748701537006</v>
      </c>
      <c r="BQ39" s="48"/>
      <c r="BR39" s="48"/>
      <c r="BS39" s="48"/>
      <c r="BT39" s="48"/>
      <c r="BU39" s="48"/>
      <c r="BV39" s="48"/>
      <c r="BW39" s="48"/>
      <c r="BX39" s="48">
        <v>1.0370254432709232</v>
      </c>
      <c r="BY39" s="48"/>
      <c r="BZ39" s="48"/>
      <c r="CA39" s="48"/>
      <c r="CB39" s="48"/>
      <c r="CC39" s="48"/>
      <c r="CD39" s="48">
        <v>0.46419234127365139</v>
      </c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26">
        <f t="shared" si="4"/>
        <v>116.18007720292769</v>
      </c>
      <c r="DA39" s="31">
        <f t="shared" si="1"/>
        <v>89.180077202927691</v>
      </c>
      <c r="DB39" s="32">
        <f t="shared" si="3"/>
        <v>27</v>
      </c>
    </row>
    <row r="40" spans="1:106" x14ac:dyDescent="0.2">
      <c r="A40" s="50" t="s">
        <v>114</v>
      </c>
      <c r="B40" s="51" t="s">
        <v>115</v>
      </c>
      <c r="C40" s="52" t="s">
        <v>117</v>
      </c>
      <c r="D40" s="27"/>
      <c r="E40" s="27"/>
      <c r="F40" s="28"/>
      <c r="G40" s="28"/>
      <c r="H40" s="28"/>
      <c r="I40" s="28"/>
      <c r="J40" s="33"/>
      <c r="K40" s="43"/>
      <c r="L40" s="45"/>
      <c r="M40" s="45"/>
      <c r="N40" s="45"/>
      <c r="O40" s="45"/>
      <c r="P40" s="46"/>
      <c r="Q40" s="46"/>
      <c r="R40" s="46"/>
      <c r="S40" s="46"/>
      <c r="T40" s="46"/>
      <c r="U40" s="46"/>
      <c r="V40" s="47"/>
      <c r="W40" s="46"/>
      <c r="X40" s="46"/>
      <c r="Y40" s="46"/>
      <c r="Z40" s="46"/>
      <c r="AA40" s="46"/>
      <c r="AB40" s="45"/>
      <c r="AC40" s="45"/>
      <c r="AD40" s="46"/>
      <c r="AE40" s="46"/>
      <c r="AF40" s="46"/>
      <c r="AG40" s="46"/>
      <c r="AH40" s="46"/>
      <c r="AI40" s="46"/>
      <c r="AJ40" s="46"/>
      <c r="AK40" s="46"/>
      <c r="AL40" s="47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7"/>
      <c r="AY40" s="46"/>
      <c r="AZ40" s="46">
        <v>25.6</v>
      </c>
      <c r="BA40" s="46"/>
      <c r="BB40" s="46"/>
      <c r="BC40" s="46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26">
        <f t="shared" si="4"/>
        <v>25.6</v>
      </c>
      <c r="DA40" s="31">
        <f t="shared" si="1"/>
        <v>25.6</v>
      </c>
      <c r="DB40" s="32">
        <f t="shared" si="3"/>
        <v>0</v>
      </c>
    </row>
    <row r="41" spans="1:106" x14ac:dyDescent="0.2">
      <c r="A41" s="50" t="s">
        <v>114</v>
      </c>
      <c r="B41" s="51" t="s">
        <v>115</v>
      </c>
      <c r="C41" s="52" t="s">
        <v>118</v>
      </c>
      <c r="D41" s="27"/>
      <c r="E41" s="27"/>
      <c r="F41" s="28"/>
      <c r="G41" s="28"/>
      <c r="H41" s="28"/>
      <c r="I41" s="28"/>
      <c r="J41" s="33"/>
      <c r="K41" s="43"/>
      <c r="L41" s="45"/>
      <c r="M41" s="45"/>
      <c r="N41" s="45"/>
      <c r="O41" s="45"/>
      <c r="P41" s="46"/>
      <c r="Q41" s="46"/>
      <c r="R41" s="46"/>
      <c r="S41" s="46"/>
      <c r="T41" s="46"/>
      <c r="U41" s="46"/>
      <c r="V41" s="47">
        <v>7.4962124899298157</v>
      </c>
      <c r="W41" s="46"/>
      <c r="X41" s="46"/>
      <c r="Y41" s="46"/>
      <c r="Z41" s="46"/>
      <c r="AA41" s="46"/>
      <c r="AB41" s="45"/>
      <c r="AC41" s="45"/>
      <c r="AD41" s="46"/>
      <c r="AE41" s="46"/>
      <c r="AF41" s="46"/>
      <c r="AG41" s="46"/>
      <c r="AH41" s="46"/>
      <c r="AI41" s="46"/>
      <c r="AJ41" s="46"/>
      <c r="AK41" s="46"/>
      <c r="AL41" s="47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7">
        <v>13.036891286834461</v>
      </c>
      <c r="AY41" s="46"/>
      <c r="AZ41" s="46"/>
      <c r="BA41" s="46"/>
      <c r="BB41" s="46"/>
      <c r="BC41" s="46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26">
        <f t="shared" si="4"/>
        <v>20.533103776764278</v>
      </c>
      <c r="DA41" s="31">
        <f t="shared" si="1"/>
        <v>20.533103776764278</v>
      </c>
      <c r="DB41" s="32">
        <f t="shared" si="3"/>
        <v>0</v>
      </c>
    </row>
    <row r="42" spans="1:106" x14ac:dyDescent="0.2">
      <c r="A42" s="50" t="s">
        <v>119</v>
      </c>
      <c r="B42" s="51" t="s">
        <v>120</v>
      </c>
      <c r="C42" s="52"/>
      <c r="D42" s="27"/>
      <c r="E42" s="27"/>
      <c r="F42" s="28"/>
      <c r="G42" s="28"/>
      <c r="H42" s="28"/>
      <c r="I42" s="28"/>
      <c r="J42" s="33">
        <v>4.3554115079177471</v>
      </c>
      <c r="K42" s="43"/>
      <c r="L42" s="45"/>
      <c r="M42" s="45"/>
      <c r="N42" s="45"/>
      <c r="O42" s="45"/>
      <c r="P42" s="64"/>
      <c r="Q42" s="64"/>
      <c r="R42" s="64"/>
      <c r="S42" s="64"/>
      <c r="T42" s="64"/>
      <c r="U42" s="46"/>
      <c r="V42" s="47">
        <v>3.5160100743280829</v>
      </c>
      <c r="W42" s="46"/>
      <c r="X42" s="46"/>
      <c r="Y42" s="46"/>
      <c r="Z42" s="46"/>
      <c r="AA42" s="46"/>
      <c r="AB42" s="45"/>
      <c r="AC42" s="45"/>
      <c r="AD42" s="46"/>
      <c r="AE42" s="46"/>
      <c r="AF42" s="46"/>
      <c r="AG42" s="46"/>
      <c r="AH42" s="46"/>
      <c r="AI42" s="46"/>
      <c r="AJ42" s="46"/>
      <c r="AK42" s="46"/>
      <c r="AL42" s="47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8">
        <v>4.0197081467739597</v>
      </c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>
        <v>56.591959904213226</v>
      </c>
      <c r="BW42" s="48"/>
      <c r="BX42" s="48"/>
      <c r="BY42" s="48"/>
      <c r="BZ42" s="48"/>
      <c r="CA42" s="48"/>
      <c r="CB42" s="48"/>
      <c r="CC42" s="48"/>
      <c r="CD42" s="48">
        <v>0.86912608578896422</v>
      </c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26">
        <f t="shared" si="4"/>
        <v>69.352215719021984</v>
      </c>
      <c r="DA42" s="31">
        <f t="shared" si="1"/>
        <v>69.352215719021984</v>
      </c>
      <c r="DB42" s="32">
        <f t="shared" si="3"/>
        <v>0</v>
      </c>
    </row>
    <row r="43" spans="1:106" x14ac:dyDescent="0.2">
      <c r="A43" s="50" t="s">
        <v>121</v>
      </c>
      <c r="B43" s="51" t="s">
        <v>122</v>
      </c>
      <c r="C43" s="52"/>
      <c r="D43" s="27"/>
      <c r="E43" s="27"/>
      <c r="F43" s="28"/>
      <c r="G43" s="28"/>
      <c r="H43" s="28"/>
      <c r="I43" s="28"/>
      <c r="J43" s="28"/>
      <c r="K43" s="43"/>
      <c r="L43" s="45"/>
      <c r="M43" s="45"/>
      <c r="N43" s="45"/>
      <c r="O43" s="65"/>
      <c r="P43" s="28"/>
      <c r="Q43" s="28"/>
      <c r="R43" s="28"/>
      <c r="S43" s="28"/>
      <c r="T43" s="28"/>
      <c r="U43" s="66"/>
      <c r="V43" s="47"/>
      <c r="W43" s="46"/>
      <c r="X43" s="46"/>
      <c r="Y43" s="46"/>
      <c r="Z43" s="46"/>
      <c r="AA43" s="46"/>
      <c r="AB43" s="45"/>
      <c r="AC43" s="45"/>
      <c r="AD43" s="46"/>
      <c r="AE43" s="46"/>
      <c r="AF43" s="46"/>
      <c r="AG43" s="46"/>
      <c r="AH43" s="46"/>
      <c r="AI43" s="46"/>
      <c r="AJ43" s="46"/>
      <c r="AK43" s="46"/>
      <c r="AL43" s="47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8"/>
      <c r="CA43" s="48"/>
      <c r="CB43" s="48">
        <v>15.9</v>
      </c>
      <c r="CC43" s="56">
        <v>9</v>
      </c>
      <c r="CD43" s="48"/>
      <c r="CE43" s="48"/>
      <c r="CF43" s="48"/>
      <c r="CG43" s="48"/>
      <c r="CH43" s="48"/>
      <c r="CI43" s="48"/>
      <c r="CJ43" s="48"/>
      <c r="CK43" s="48"/>
      <c r="CL43" s="48"/>
      <c r="CM43" s="48"/>
      <c r="CN43" s="48"/>
      <c r="CO43" s="48"/>
      <c r="CP43" s="48"/>
      <c r="CQ43" s="48"/>
      <c r="CR43" s="48"/>
      <c r="CS43" s="48"/>
      <c r="CT43" s="48"/>
      <c r="CU43" s="48"/>
      <c r="CV43" s="48"/>
      <c r="CW43" s="48"/>
      <c r="CX43" s="48"/>
      <c r="CY43" s="26">
        <f t="shared" si="4"/>
        <v>24.9</v>
      </c>
      <c r="DA43" s="31">
        <f t="shared" si="1"/>
        <v>15.9</v>
      </c>
      <c r="DB43" s="32">
        <f t="shared" si="3"/>
        <v>9</v>
      </c>
    </row>
    <row r="44" spans="1:106" x14ac:dyDescent="0.2">
      <c r="A44" s="50" t="s">
        <v>123</v>
      </c>
      <c r="B44" s="51" t="s">
        <v>124</v>
      </c>
      <c r="C44" s="52"/>
      <c r="D44" s="27"/>
      <c r="E44" s="27"/>
      <c r="F44" s="28"/>
      <c r="G44" s="28"/>
      <c r="H44" s="28">
        <v>71.569999999999993</v>
      </c>
      <c r="I44" s="67">
        <v>9</v>
      </c>
      <c r="J44" s="28"/>
      <c r="K44" s="43"/>
      <c r="L44" s="45"/>
      <c r="M44" s="45"/>
      <c r="N44" s="45"/>
      <c r="O44" s="65"/>
      <c r="P44" s="28"/>
      <c r="Q44" s="28"/>
      <c r="R44" s="28"/>
      <c r="S44" s="28"/>
      <c r="T44" s="28"/>
      <c r="U44" s="66"/>
      <c r="V44" s="47">
        <v>4.6913055767017946</v>
      </c>
      <c r="W44" s="46"/>
      <c r="X44" s="46">
        <v>69.900000000000006</v>
      </c>
      <c r="Y44" s="55">
        <v>9</v>
      </c>
      <c r="Z44" s="46"/>
      <c r="AA44" s="46"/>
      <c r="AB44" s="45"/>
      <c r="AC44" s="45"/>
      <c r="AD44" s="46"/>
      <c r="AE44" s="46"/>
      <c r="AF44" s="46">
        <v>87.99</v>
      </c>
      <c r="AG44" s="55">
        <v>9</v>
      </c>
      <c r="AH44" s="46"/>
      <c r="AI44" s="46"/>
      <c r="AJ44" s="46"/>
      <c r="AK44" s="46"/>
      <c r="AL44" s="47"/>
      <c r="AM44" s="46"/>
      <c r="AN44" s="46">
        <v>90.5</v>
      </c>
      <c r="AO44" s="59">
        <v>9</v>
      </c>
      <c r="AP44" s="46">
        <v>63.56</v>
      </c>
      <c r="AQ44" s="55">
        <v>9</v>
      </c>
      <c r="AR44" s="46"/>
      <c r="AS44" s="46"/>
      <c r="AT44" s="46"/>
      <c r="AU44" s="46"/>
      <c r="AV44" s="46">
        <v>16.5</v>
      </c>
      <c r="AW44" s="55">
        <v>9</v>
      </c>
      <c r="AX44" s="46"/>
      <c r="AY44" s="46"/>
      <c r="AZ44" s="46"/>
      <c r="BA44" s="46"/>
      <c r="BB44" s="46"/>
      <c r="BC44" s="46"/>
      <c r="BD44" s="48">
        <v>10.044332150538368</v>
      </c>
      <c r="BE44" s="56">
        <v>9</v>
      </c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8"/>
      <c r="BR44" s="48"/>
      <c r="BS44" s="48"/>
      <c r="BT44" s="48"/>
      <c r="BU44" s="48"/>
      <c r="BV44" s="48">
        <v>9.4813754813341635</v>
      </c>
      <c r="BW44" s="60">
        <v>9</v>
      </c>
      <c r="BX44" s="48"/>
      <c r="BY44" s="48"/>
      <c r="BZ44" s="48"/>
      <c r="CA44" s="48"/>
      <c r="CB44" s="48"/>
      <c r="CC44" s="48"/>
      <c r="CD44" s="48">
        <v>4.3950125929101036</v>
      </c>
      <c r="CE44" s="48"/>
      <c r="CF44" s="48"/>
      <c r="CG44" s="48"/>
      <c r="CH44" s="48"/>
      <c r="CI44" s="48"/>
      <c r="CJ44" s="48"/>
      <c r="CK44" s="48"/>
      <c r="CL44" s="48"/>
      <c r="CM44" s="48"/>
      <c r="CN44" s="48"/>
      <c r="CO44" s="48"/>
      <c r="CP44" s="48"/>
      <c r="CQ44" s="48"/>
      <c r="CR44" s="48"/>
      <c r="CS44" s="56">
        <v>13.5</v>
      </c>
      <c r="CT44" s="48"/>
      <c r="CU44" s="48"/>
      <c r="CV44" s="48"/>
      <c r="CW44" s="48"/>
      <c r="CX44" s="56">
        <v>18</v>
      </c>
      <c r="CY44" s="26">
        <f t="shared" si="4"/>
        <v>532.13202580148447</v>
      </c>
      <c r="DA44" s="31">
        <f t="shared" si="1"/>
        <v>428.63202580148447</v>
      </c>
      <c r="DB44" s="32">
        <f t="shared" si="3"/>
        <v>103.5</v>
      </c>
    </row>
    <row r="45" spans="1:106" x14ac:dyDescent="0.2">
      <c r="A45" s="50" t="s">
        <v>125</v>
      </c>
      <c r="B45" s="51" t="s">
        <v>126</v>
      </c>
      <c r="C45" s="52"/>
      <c r="D45" s="27"/>
      <c r="E45" s="27"/>
      <c r="F45" s="28">
        <v>3.39</v>
      </c>
      <c r="G45" s="28"/>
      <c r="H45" s="28"/>
      <c r="I45" s="67"/>
      <c r="J45" s="28"/>
      <c r="K45" s="43"/>
      <c r="L45" s="45"/>
      <c r="M45" s="45"/>
      <c r="N45" s="45"/>
      <c r="O45" s="65"/>
      <c r="P45" s="28"/>
      <c r="Q45" s="28"/>
      <c r="R45" s="28"/>
      <c r="S45" s="28"/>
      <c r="T45" s="28"/>
      <c r="U45" s="66"/>
      <c r="V45" s="46"/>
      <c r="W45" s="46"/>
      <c r="X45" s="46"/>
      <c r="Y45" s="55"/>
      <c r="Z45" s="46"/>
      <c r="AA45" s="46"/>
      <c r="AB45" s="45">
        <v>25.5</v>
      </c>
      <c r="AC45" s="45">
        <v>9</v>
      </c>
      <c r="AD45" s="46"/>
      <c r="AE45" s="46"/>
      <c r="AF45" s="46"/>
      <c r="AG45" s="55"/>
      <c r="AH45" s="46"/>
      <c r="AI45" s="46"/>
      <c r="AJ45" s="46"/>
      <c r="AK45" s="46"/>
      <c r="AL45" s="47"/>
      <c r="AM45" s="46"/>
      <c r="AN45" s="46"/>
      <c r="AO45" s="59"/>
      <c r="AP45" s="46"/>
      <c r="AQ45" s="55"/>
      <c r="AR45" s="46"/>
      <c r="AS45" s="46"/>
      <c r="AT45" s="46"/>
      <c r="AU45" s="46"/>
      <c r="AV45" s="46"/>
      <c r="AW45" s="55"/>
      <c r="AX45" s="46"/>
      <c r="AY45" s="46"/>
      <c r="AZ45" s="46"/>
      <c r="BA45" s="46"/>
      <c r="BB45" s="46"/>
      <c r="BC45" s="46"/>
      <c r="BD45" s="48"/>
      <c r="BE45" s="56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60"/>
      <c r="BX45" s="48"/>
      <c r="BY45" s="48"/>
      <c r="BZ45" s="48"/>
      <c r="CA45" s="48"/>
      <c r="CB45" s="48"/>
      <c r="CC45" s="48"/>
      <c r="CD45" s="48"/>
      <c r="CE45" s="48"/>
      <c r="CF45" s="48"/>
      <c r="CG45" s="48"/>
      <c r="CH45" s="48"/>
      <c r="CI45" s="48"/>
      <c r="CJ45" s="48"/>
      <c r="CK45" s="48"/>
      <c r="CL45" s="48"/>
      <c r="CM45" s="48"/>
      <c r="CN45" s="48"/>
      <c r="CO45" s="48"/>
      <c r="CP45" s="48"/>
      <c r="CQ45" s="48"/>
      <c r="CR45" s="48"/>
      <c r="CS45" s="56"/>
      <c r="CT45" s="48"/>
      <c r="CU45" s="48"/>
      <c r="CV45" s="48"/>
      <c r="CW45" s="48"/>
      <c r="CX45" s="56"/>
      <c r="CY45" s="26">
        <f t="shared" si="4"/>
        <v>37.89</v>
      </c>
      <c r="DA45" s="31">
        <f t="shared" si="1"/>
        <v>28.89</v>
      </c>
      <c r="DB45" s="32">
        <f t="shared" si="3"/>
        <v>9</v>
      </c>
    </row>
    <row r="46" spans="1:106" x14ac:dyDescent="0.2">
      <c r="A46" s="50" t="s">
        <v>127</v>
      </c>
      <c r="B46" s="51" t="s">
        <v>128</v>
      </c>
      <c r="C46" s="52" t="s">
        <v>129</v>
      </c>
      <c r="D46" s="27"/>
      <c r="E46" s="27"/>
      <c r="F46" s="28">
        <v>33.4</v>
      </c>
      <c r="G46" s="68">
        <v>13.5</v>
      </c>
      <c r="H46" s="28"/>
      <c r="I46" s="28"/>
      <c r="J46" s="28"/>
      <c r="K46" s="43"/>
      <c r="L46" s="45"/>
      <c r="M46" s="45"/>
      <c r="N46" s="45"/>
      <c r="O46" s="65"/>
      <c r="P46" s="28"/>
      <c r="Q46" s="28"/>
      <c r="R46" s="28"/>
      <c r="S46" s="28"/>
      <c r="T46" s="28"/>
      <c r="U46" s="66"/>
      <c r="V46" s="46"/>
      <c r="W46" s="46"/>
      <c r="X46" s="46"/>
      <c r="Y46" s="46"/>
      <c r="Z46" s="46"/>
      <c r="AA46" s="46"/>
      <c r="AB46" s="45"/>
      <c r="AC46" s="45"/>
      <c r="AD46" s="46"/>
      <c r="AE46" s="46"/>
      <c r="AF46" s="46"/>
      <c r="AG46" s="46"/>
      <c r="AH46" s="46"/>
      <c r="AI46" s="46"/>
      <c r="AJ46" s="46"/>
      <c r="AK46" s="46"/>
      <c r="AL46" s="47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8">
        <v>4.0197081467739597</v>
      </c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8"/>
      <c r="BR46" s="48">
        <v>39.9</v>
      </c>
      <c r="BS46" s="56">
        <v>9</v>
      </c>
      <c r="BT46" s="48"/>
      <c r="BU46" s="48"/>
      <c r="BV46" s="48"/>
      <c r="BW46" s="48"/>
      <c r="BX46" s="48"/>
      <c r="BY46" s="48"/>
      <c r="BZ46" s="48"/>
      <c r="CA46" s="48"/>
      <c r="CB46" s="48"/>
      <c r="CC46" s="48"/>
      <c r="CD46" s="48">
        <v>4.9678456949073757</v>
      </c>
      <c r="CE46" s="48"/>
      <c r="CF46" s="48"/>
      <c r="CG46" s="48"/>
      <c r="CH46" s="48"/>
      <c r="CI46" s="48"/>
      <c r="CJ46" s="48">
        <v>2.1728152144724104</v>
      </c>
      <c r="CK46" s="48"/>
      <c r="CL46" s="48"/>
      <c r="CM46" s="48"/>
      <c r="CN46" s="48"/>
      <c r="CO46" s="48"/>
      <c r="CP46" s="48"/>
      <c r="CQ46" s="48"/>
      <c r="CR46" s="48"/>
      <c r="CS46" s="48"/>
      <c r="CT46" s="48"/>
      <c r="CU46" s="48"/>
      <c r="CV46" s="48"/>
      <c r="CW46" s="48"/>
      <c r="CX46" s="48"/>
      <c r="CY46" s="26">
        <f t="shared" si="4"/>
        <v>106.96036905615375</v>
      </c>
      <c r="DA46" s="31">
        <f t="shared" si="1"/>
        <v>84.460369056153752</v>
      </c>
      <c r="DB46" s="32">
        <f t="shared" si="3"/>
        <v>22.5</v>
      </c>
    </row>
    <row r="47" spans="1:106" x14ac:dyDescent="0.2">
      <c r="A47" s="50" t="s">
        <v>127</v>
      </c>
      <c r="B47" s="51" t="s">
        <v>128</v>
      </c>
      <c r="C47" s="52" t="s">
        <v>130</v>
      </c>
      <c r="D47" s="27"/>
      <c r="E47" s="27"/>
      <c r="F47" s="28"/>
      <c r="G47" s="28"/>
      <c r="H47" s="28"/>
      <c r="I47" s="28"/>
      <c r="J47" s="28"/>
      <c r="K47" s="43"/>
      <c r="L47" s="45"/>
      <c r="M47" s="45"/>
      <c r="N47" s="45"/>
      <c r="O47" s="65"/>
      <c r="P47" s="28"/>
      <c r="Q47" s="28"/>
      <c r="R47" s="28"/>
      <c r="S47" s="28"/>
      <c r="T47" s="28"/>
      <c r="U47" s="66"/>
      <c r="V47" s="46"/>
      <c r="W47" s="46"/>
      <c r="X47" s="46"/>
      <c r="Y47" s="46"/>
      <c r="Z47" s="46"/>
      <c r="AA47" s="46"/>
      <c r="AB47" s="45"/>
      <c r="AC47" s="45"/>
      <c r="AD47" s="46"/>
      <c r="AE47" s="46"/>
      <c r="AF47" s="46"/>
      <c r="AG47" s="46"/>
      <c r="AH47" s="46"/>
      <c r="AI47" s="46"/>
      <c r="AJ47" s="46"/>
      <c r="AK47" s="46"/>
      <c r="AL47" s="47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8"/>
      <c r="CA47" s="48"/>
      <c r="CB47" s="48"/>
      <c r="CC47" s="48"/>
      <c r="CD47" s="48"/>
      <c r="CE47" s="48"/>
      <c r="CF47" s="48"/>
      <c r="CG47" s="48"/>
      <c r="CH47" s="48">
        <v>55.209259313185328</v>
      </c>
      <c r="CI47" s="56">
        <v>9</v>
      </c>
      <c r="CJ47" s="48"/>
      <c r="CK47" s="48"/>
      <c r="CL47" s="48"/>
      <c r="CM47" s="48"/>
      <c r="CN47" s="48"/>
      <c r="CO47" s="48"/>
      <c r="CP47" s="48"/>
      <c r="CQ47" s="48"/>
      <c r="CR47" s="48"/>
      <c r="CS47" s="48"/>
      <c r="CT47" s="48"/>
      <c r="CU47" s="48"/>
      <c r="CV47" s="48"/>
      <c r="CW47" s="48"/>
      <c r="CX47" s="48"/>
      <c r="CY47" s="26">
        <f t="shared" si="4"/>
        <v>64.209259313185328</v>
      </c>
      <c r="DA47" s="31">
        <f t="shared" si="1"/>
        <v>55.209259313185328</v>
      </c>
      <c r="DB47" s="32">
        <f t="shared" si="3"/>
        <v>9</v>
      </c>
    </row>
    <row r="48" spans="1:106" x14ac:dyDescent="0.2">
      <c r="A48" s="50" t="s">
        <v>127</v>
      </c>
      <c r="B48" s="51" t="s">
        <v>128</v>
      </c>
      <c r="C48" s="52" t="s">
        <v>131</v>
      </c>
      <c r="D48" s="27"/>
      <c r="E48" s="27"/>
      <c r="F48" s="28"/>
      <c r="G48" s="28"/>
      <c r="H48" s="28"/>
      <c r="I48" s="28"/>
      <c r="J48" s="28"/>
      <c r="K48" s="43"/>
      <c r="L48" s="45"/>
      <c r="M48" s="45"/>
      <c r="N48" s="45"/>
      <c r="O48" s="65"/>
      <c r="P48" s="28"/>
      <c r="Q48" s="28"/>
      <c r="R48" s="28"/>
      <c r="S48" s="28"/>
      <c r="T48" s="28"/>
      <c r="U48" s="66"/>
      <c r="V48" s="46"/>
      <c r="W48" s="46"/>
      <c r="X48" s="46"/>
      <c r="Y48" s="46"/>
      <c r="Z48" s="46"/>
      <c r="AA48" s="46"/>
      <c r="AB48" s="45"/>
      <c r="AC48" s="45"/>
      <c r="AD48" s="46"/>
      <c r="AE48" s="46"/>
      <c r="AF48" s="46"/>
      <c r="AG48" s="46"/>
      <c r="AH48" s="46"/>
      <c r="AI48" s="46"/>
      <c r="AJ48" s="46"/>
      <c r="AK48" s="46"/>
      <c r="AL48" s="47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8"/>
      <c r="CA48" s="48"/>
      <c r="CB48" s="48"/>
      <c r="CC48" s="48"/>
      <c r="CD48" s="48"/>
      <c r="CE48" s="48"/>
      <c r="CF48" s="48"/>
      <c r="CG48" s="48"/>
      <c r="CH48" s="48"/>
      <c r="CI48" s="48"/>
      <c r="CJ48" s="48"/>
      <c r="CK48" s="48"/>
      <c r="CL48" s="48"/>
      <c r="CM48" s="48"/>
      <c r="CN48" s="48"/>
      <c r="CO48" s="48"/>
      <c r="CP48" s="48"/>
      <c r="CQ48" s="48"/>
      <c r="CR48" s="48"/>
      <c r="CS48" s="48"/>
      <c r="CT48" s="48"/>
      <c r="CU48" s="48"/>
      <c r="CV48" s="48"/>
      <c r="CW48" s="48"/>
      <c r="CX48" s="48"/>
      <c r="CY48" s="26">
        <f t="shared" si="4"/>
        <v>0</v>
      </c>
      <c r="DA48" s="31">
        <f t="shared" si="1"/>
        <v>0</v>
      </c>
      <c r="DB48" s="32">
        <f t="shared" si="3"/>
        <v>0</v>
      </c>
    </row>
    <row r="49" spans="1:107" x14ac:dyDescent="0.2">
      <c r="A49" s="50" t="s">
        <v>132</v>
      </c>
      <c r="B49" s="51" t="s">
        <v>133</v>
      </c>
      <c r="C49" s="52" t="s">
        <v>134</v>
      </c>
      <c r="D49" s="27"/>
      <c r="E49" s="27"/>
      <c r="F49" s="28"/>
      <c r="G49" s="28"/>
      <c r="H49" s="28"/>
      <c r="I49" s="28"/>
      <c r="J49" s="28"/>
      <c r="K49" s="43"/>
      <c r="L49" s="45"/>
      <c r="M49" s="45"/>
      <c r="N49" s="45"/>
      <c r="O49" s="65"/>
      <c r="P49" s="28"/>
      <c r="Q49" s="28"/>
      <c r="R49" s="28"/>
      <c r="S49" s="28"/>
      <c r="T49" s="28"/>
      <c r="U49" s="66"/>
      <c r="V49" s="46"/>
      <c r="W49" s="46"/>
      <c r="X49" s="46"/>
      <c r="Y49" s="46"/>
      <c r="Z49" s="46"/>
      <c r="AA49" s="46"/>
      <c r="AB49" s="45"/>
      <c r="AC49" s="45"/>
      <c r="AD49" s="46"/>
      <c r="AE49" s="46"/>
      <c r="AF49" s="46"/>
      <c r="AG49" s="46"/>
      <c r="AH49" s="46"/>
      <c r="AI49" s="46"/>
      <c r="AJ49" s="46"/>
      <c r="AK49" s="46"/>
      <c r="AL49" s="47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8"/>
      <c r="CA49" s="48"/>
      <c r="CB49" s="48"/>
      <c r="CC49" s="48"/>
      <c r="CD49" s="48"/>
      <c r="CE49" s="48"/>
      <c r="CF49" s="48"/>
      <c r="CG49" s="48"/>
      <c r="CH49" s="48"/>
      <c r="CI49" s="48"/>
      <c r="CJ49" s="48"/>
      <c r="CK49" s="48"/>
      <c r="CL49" s="48">
        <v>47.5</v>
      </c>
      <c r="CM49" s="56">
        <v>9</v>
      </c>
      <c r="CN49" s="48"/>
      <c r="CO49" s="48"/>
      <c r="CP49" s="48"/>
      <c r="CQ49" s="48"/>
      <c r="CR49" s="48"/>
      <c r="CS49" s="48"/>
      <c r="CT49" s="48"/>
      <c r="CU49" s="48"/>
      <c r="CV49" s="48"/>
      <c r="CW49" s="48"/>
      <c r="CX49" s="48"/>
      <c r="CY49" s="26">
        <f t="shared" si="4"/>
        <v>56.5</v>
      </c>
      <c r="DA49" s="31">
        <f t="shared" si="1"/>
        <v>47.5</v>
      </c>
      <c r="DB49" s="32">
        <f t="shared" si="3"/>
        <v>9</v>
      </c>
    </row>
    <row r="50" spans="1:107" x14ac:dyDescent="0.2">
      <c r="A50" s="50" t="s">
        <v>132</v>
      </c>
      <c r="B50" s="51" t="s">
        <v>133</v>
      </c>
      <c r="C50" s="52" t="s">
        <v>135</v>
      </c>
      <c r="D50" s="27"/>
      <c r="E50" s="27"/>
      <c r="F50" s="28"/>
      <c r="G50" s="28"/>
      <c r="H50" s="28"/>
      <c r="I50" s="28"/>
      <c r="J50" s="28"/>
      <c r="K50" s="43"/>
      <c r="L50" s="45"/>
      <c r="M50" s="45"/>
      <c r="N50" s="45"/>
      <c r="O50" s="65"/>
      <c r="P50" s="28"/>
      <c r="Q50" s="28"/>
      <c r="R50" s="28"/>
      <c r="S50" s="28"/>
      <c r="T50" s="28"/>
      <c r="U50" s="66"/>
      <c r="V50" s="46"/>
      <c r="W50" s="46"/>
      <c r="X50" s="46"/>
      <c r="Y50" s="46"/>
      <c r="Z50" s="46"/>
      <c r="AA50" s="46"/>
      <c r="AB50" s="45"/>
      <c r="AC50" s="45"/>
      <c r="AD50" s="46"/>
      <c r="AE50" s="46"/>
      <c r="AF50" s="46"/>
      <c r="AG50" s="46"/>
      <c r="AH50" s="46"/>
      <c r="AI50" s="46"/>
      <c r="AJ50" s="46"/>
      <c r="AK50" s="46"/>
      <c r="AL50" s="47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8"/>
      <c r="BE50" s="48"/>
      <c r="BF50" s="48"/>
      <c r="BG50" s="48"/>
      <c r="BH50" s="48"/>
      <c r="BI50" s="48"/>
      <c r="BJ50" s="48"/>
      <c r="BK50" s="48"/>
      <c r="BL50" s="48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8"/>
      <c r="CA50" s="48"/>
      <c r="CB50" s="48"/>
      <c r="CC50" s="48"/>
      <c r="CD50" s="48"/>
      <c r="CE50" s="48"/>
      <c r="CF50" s="48"/>
      <c r="CG50" s="48"/>
      <c r="CH50" s="48"/>
      <c r="CI50" s="48"/>
      <c r="CJ50" s="48"/>
      <c r="CK50" s="48"/>
      <c r="CL50" s="48"/>
      <c r="CM50" s="48"/>
      <c r="CN50" s="48"/>
      <c r="CO50" s="48"/>
      <c r="CP50" s="48"/>
      <c r="CQ50" s="48"/>
      <c r="CR50" s="48"/>
      <c r="CS50" s="48"/>
      <c r="CT50" s="48"/>
      <c r="CU50" s="48"/>
      <c r="CV50" s="48"/>
      <c r="CW50" s="48"/>
      <c r="CX50" s="48"/>
      <c r="CY50" s="26">
        <f t="shared" si="4"/>
        <v>0</v>
      </c>
      <c r="DA50" s="31">
        <f t="shared" si="1"/>
        <v>0</v>
      </c>
      <c r="DB50" s="32">
        <f t="shared" si="3"/>
        <v>0</v>
      </c>
    </row>
    <row r="51" spans="1:107" x14ac:dyDescent="0.2">
      <c r="A51" s="50" t="s">
        <v>136</v>
      </c>
      <c r="B51" s="51" t="s">
        <v>137</v>
      </c>
      <c r="C51" s="51"/>
      <c r="D51" s="27"/>
      <c r="E51" s="27"/>
      <c r="F51" s="28"/>
      <c r="G51" s="28"/>
      <c r="H51" s="28"/>
      <c r="I51" s="28"/>
      <c r="J51" s="28"/>
      <c r="K51" s="43"/>
      <c r="L51" s="45"/>
      <c r="M51" s="45"/>
      <c r="N51" s="45"/>
      <c r="O51" s="45"/>
      <c r="P51" s="69"/>
      <c r="Q51" s="69"/>
      <c r="R51" s="69"/>
      <c r="S51" s="69"/>
      <c r="T51" s="69"/>
      <c r="U51" s="46"/>
      <c r="V51" s="46"/>
      <c r="W51" s="46"/>
      <c r="X51" s="46"/>
      <c r="Y51" s="46"/>
      <c r="Z51" s="46"/>
      <c r="AA51" s="46"/>
      <c r="AB51" s="45"/>
      <c r="AC51" s="45"/>
      <c r="AD51" s="46"/>
      <c r="AE51" s="46"/>
      <c r="AF51" s="46"/>
      <c r="AG51" s="46"/>
      <c r="AH51" s="46"/>
      <c r="AI51" s="46"/>
      <c r="AJ51" s="46"/>
      <c r="AK51" s="55">
        <v>9</v>
      </c>
      <c r="AL51" s="47">
        <v>22.547896066547782</v>
      </c>
      <c r="AM51" s="55">
        <v>4.5</v>
      </c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8"/>
      <c r="CA51" s="48"/>
      <c r="CB51" s="48"/>
      <c r="CC51" s="48"/>
      <c r="CD51" s="48"/>
      <c r="CE51" s="48"/>
      <c r="CF51" s="48"/>
      <c r="CG51" s="48"/>
      <c r="CH51" s="48"/>
      <c r="CI51" s="48"/>
      <c r="CJ51" s="48"/>
      <c r="CK51" s="48"/>
      <c r="CL51" s="48"/>
      <c r="CM51" s="48"/>
      <c r="CN51" s="48"/>
      <c r="CO51" s="48"/>
      <c r="CP51" s="48"/>
      <c r="CQ51" s="48"/>
      <c r="CR51" s="48"/>
      <c r="CS51" s="48"/>
      <c r="CT51" s="48"/>
      <c r="CU51" s="48"/>
      <c r="CV51" s="48"/>
      <c r="CW51" s="48"/>
      <c r="CX51" s="48"/>
      <c r="CY51" s="26">
        <f t="shared" si="4"/>
        <v>36.047896066547779</v>
      </c>
      <c r="DA51" s="31">
        <f t="shared" si="1"/>
        <v>22.547896066547782</v>
      </c>
      <c r="DB51" s="32">
        <f t="shared" si="3"/>
        <v>13.5</v>
      </c>
    </row>
    <row r="52" spans="1:107" x14ac:dyDescent="0.2">
      <c r="CY52" s="70"/>
    </row>
    <row r="62" spans="1:107" x14ac:dyDescent="0.2">
      <c r="A62" s="71" t="s">
        <v>138</v>
      </c>
      <c r="B62" s="71"/>
      <c r="C62" s="71"/>
      <c r="D62" s="72">
        <f t="shared" ref="D62:AI62" si="5">SUM(D5:D60)</f>
        <v>81.852000000000004</v>
      </c>
      <c r="E62" s="72">
        <f t="shared" si="5"/>
        <v>9</v>
      </c>
      <c r="F62" s="72">
        <f t="shared" si="5"/>
        <v>42.29</v>
      </c>
      <c r="G62" s="72">
        <f t="shared" si="5"/>
        <v>13.5</v>
      </c>
      <c r="H62" s="72">
        <f t="shared" si="5"/>
        <v>71.569999999999993</v>
      </c>
      <c r="I62" s="72">
        <f t="shared" si="5"/>
        <v>9</v>
      </c>
      <c r="J62" s="72">
        <f t="shared" si="5"/>
        <v>167.11911929130756</v>
      </c>
      <c r="K62" s="72">
        <f t="shared" si="5"/>
        <v>9</v>
      </c>
      <c r="L62" s="72">
        <f t="shared" si="5"/>
        <v>76.315196191946882</v>
      </c>
      <c r="M62" s="72">
        <f t="shared" si="5"/>
        <v>13.5</v>
      </c>
      <c r="N62" s="72">
        <f t="shared" si="5"/>
        <v>0</v>
      </c>
      <c r="O62" s="72">
        <f t="shared" si="5"/>
        <v>9</v>
      </c>
      <c r="P62" s="72">
        <f t="shared" si="5"/>
        <v>72.400000000000006</v>
      </c>
      <c r="Q62" s="72">
        <f t="shared" si="5"/>
        <v>9</v>
      </c>
      <c r="R62" s="72">
        <f t="shared" si="5"/>
        <v>7.7</v>
      </c>
      <c r="S62" s="72">
        <f t="shared" si="5"/>
        <v>13.5</v>
      </c>
      <c r="T62" s="72">
        <f t="shared" si="5"/>
        <v>0</v>
      </c>
      <c r="U62" s="72">
        <f t="shared" si="5"/>
        <v>9</v>
      </c>
      <c r="V62" s="72">
        <f t="shared" si="5"/>
        <v>24.612070520296573</v>
      </c>
      <c r="W62" s="72">
        <f t="shared" si="5"/>
        <v>4.5</v>
      </c>
      <c r="X62" s="72">
        <f t="shared" si="5"/>
        <v>69.900000000000006</v>
      </c>
      <c r="Y62" s="72">
        <f t="shared" si="5"/>
        <v>9</v>
      </c>
      <c r="Z62" s="72">
        <f t="shared" si="5"/>
        <v>56.621589202592403</v>
      </c>
      <c r="AA62" s="72">
        <f t="shared" si="5"/>
        <v>13.5</v>
      </c>
      <c r="AB62" s="72">
        <f t="shared" si="5"/>
        <v>25.5</v>
      </c>
      <c r="AC62" s="72">
        <f t="shared" si="5"/>
        <v>9</v>
      </c>
      <c r="AD62" s="72">
        <f t="shared" si="5"/>
        <v>62.261032327427628</v>
      </c>
      <c r="AE62" s="72">
        <f t="shared" si="5"/>
        <v>9</v>
      </c>
      <c r="AF62" s="72">
        <f t="shared" si="5"/>
        <v>87.99</v>
      </c>
      <c r="AG62" s="72">
        <f t="shared" si="5"/>
        <v>9</v>
      </c>
      <c r="AH62" s="72">
        <f t="shared" si="5"/>
        <v>51.169798300825271</v>
      </c>
      <c r="AI62" s="72">
        <f t="shared" si="5"/>
        <v>9</v>
      </c>
      <c r="AJ62" s="72">
        <f t="shared" ref="AJ62:CU62" si="6">SUM(AJ5:AJ60)</f>
        <v>0</v>
      </c>
      <c r="AK62" s="72">
        <f t="shared" si="6"/>
        <v>9</v>
      </c>
      <c r="AL62" s="72">
        <f t="shared" si="6"/>
        <v>59.614148338888484</v>
      </c>
      <c r="AM62" s="72">
        <f t="shared" si="6"/>
        <v>4.5</v>
      </c>
      <c r="AN62" s="72">
        <f t="shared" si="6"/>
        <v>90.5</v>
      </c>
      <c r="AO62" s="72">
        <f t="shared" si="6"/>
        <v>9</v>
      </c>
      <c r="AP62" s="72">
        <f t="shared" si="6"/>
        <v>63.56</v>
      </c>
      <c r="AQ62" s="72">
        <f t="shared" si="6"/>
        <v>9</v>
      </c>
      <c r="AR62" s="72">
        <f t="shared" si="6"/>
        <v>81.8</v>
      </c>
      <c r="AS62" s="72">
        <f t="shared" si="6"/>
        <v>9</v>
      </c>
      <c r="AT62" s="72">
        <f t="shared" si="6"/>
        <v>108.2</v>
      </c>
      <c r="AU62" s="72">
        <f t="shared" si="6"/>
        <v>4.5</v>
      </c>
      <c r="AV62" s="72">
        <f t="shared" si="6"/>
        <v>16.5</v>
      </c>
      <c r="AW62" s="72">
        <f t="shared" si="6"/>
        <v>9</v>
      </c>
      <c r="AX62" s="72">
        <f t="shared" si="6"/>
        <v>39.051415263745042</v>
      </c>
      <c r="AY62" s="72">
        <f t="shared" si="6"/>
        <v>9</v>
      </c>
      <c r="AZ62" s="72">
        <f t="shared" si="6"/>
        <v>56.928044819574936</v>
      </c>
      <c r="BA62" s="72">
        <f t="shared" si="6"/>
        <v>4.5</v>
      </c>
      <c r="BB62" s="72">
        <f t="shared" si="6"/>
        <v>31.96</v>
      </c>
      <c r="BC62" s="72">
        <f t="shared" si="6"/>
        <v>13.5</v>
      </c>
      <c r="BD62" s="72">
        <f t="shared" si="6"/>
        <v>20.098540733869797</v>
      </c>
      <c r="BE62" s="72">
        <f t="shared" si="6"/>
        <v>9</v>
      </c>
      <c r="BF62" s="72">
        <f t="shared" si="6"/>
        <v>62.1</v>
      </c>
      <c r="BG62" s="72">
        <f t="shared" si="6"/>
        <v>9</v>
      </c>
      <c r="BH62" s="72">
        <f t="shared" si="6"/>
        <v>27.2</v>
      </c>
      <c r="BI62" s="72">
        <f t="shared" si="6"/>
        <v>9</v>
      </c>
      <c r="BJ62" s="72">
        <f t="shared" si="6"/>
        <v>22.3</v>
      </c>
      <c r="BK62" s="72">
        <f t="shared" si="6"/>
        <v>9</v>
      </c>
      <c r="BL62" s="72">
        <f t="shared" si="6"/>
        <v>25.2</v>
      </c>
      <c r="BM62" s="72">
        <f t="shared" si="6"/>
        <v>9</v>
      </c>
      <c r="BN62" s="72">
        <f t="shared" si="6"/>
        <v>68.5</v>
      </c>
      <c r="BO62" s="72">
        <f t="shared" si="6"/>
        <v>9</v>
      </c>
      <c r="BP62" s="72">
        <f t="shared" si="6"/>
        <v>41.332871238941081</v>
      </c>
      <c r="BQ62" s="72">
        <f t="shared" si="6"/>
        <v>0</v>
      </c>
      <c r="BR62" s="72">
        <f t="shared" si="6"/>
        <v>39.9</v>
      </c>
      <c r="BS62" s="72">
        <f t="shared" si="6"/>
        <v>9</v>
      </c>
      <c r="BT62" s="72">
        <f t="shared" si="6"/>
        <v>38.581351608286589</v>
      </c>
      <c r="BU62" s="72">
        <f t="shared" si="6"/>
        <v>9</v>
      </c>
      <c r="BV62" s="72">
        <f t="shared" si="6"/>
        <v>66.073335385547395</v>
      </c>
      <c r="BW62" s="72">
        <f t="shared" si="6"/>
        <v>9</v>
      </c>
      <c r="BX62" s="72">
        <f t="shared" si="6"/>
        <v>69.421446102393517</v>
      </c>
      <c r="BY62" s="72">
        <f t="shared" si="6"/>
        <v>9</v>
      </c>
      <c r="BZ62" s="72">
        <f t="shared" si="6"/>
        <v>75.33</v>
      </c>
      <c r="CA62" s="72">
        <f t="shared" si="6"/>
        <v>9</v>
      </c>
      <c r="CB62" s="72">
        <f t="shared" si="6"/>
        <v>15.9</v>
      </c>
      <c r="CC62" s="72">
        <f t="shared" si="6"/>
        <v>9</v>
      </c>
      <c r="CD62" s="72">
        <f t="shared" si="6"/>
        <v>57.720362474285409</v>
      </c>
      <c r="CE62" s="72">
        <f t="shared" si="6"/>
        <v>9</v>
      </c>
      <c r="CF62" s="72">
        <f t="shared" si="6"/>
        <v>25.36</v>
      </c>
      <c r="CG62" s="72">
        <f t="shared" si="6"/>
        <v>0</v>
      </c>
      <c r="CH62" s="72">
        <f t="shared" si="6"/>
        <v>69.036265223464298</v>
      </c>
      <c r="CI62" s="72">
        <f t="shared" si="6"/>
        <v>9</v>
      </c>
      <c r="CJ62" s="72">
        <f t="shared" si="6"/>
        <v>227.53325868643364</v>
      </c>
      <c r="CK62" s="72">
        <f t="shared" si="6"/>
        <v>4.5</v>
      </c>
      <c r="CL62" s="72">
        <f t="shared" si="6"/>
        <v>47.5</v>
      </c>
      <c r="CM62" s="72">
        <f t="shared" si="6"/>
        <v>9</v>
      </c>
      <c r="CN62" s="72">
        <f t="shared" si="6"/>
        <v>55.4</v>
      </c>
      <c r="CO62" s="72">
        <f t="shared" si="6"/>
        <v>13.5</v>
      </c>
      <c r="CP62" s="72">
        <f t="shared" si="6"/>
        <v>4.8899999999999997</v>
      </c>
      <c r="CQ62" s="72">
        <f t="shared" si="6"/>
        <v>9</v>
      </c>
      <c r="CR62" s="72">
        <f t="shared" si="6"/>
        <v>9</v>
      </c>
      <c r="CS62" s="72">
        <f t="shared" si="6"/>
        <v>13.5</v>
      </c>
      <c r="CT62" s="72">
        <f t="shared" si="6"/>
        <v>13.5</v>
      </c>
      <c r="CU62" s="72">
        <f t="shared" si="6"/>
        <v>13.5</v>
      </c>
      <c r="CV62" s="72">
        <f t="shared" ref="CV62:DY62" si="7">SUM(CV5:CV60)</f>
        <v>13.5</v>
      </c>
      <c r="CW62" s="72">
        <f t="shared" si="7"/>
        <v>13.5</v>
      </c>
      <c r="CX62" s="72">
        <f t="shared" si="7"/>
        <v>18</v>
      </c>
      <c r="CY62" s="73">
        <f>SUM(CY5:CY51)</f>
        <v>2999.7918457098258</v>
      </c>
      <c r="DA62" s="74">
        <f>SUM(DA5:DA51)</f>
        <v>2504.7918457098267</v>
      </c>
      <c r="DB62" s="74">
        <f>SUM(DB5:DB51)</f>
        <v>495</v>
      </c>
      <c r="DC62" s="75"/>
    </row>
    <row r="63" spans="1:107" x14ac:dyDescent="0.2">
      <c r="D63" s="70"/>
    </row>
  </sheetData>
  <mergeCells count="47">
    <mergeCell ref="CH2:CI2"/>
    <mergeCell ref="CJ2:CK2"/>
    <mergeCell ref="CL2:CM2"/>
    <mergeCell ref="CN2:CO2"/>
    <mergeCell ref="CP2:CQ2"/>
    <mergeCell ref="BV2:BW2"/>
    <mergeCell ref="BX2:BY2"/>
    <mergeCell ref="BZ2:CA2"/>
    <mergeCell ref="CB2:CC2"/>
    <mergeCell ref="CD2:CE2"/>
    <mergeCell ref="CF2:CG2"/>
    <mergeCell ref="BJ2:BK2"/>
    <mergeCell ref="BL2:BM2"/>
    <mergeCell ref="BN2:BO2"/>
    <mergeCell ref="BP2:BQ2"/>
    <mergeCell ref="BR2:BS2"/>
    <mergeCell ref="BT2:BU2"/>
    <mergeCell ref="AX2:AY2"/>
    <mergeCell ref="AZ2:BA2"/>
    <mergeCell ref="BB2:BC2"/>
    <mergeCell ref="BD2:BE2"/>
    <mergeCell ref="BF2:BG2"/>
    <mergeCell ref="BH2:BI2"/>
    <mergeCell ref="AL2:AM2"/>
    <mergeCell ref="AN2:AO2"/>
    <mergeCell ref="AP2:AQ2"/>
    <mergeCell ref="AR2:AS2"/>
    <mergeCell ref="AT2:AU2"/>
    <mergeCell ref="AV2:AW2"/>
    <mergeCell ref="Z2:AA2"/>
    <mergeCell ref="AB2:AC2"/>
    <mergeCell ref="AD2:AE2"/>
    <mergeCell ref="AF2:AG2"/>
    <mergeCell ref="AH2:AI2"/>
    <mergeCell ref="AJ2:AK2"/>
    <mergeCell ref="N2:O2"/>
    <mergeCell ref="P2:Q2"/>
    <mergeCell ref="R2:S2"/>
    <mergeCell ref="T2:U2"/>
    <mergeCell ref="V2:W2"/>
    <mergeCell ref="X2:Y2"/>
    <mergeCell ref="A2:C2"/>
    <mergeCell ref="D2:E2"/>
    <mergeCell ref="F2:G2"/>
    <mergeCell ref="H2:I2"/>
    <mergeCell ref="J2:K2"/>
    <mergeCell ref="L2:M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3</vt:i4>
      </vt:variant>
    </vt:vector>
  </HeadingPairs>
  <TitlesOfParts>
    <vt:vector size="3" baseType="lpstr">
      <vt:lpstr>Full1</vt:lpstr>
      <vt:lpstr>Full2</vt:lpstr>
      <vt:lpstr>Full3</vt:lpstr>
    </vt:vector>
  </TitlesOfParts>
  <Company>UPC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</dc:creator>
  <cp:lastModifiedBy>UPC</cp:lastModifiedBy>
  <dcterms:created xsi:type="dcterms:W3CDTF">2017-03-20T09:07:10Z</dcterms:created>
  <dcterms:modified xsi:type="dcterms:W3CDTF">2017-03-20T09:08:21Z</dcterms:modified>
</cp:coreProperties>
</file>