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45" windowWidth="15480" windowHeight="11580"/>
  </bookViews>
  <sheets>
    <sheet name="EPSEB" sheetId="4" r:id="rId1"/>
    <sheet name="Gràfics" sheetId="5" r:id="rId2"/>
    <sheet name="Comparativa" sheetId="6" r:id="rId3"/>
  </sheets>
  <calcPr calcId="145621"/>
</workbook>
</file>

<file path=xl/calcChain.xml><?xml version="1.0" encoding="utf-8"?>
<calcChain xmlns="http://schemas.openxmlformats.org/spreadsheetml/2006/main">
  <c r="H147" i="4" l="1"/>
  <c r="H148" i="4"/>
  <c r="H149" i="4"/>
  <c r="H150" i="4"/>
  <c r="H151" i="4"/>
  <c r="H152" i="4"/>
  <c r="H153" i="4"/>
  <c r="H154" i="4"/>
  <c r="H146" i="4"/>
  <c r="F147" i="4"/>
  <c r="F148" i="4"/>
  <c r="F149" i="4"/>
  <c r="F150" i="4"/>
  <c r="F151" i="4"/>
  <c r="F152" i="4"/>
  <c r="F153" i="4"/>
  <c r="F154" i="4"/>
  <c r="F146" i="4"/>
  <c r="D147" i="4"/>
  <c r="D148" i="4"/>
  <c r="D149" i="4"/>
  <c r="D150" i="4"/>
  <c r="D151" i="4"/>
  <c r="D152" i="4"/>
  <c r="D153" i="4"/>
  <c r="D154" i="4"/>
  <c r="D146" i="4"/>
  <c r="H132" i="4"/>
  <c r="H133" i="4"/>
  <c r="H134" i="4"/>
  <c r="H135" i="4"/>
  <c r="H136" i="4"/>
  <c r="H137" i="4"/>
  <c r="H138" i="4"/>
  <c r="H139" i="4"/>
  <c r="H131" i="4"/>
  <c r="F132" i="4"/>
  <c r="F133" i="4"/>
  <c r="F134" i="4"/>
  <c r="F135" i="4"/>
  <c r="F136" i="4"/>
  <c r="F137" i="4"/>
  <c r="F138" i="4"/>
  <c r="F139" i="4"/>
  <c r="F131" i="4"/>
  <c r="D132" i="4"/>
  <c r="D133" i="4"/>
  <c r="D134" i="4"/>
  <c r="D135" i="4"/>
  <c r="D136" i="4"/>
  <c r="D137" i="4"/>
  <c r="D138" i="4"/>
  <c r="D139" i="4"/>
  <c r="D131" i="4"/>
  <c r="H110" i="4"/>
  <c r="H111" i="4"/>
  <c r="H112" i="4"/>
  <c r="H113" i="4"/>
  <c r="H114" i="4"/>
  <c r="H115" i="4"/>
  <c r="H116" i="4"/>
  <c r="H109" i="4"/>
  <c r="F110" i="4"/>
  <c r="F111" i="4"/>
  <c r="F112" i="4"/>
  <c r="F113" i="4"/>
  <c r="F114" i="4"/>
  <c r="F115" i="4"/>
  <c r="F116" i="4"/>
  <c r="F109" i="4"/>
  <c r="D110" i="4"/>
  <c r="D111" i="4"/>
  <c r="D112" i="4"/>
  <c r="D113" i="4"/>
  <c r="D114" i="4"/>
  <c r="D115" i="4"/>
  <c r="D116" i="4"/>
  <c r="D109" i="4"/>
  <c r="H99" i="4"/>
  <c r="H100" i="4"/>
  <c r="H101" i="4"/>
  <c r="H102" i="4"/>
  <c r="H98" i="4"/>
  <c r="F99" i="4"/>
  <c r="F100" i="4"/>
  <c r="F101" i="4"/>
  <c r="F102" i="4"/>
  <c r="F98" i="4"/>
  <c r="D99" i="4"/>
  <c r="D100" i="4"/>
  <c r="D101" i="4"/>
  <c r="D102" i="4"/>
  <c r="D98" i="4"/>
  <c r="H87" i="4"/>
  <c r="H88" i="4"/>
  <c r="H89" i="4"/>
  <c r="H90" i="4"/>
  <c r="H91" i="4"/>
  <c r="H86" i="4"/>
  <c r="F87" i="4"/>
  <c r="F88" i="4"/>
  <c r="F89" i="4"/>
  <c r="F90" i="4"/>
  <c r="F91" i="4"/>
  <c r="F86" i="4"/>
  <c r="D87" i="4"/>
  <c r="D88" i="4"/>
  <c r="D89" i="4"/>
  <c r="D90" i="4"/>
  <c r="D91" i="4"/>
  <c r="D86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27" i="4"/>
  <c r="J21" i="4"/>
  <c r="J22" i="4"/>
  <c r="J20" i="4"/>
  <c r="H13" i="4"/>
  <c r="H14" i="4"/>
  <c r="H12" i="4"/>
</calcChain>
</file>

<file path=xl/sharedStrings.xml><?xml version="1.0" encoding="utf-8"?>
<sst xmlns="http://schemas.openxmlformats.org/spreadsheetml/2006/main" count="253" uniqueCount="123">
  <si>
    <t>DADES GENERALS</t>
  </si>
  <si>
    <t>Gènere</t>
  </si>
  <si>
    <t>Titulació</t>
  </si>
  <si>
    <t>%</t>
  </si>
  <si>
    <t>Estudis cursats</t>
  </si>
  <si>
    <t>Altres</t>
  </si>
  <si>
    <t>Respostes</t>
  </si>
  <si>
    <t>Són els estudis que m'agraden més</t>
  </si>
  <si>
    <t>Són estudis amb una bona sortida laboral</t>
  </si>
  <si>
    <t>Des de sempre els he volgut fer</t>
  </si>
  <si>
    <t xml:space="preserve">Crec que és l'única que ofereix aquests estudis </t>
  </si>
  <si>
    <t>Me l'han recomanada:</t>
  </si>
  <si>
    <t>Per la facilitat d'accés (proximitat, bona comunicació...)</t>
  </si>
  <si>
    <t>Per la nota d'accés als estudis</t>
  </si>
  <si>
    <t>4. Com has obtingut informació de la UPC?</t>
  </si>
  <si>
    <t>Saló de l'Ensenyament o altres fires</t>
  </si>
  <si>
    <t>Total</t>
  </si>
  <si>
    <t>Web de la UPC</t>
  </si>
  <si>
    <t>Web de les escoles i facultats de la UPC</t>
  </si>
  <si>
    <t>Cercadors (Google, Yahoo, altres)</t>
  </si>
  <si>
    <t>Portals educatius</t>
  </si>
  <si>
    <t>Guies informatives dels estudis de la UPC</t>
  </si>
  <si>
    <t>Consultes al servei d'informació de la UPC</t>
  </si>
  <si>
    <t xml:space="preserve">     La família</t>
  </si>
  <si>
    <t xml:space="preserve">     El professorat</t>
  </si>
  <si>
    <t>Ho vaig decidir en el moment de triar l'opció universitària</t>
  </si>
  <si>
    <t>Facebook (Jo també vull estudiar a la UPC)</t>
  </si>
  <si>
    <t>La família</t>
  </si>
  <si>
    <t>El professorat</t>
  </si>
  <si>
    <t>ESCOLA POLITÈCNICA SUPERIOR D'EDIFICACIÓ DE BARCELONA (EPSEB)</t>
  </si>
  <si>
    <t>Grau en Enginyeria Geomàtica i Topografia</t>
  </si>
  <si>
    <t>ENQUESTA PER A L'ESTUDIANTAT DE NOU INGRÉS</t>
  </si>
  <si>
    <t>Batxillerat</t>
  </si>
  <si>
    <t>Centre de procedència</t>
  </si>
  <si>
    <t xml:space="preserve">     Estudiants o antics estudiants de la UPC</t>
  </si>
  <si>
    <r>
      <t xml:space="preserve">1. Per què has escollit els estudis en què t’has matriculat?
</t>
    </r>
    <r>
      <rPr>
        <sz val="10"/>
        <color theme="0" tint="-0.499984740745262"/>
        <rFont val="Verdana"/>
        <family val="2"/>
      </rPr>
      <t>(pots marcar més d'una opció)</t>
    </r>
  </si>
  <si>
    <r>
      <t xml:space="preserve">2. Quan vas decidir que faries aquests estudis?
</t>
    </r>
    <r>
      <rPr>
        <sz val="10"/>
        <color theme="0" tint="-0.499984740745262"/>
        <rFont val="Verdana"/>
        <family val="2"/>
      </rPr>
      <t>(pots marcar més d'una opció)</t>
    </r>
  </si>
  <si>
    <t>Ho vaig decidir durant l'ESO</t>
  </si>
  <si>
    <r>
      <t xml:space="preserve">3. Per què has triat aquesta escola/facultat per cursar aquests estudis?
</t>
    </r>
    <r>
      <rPr>
        <sz val="10"/>
        <color theme="0" tint="-0.499984740745262"/>
        <rFont val="Verdana"/>
        <family val="2"/>
      </rPr>
      <t>(pots marcar més d'una opció)</t>
    </r>
  </si>
  <si>
    <t>Per què és una universitat pública</t>
  </si>
  <si>
    <t xml:space="preserve">4.1. Has participat en activitats d'orientació dels estudis de la UPC? </t>
  </si>
  <si>
    <t>Sí</t>
  </si>
  <si>
    <t>No</t>
  </si>
  <si>
    <t>Activitats d'orientació</t>
  </si>
  <si>
    <t>Jornada de Portes Obertes o visites a Campus i centres de Barcelona</t>
  </si>
  <si>
    <t>Jornada de Portes Obertes o visites a Campus i centres de Baix Llobregat (Castelldefels)</t>
  </si>
  <si>
    <t>Jornada de Portes Obertes o visites al Campus de Manresa</t>
  </si>
  <si>
    <t>Jornada de Portes Obertes o visites al Campus de Sant Cugat del Vallès</t>
  </si>
  <si>
    <t>Jornada de Portes Obertes o visites a Campus i centres de Terrassa</t>
  </si>
  <si>
    <t>Sessions informatives de professorat de la UPC al meu centre de secundària</t>
  </si>
  <si>
    <r>
      <t xml:space="preserve">4.2. Quins canals has utilitzat per informar-te? 
</t>
    </r>
    <r>
      <rPr>
        <sz val="10"/>
        <color theme="0" tint="-0.499984740745262"/>
        <rFont val="Verdana"/>
        <family val="2"/>
      </rPr>
      <t>(pots marcar més d'una opció)</t>
    </r>
  </si>
  <si>
    <t>Estudiants o antics estudiants de la UPC</t>
  </si>
  <si>
    <t>Titulació matriculada</t>
  </si>
  <si>
    <r>
      <t xml:space="preserve">5. Per graduar-te a la UPC hauràs d'acreditar la competència en una tercera llengua. Disposes d'algun d'aquests certificats d'anglès de nivell B2.2?
</t>
    </r>
    <r>
      <rPr>
        <sz val="10"/>
        <color theme="0" tint="-0.499984740745262"/>
        <rFont val="Verdana"/>
        <family val="2"/>
      </rPr>
      <t>(pots marcar més d'una opció)</t>
    </r>
  </si>
  <si>
    <t>Escola Oficial d'Idiomes: Curs de nivell 5 o Certificat Avançat 2</t>
  </si>
  <si>
    <t>British Council: Curs First Certificate</t>
  </si>
  <si>
    <t>Cambridge: First Certificate in English (FCE)</t>
  </si>
  <si>
    <t>No disposo de cap d'aquests certificats</t>
  </si>
  <si>
    <t>Grau en Ciencies i Tecnologies de l'Edificació</t>
  </si>
  <si>
    <t>2013-2014</t>
  </si>
  <si>
    <r>
      <rPr>
        <b/>
        <sz val="12"/>
        <color theme="0"/>
        <rFont val="Verdana"/>
        <family val="2"/>
      </rPr>
      <t>ENQUESTA PER A L'ESTUDIANTAT DE NOU INGRÉS</t>
    </r>
    <r>
      <rPr>
        <b/>
        <sz val="10"/>
        <color theme="0"/>
        <rFont val="Verdana"/>
        <family val="2"/>
      </rPr>
      <t xml:space="preserve">
CURS 2014-2015</t>
    </r>
  </si>
  <si>
    <t>Femení</t>
  </si>
  <si>
    <t>Masculí</t>
  </si>
  <si>
    <t>Cicle Formatiu de Grau Superior</t>
  </si>
  <si>
    <t>Alcanar - IES Sòl de Riu (Av. Joan Maragall S/N)</t>
  </si>
  <si>
    <t>Alella - IES d'Alella (Av. Del Bosquet, 7)</t>
  </si>
  <si>
    <t>Altafulla - IES Altafulla (Camí de l’Oliverot, s/n)</t>
  </si>
  <si>
    <t>Badalona - IES La Pineda (Torrent la Batlloria, s/n)</t>
  </si>
  <si>
    <t>Barcelona - Escola d'Art del Treball (C. Comte d'Urgell, 187)</t>
  </si>
  <si>
    <t>Barcelona - Escola Tècnica Professional de El Clot (C. València, 680)</t>
  </si>
  <si>
    <t>Barcelona - Granés batxillerat (Ptge. de la Concepció, 15)</t>
  </si>
  <si>
    <t>Barcelona - IES Emperador Carles (C. Enric Bargés, 9-13)</t>
  </si>
  <si>
    <t>Barcelona - IES Ernest Lluch (C. Diputació,11-15)</t>
  </si>
  <si>
    <t>Barcelona - IES Escola del Treball (c/Comte d'Urgell, 187)</t>
  </si>
  <si>
    <t>Barcelona - IES Josep Serrat i Bonastre (C. Marquès de Santa Anna, 4)</t>
  </si>
  <si>
    <t>Barcelona - IES Montserrat (C. Copèrnic, 84)</t>
  </si>
  <si>
    <t>Barcelona - IES Narcís Monturiol (C. Harmonia, s/n)</t>
  </si>
  <si>
    <t>Barcelona - Josep Pons (C. Loreto, 42)</t>
  </si>
  <si>
    <t>Barcelona - La Salle Bonanova (Pg. de la Bonanova, 8)</t>
  </si>
  <si>
    <t>Barcelona - La Salle Congrés (C. Cardenal Tedeschini, 50)</t>
  </si>
  <si>
    <t>Barcelona - Montseny-Poblenou (C. Pallars, 410)</t>
  </si>
  <si>
    <t>Barcelona - Pare Manyanet (Travessera de les Corts, 331)</t>
  </si>
  <si>
    <t>Blanes - Santa Maria (C. Santa Bàrbara, 1)</t>
  </si>
  <si>
    <t>Calella - Freta (C. Costa i Fornaguera, 2-14)</t>
  </si>
  <si>
    <t>El Masnou - IES Mediterrània (C. Rosa Sensat, s/n)</t>
  </si>
  <si>
    <t>Gelida - IES Gelida (C. Joan Pascual i Batlle, 1-15)</t>
  </si>
  <si>
    <t>Girona - Vedruna (Ctra. Barcelona, 21)</t>
  </si>
  <si>
    <t>Igualada - Escola Pia d'Igualada (Pl. Castells, 10)</t>
  </si>
  <si>
    <t>Igualada - IES Milà i Fontanals (Av. Emili Vallès, 4)</t>
  </si>
  <si>
    <t>Igualada - IES Pere Vives i Vich (Av. Emili Vallès, 7)</t>
  </si>
  <si>
    <t>La Seu d'Urgell - IES Joan Brudieu (Dr. Iglesias Navarri, 27)</t>
  </si>
  <si>
    <t>L'Escala - IES el Pedró (C. Vilabertran, 2-4)</t>
  </si>
  <si>
    <t>L'Hospitalet de Llobregat - IES Bisbe Berenguer (C. Aprestadora, 49)</t>
  </si>
  <si>
    <t>L'Hospitalet de Llobregat - IES Provençana (C. De Sant Pius X, 8)</t>
  </si>
  <si>
    <t>Lleida - IES Josep Lladonosa (Pl. Maria Rúbies s/n)</t>
  </si>
  <si>
    <t>Manresa - IES Pius Font i Quer (C. Amadeu Vives, s/n)</t>
  </si>
  <si>
    <t>Mataró - Escola Pia de Mataró (C/ Sant Agustí, 59)</t>
  </si>
  <si>
    <t>Mollet del Vallès - IES de Mollet del Vallès (Av. Burgos, 96)</t>
  </si>
  <si>
    <t>Montcada i Reixac - IES Montserrat Miró i Vila (C. Carrerada, s/n)</t>
  </si>
  <si>
    <t>Navàs - Escola Diocesana de Navàs (C. Vicenç Vidal, 2)</t>
  </si>
  <si>
    <t>Premià de Mar - IES de Premià de Mar (C. Rafael de Casanovas, s/n)</t>
  </si>
  <si>
    <t>Sabadell - IES Castellarnau (Carretera N-150, Km. 15)</t>
  </si>
  <si>
    <t>Sabadell - IES Pau Vila (C. Viladomat, 118)</t>
  </si>
  <si>
    <t>Sant Boi de Llobregat - Sant Josep (Av. Can Carreras, 16-18)</t>
  </si>
  <si>
    <t>Santa Coloma de Gramenet - IES Puig Castellar (C. Anselm de Rius, 10)</t>
  </si>
  <si>
    <t>Tarragona - IES Comte de Rius (Ctra. de Valls, s/n)</t>
  </si>
  <si>
    <t>Tàrrega - Escola de Sobreestants (C. Salvador Espriu, 2)</t>
  </si>
  <si>
    <t>Tortosa - IES de l'Ebre (Av. Colom, 34-42)</t>
  </si>
  <si>
    <t>Vallirana - IES Vall d'Arús (C. Mestres Esqué i Artó, s/n)</t>
  </si>
  <si>
    <t>Me'ls ha recomanat - la família</t>
  </si>
  <si>
    <t>Me'ls ha recomanat - estudiants o antics estudiants de la UPC</t>
  </si>
  <si>
    <t>Me'ls ha recomanat - el professorat</t>
  </si>
  <si>
    <t>Ho vaig decidir durant el Batxillerat / CFGS</t>
  </si>
  <si>
    <t>Crec que és la única que ofereix aquests estudis</t>
  </si>
  <si>
    <t>Me l'han recomanada - la família</t>
  </si>
  <si>
    <t>Me l'han recomanada - estudiants o antics estudiants de la UPC</t>
  </si>
  <si>
    <t>Me l'han recomanada - el professorat</t>
  </si>
  <si>
    <t>Per la facilitat d'accés (proximitat, bona comunicació ...)</t>
  </si>
  <si>
    <t>Jornada de Portes Obertes o visites al Campus de Vilanova i la Geltrú</t>
  </si>
  <si>
    <t>Twitter(@BarcelonaTech)</t>
  </si>
  <si>
    <t>Certificat de llengües de les universitats de Catalunya (CLUC)</t>
  </si>
  <si>
    <t>Me l'han recomanada</t>
  </si>
  <si>
    <t>2014-2015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</si>
</sst>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0"/>
    <numFmt numFmtId="165" formatCode="###0.0%"/>
  </numFmts>
  <fonts count="19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0"/>
      <name val="Verdana"/>
      <family val="2"/>
    </font>
    <font>
      <b/>
      <sz val="12"/>
      <color theme="0"/>
      <name val="Verdana"/>
      <family val="2"/>
    </font>
    <font>
      <b/>
      <sz val="10"/>
      <color theme="9" tint="-0.499984740745262"/>
      <name val="Verdana"/>
      <family val="2"/>
    </font>
    <font>
      <sz val="10"/>
      <name val="Verdana"/>
      <family val="2"/>
    </font>
    <font>
      <sz val="11"/>
      <color indexed="8"/>
      <name val="Calibri"/>
      <family val="2"/>
    </font>
    <font>
      <b/>
      <sz val="10"/>
      <color theme="6" tint="-0.249977111117893"/>
      <name val="Verdana"/>
      <family val="2"/>
    </font>
    <font>
      <b/>
      <sz val="16"/>
      <color theme="0" tint="-0.499984740745262"/>
      <name val="Calibri"/>
      <family val="2"/>
      <scheme val="minor"/>
    </font>
    <font>
      <b/>
      <sz val="10"/>
      <color theme="0" tint="-0.499984740745262"/>
      <name val="Verdana"/>
      <family val="2"/>
    </font>
    <font>
      <sz val="10"/>
      <color theme="0" tint="-0.499984740745262"/>
      <name val="Verdana"/>
      <family val="2"/>
    </font>
    <font>
      <sz val="11"/>
      <color theme="0"/>
      <name val="Calibri"/>
      <family val="2"/>
      <scheme val="minor"/>
    </font>
    <font>
      <b/>
      <sz val="9"/>
      <color indexed="8"/>
      <name val="Arial Bold"/>
    </font>
    <font>
      <sz val="9"/>
      <color indexed="8"/>
      <name val="Arial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/>
      <bottom style="thin">
        <color theme="0" tint="-0.24994659260841701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9" fontId="7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 applyFill="1"/>
    <xf numFmtId="0" fontId="2" fillId="2" borderId="0" xfId="0" applyFont="1" applyFill="1"/>
    <xf numFmtId="0" fontId="2" fillId="0" borderId="0" xfId="0" applyFont="1"/>
    <xf numFmtId="0" fontId="5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6" fillId="0" borderId="0" xfId="0" applyFont="1" applyFill="1"/>
    <xf numFmtId="0" fontId="9" fillId="5" borderId="2" xfId="1" applyFont="1" applyFill="1" applyBorder="1" applyAlignment="1">
      <alignment vertical="center"/>
    </xf>
    <xf numFmtId="0" fontId="2" fillId="0" borderId="2" xfId="0" applyFont="1" applyFill="1" applyBorder="1"/>
    <xf numFmtId="0" fontId="14" fillId="0" borderId="3" xfId="0" applyFont="1" applyBorder="1" applyAlignment="1">
      <alignment horizontal="left" vertical="top" wrapText="1"/>
    </xf>
    <xf numFmtId="164" fontId="14" fillId="0" borderId="15" xfId="0" applyNumberFormat="1" applyFont="1" applyBorder="1" applyAlignment="1">
      <alignment horizontal="right" vertical="top"/>
    </xf>
    <xf numFmtId="165" fontId="14" fillId="0" borderId="16" xfId="0" applyNumberFormat="1" applyFont="1" applyBorder="1" applyAlignment="1">
      <alignment horizontal="right" vertical="top"/>
    </xf>
    <xf numFmtId="164" fontId="14" fillId="0" borderId="16" xfId="0" applyNumberFormat="1" applyFont="1" applyBorder="1" applyAlignment="1">
      <alignment horizontal="right" vertical="top"/>
    </xf>
    <xf numFmtId="0" fontId="14" fillId="0" borderId="7" xfId="0" applyFont="1" applyBorder="1" applyAlignment="1">
      <alignment horizontal="left" vertical="top" wrapText="1"/>
    </xf>
    <xf numFmtId="164" fontId="14" fillId="0" borderId="18" xfId="0" applyNumberFormat="1" applyFont="1" applyBorder="1" applyAlignment="1">
      <alignment horizontal="right" vertical="top"/>
    </xf>
    <xf numFmtId="165" fontId="14" fillId="0" borderId="19" xfId="0" applyNumberFormat="1" applyFont="1" applyBorder="1" applyAlignment="1">
      <alignment horizontal="right" vertical="top"/>
    </xf>
    <xf numFmtId="164" fontId="14" fillId="0" borderId="19" xfId="0" applyNumberFormat="1" applyFont="1" applyBorder="1" applyAlignment="1">
      <alignment horizontal="right" vertical="top"/>
    </xf>
    <xf numFmtId="0" fontId="14" fillId="0" borderId="11" xfId="0" applyFont="1" applyBorder="1" applyAlignment="1">
      <alignment horizontal="left" vertical="top" wrapText="1"/>
    </xf>
    <xf numFmtId="164" fontId="14" fillId="0" borderId="21" xfId="0" applyNumberFormat="1" applyFont="1" applyBorder="1" applyAlignment="1">
      <alignment horizontal="right" vertical="top"/>
    </xf>
    <xf numFmtId="165" fontId="14" fillId="0" borderId="22" xfId="0" applyNumberFormat="1" applyFont="1" applyBorder="1" applyAlignment="1">
      <alignment horizontal="right" vertical="top"/>
    </xf>
    <xf numFmtId="164" fontId="14" fillId="0" borderId="22" xfId="0" applyNumberFormat="1" applyFont="1" applyBorder="1" applyAlignment="1">
      <alignment horizontal="right" vertical="top"/>
    </xf>
    <xf numFmtId="164" fontId="14" fillId="0" borderId="24" xfId="0" applyNumberFormat="1" applyFont="1" applyBorder="1" applyAlignment="1">
      <alignment horizontal="right" vertical="top"/>
    </xf>
    <xf numFmtId="165" fontId="14" fillId="0" borderId="25" xfId="0" applyNumberFormat="1" applyFont="1" applyBorder="1" applyAlignment="1">
      <alignment horizontal="right" vertical="top"/>
    </xf>
    <xf numFmtId="164" fontId="14" fillId="0" borderId="25" xfId="0" applyNumberFormat="1" applyFont="1" applyBorder="1" applyAlignment="1">
      <alignment horizontal="right" vertical="top"/>
    </xf>
    <xf numFmtId="0" fontId="14" fillId="0" borderId="27" xfId="0" applyFont="1" applyBorder="1" applyAlignment="1">
      <alignment horizontal="left" vertical="top" wrapText="1"/>
    </xf>
    <xf numFmtId="0" fontId="14" fillId="0" borderId="28" xfId="0" applyFont="1" applyBorder="1" applyAlignment="1">
      <alignment horizontal="left" vertical="top" wrapText="1"/>
    </xf>
    <xf numFmtId="0" fontId="14" fillId="0" borderId="29" xfId="0" applyFont="1" applyBorder="1" applyAlignment="1">
      <alignment horizontal="left" vertical="top" wrapText="1"/>
    </xf>
    <xf numFmtId="0" fontId="16" fillId="7" borderId="12" xfId="0" applyFont="1" applyFill="1" applyBorder="1" applyAlignment="1">
      <alignment horizontal="center" vertical="center" wrapText="1"/>
    </xf>
    <xf numFmtId="0" fontId="16" fillId="7" borderId="13" xfId="0" applyFont="1" applyFill="1" applyBorder="1" applyAlignment="1">
      <alignment horizontal="center" vertical="center" wrapText="1"/>
    </xf>
    <xf numFmtId="0" fontId="16" fillId="7" borderId="14" xfId="0" applyFont="1" applyFill="1" applyBorder="1" applyAlignment="1">
      <alignment horizontal="center" vertical="center" wrapText="1"/>
    </xf>
    <xf numFmtId="0" fontId="16" fillId="7" borderId="27" xfId="0" applyFont="1" applyFill="1" applyBorder="1" applyAlignment="1">
      <alignment vertical="center" wrapText="1"/>
    </xf>
    <xf numFmtId="0" fontId="16" fillId="7" borderId="28" xfId="0" applyFont="1" applyFill="1" applyBorder="1" applyAlignment="1">
      <alignment vertical="center" wrapText="1"/>
    </xf>
    <xf numFmtId="0" fontId="16" fillId="7" borderId="29" xfId="0" applyFont="1" applyFill="1" applyBorder="1" applyAlignment="1">
      <alignment vertical="center" wrapText="1"/>
    </xf>
    <xf numFmtId="164" fontId="14" fillId="0" borderId="0" xfId="0" applyNumberFormat="1" applyFont="1" applyBorder="1" applyAlignment="1">
      <alignment horizontal="right" vertical="top"/>
    </xf>
    <xf numFmtId="165" fontId="14" fillId="0" borderId="0" xfId="0" applyNumberFormat="1" applyFont="1" applyBorder="1" applyAlignment="1">
      <alignment horizontal="right" vertical="top"/>
    </xf>
    <xf numFmtId="0" fontId="14" fillId="0" borderId="0" xfId="0" applyFont="1" applyBorder="1" applyAlignment="1">
      <alignment horizontal="left" vertical="top" wrapText="1"/>
    </xf>
    <xf numFmtId="0" fontId="16" fillId="7" borderId="3" xfId="0" applyFont="1" applyFill="1" applyBorder="1" applyAlignment="1">
      <alignment vertical="center" wrapText="1"/>
    </xf>
    <xf numFmtId="0" fontId="16" fillId="7" borderId="7" xfId="0" applyFont="1" applyFill="1" applyBorder="1" applyAlignment="1">
      <alignment vertical="center" wrapText="1"/>
    </xf>
    <xf numFmtId="0" fontId="16" fillId="7" borderId="11" xfId="0" applyFont="1" applyFill="1" applyBorder="1" applyAlignment="1">
      <alignment vertical="center" wrapText="1"/>
    </xf>
    <xf numFmtId="0" fontId="17" fillId="7" borderId="29" xfId="0" applyFont="1" applyFill="1" applyBorder="1" applyAlignment="1">
      <alignment vertical="center" wrapText="1"/>
    </xf>
    <xf numFmtId="164" fontId="18" fillId="4" borderId="16" xfId="0" applyNumberFormat="1" applyFont="1" applyFill="1" applyBorder="1" applyAlignment="1">
      <alignment horizontal="right" vertical="top"/>
    </xf>
    <xf numFmtId="165" fontId="18" fillId="4" borderId="17" xfId="0" applyNumberFormat="1" applyFont="1" applyFill="1" applyBorder="1" applyAlignment="1">
      <alignment horizontal="right" vertical="top"/>
    </xf>
    <xf numFmtId="164" fontId="18" fillId="4" borderId="19" xfId="0" applyNumberFormat="1" applyFont="1" applyFill="1" applyBorder="1" applyAlignment="1">
      <alignment horizontal="right" vertical="top"/>
    </xf>
    <xf numFmtId="165" fontId="18" fillId="4" borderId="20" xfId="0" applyNumberFormat="1" applyFont="1" applyFill="1" applyBorder="1" applyAlignment="1">
      <alignment horizontal="right" vertical="top"/>
    </xf>
    <xf numFmtId="164" fontId="18" fillId="4" borderId="22" xfId="0" applyNumberFormat="1" applyFont="1" applyFill="1" applyBorder="1" applyAlignment="1">
      <alignment horizontal="right" vertical="top"/>
    </xf>
    <xf numFmtId="165" fontId="18" fillId="4" borderId="23" xfId="0" applyNumberFormat="1" applyFont="1" applyFill="1" applyBorder="1" applyAlignment="1">
      <alignment horizontal="right" vertical="top"/>
    </xf>
    <xf numFmtId="164" fontId="18" fillId="4" borderId="25" xfId="0" applyNumberFormat="1" applyFont="1" applyFill="1" applyBorder="1" applyAlignment="1">
      <alignment horizontal="right" vertical="top"/>
    </xf>
    <xf numFmtId="165" fontId="18" fillId="4" borderId="26" xfId="0" applyNumberFormat="1" applyFont="1" applyFill="1" applyBorder="1" applyAlignment="1">
      <alignment horizontal="right" vertical="top"/>
    </xf>
    <xf numFmtId="164" fontId="18" fillId="4" borderId="21" xfId="0" applyNumberFormat="1" applyFont="1" applyFill="1" applyBorder="1" applyAlignment="1">
      <alignment horizontal="right" vertical="top"/>
    </xf>
    <xf numFmtId="165" fontId="18" fillId="4" borderId="22" xfId="0" applyNumberFormat="1" applyFont="1" applyFill="1" applyBorder="1" applyAlignment="1">
      <alignment horizontal="right" vertical="top"/>
    </xf>
    <xf numFmtId="0" fontId="12" fillId="0" borderId="0" xfId="0" applyFont="1" applyBorder="1"/>
    <xf numFmtId="0" fontId="15" fillId="0" borderId="0" xfId="0" applyFont="1" applyBorder="1" applyAlignment="1">
      <alignment horizontal="left" vertical="top" wrapText="1"/>
    </xf>
    <xf numFmtId="165" fontId="15" fillId="0" borderId="0" xfId="0" applyNumberFormat="1" applyFont="1" applyBorder="1" applyAlignment="1">
      <alignment horizontal="right" vertical="top"/>
    </xf>
    <xf numFmtId="10" fontId="0" fillId="0" borderId="0" xfId="0" applyNumberFormat="1"/>
    <xf numFmtId="0" fontId="12" fillId="0" borderId="0" xfId="0" applyFont="1"/>
    <xf numFmtId="10" fontId="12" fillId="0" borderId="0" xfId="0" applyNumberFormat="1" applyFont="1"/>
    <xf numFmtId="0" fontId="3" fillId="3" borderId="0" xfId="0" applyFont="1" applyFill="1" applyAlignment="1">
      <alignment horizontal="center" vertical="center" wrapText="1"/>
    </xf>
    <xf numFmtId="0" fontId="8" fillId="6" borderId="0" xfId="0" applyFont="1" applyFill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6" fillId="7" borderId="3" xfId="0" applyFont="1" applyFill="1" applyBorder="1" applyAlignment="1">
      <alignment horizontal="left" vertical="center" wrapText="1"/>
    </xf>
    <xf numFmtId="0" fontId="16" fillId="7" borderId="7" xfId="0" applyFont="1" applyFill="1" applyBorder="1" applyAlignment="1">
      <alignment horizontal="left" vertical="center" wrapText="1"/>
    </xf>
    <xf numFmtId="0" fontId="16" fillId="7" borderId="11" xfId="0" applyFont="1" applyFill="1" applyBorder="1" applyAlignment="1">
      <alignment horizontal="left" vertical="center" wrapText="1"/>
    </xf>
    <xf numFmtId="0" fontId="16" fillId="7" borderId="4" xfId="0" applyFont="1" applyFill="1" applyBorder="1" applyAlignment="1">
      <alignment horizontal="center" vertical="center" wrapText="1"/>
    </xf>
    <xf numFmtId="0" fontId="16" fillId="7" borderId="5" xfId="0" applyFont="1" applyFill="1" applyBorder="1" applyAlignment="1">
      <alignment horizontal="center" vertical="center" wrapText="1"/>
    </xf>
    <xf numFmtId="0" fontId="16" fillId="7" borderId="6" xfId="0" applyFont="1" applyFill="1" applyBorder="1" applyAlignment="1">
      <alignment horizontal="center" vertical="center" wrapText="1"/>
    </xf>
    <xf numFmtId="0" fontId="16" fillId="7" borderId="8" xfId="0" applyFont="1" applyFill="1" applyBorder="1" applyAlignment="1">
      <alignment horizontal="center" vertical="center" wrapText="1"/>
    </xf>
    <xf numFmtId="0" fontId="16" fillId="7" borderId="9" xfId="0" applyFont="1" applyFill="1" applyBorder="1" applyAlignment="1">
      <alignment horizontal="center" vertical="center" wrapText="1"/>
    </xf>
    <xf numFmtId="0" fontId="16" fillId="7" borderId="10" xfId="0" applyFont="1" applyFill="1" applyBorder="1" applyAlignment="1">
      <alignment horizontal="center" vertical="center" wrapText="1"/>
    </xf>
    <xf numFmtId="0" fontId="10" fillId="5" borderId="2" xfId="1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left" wrapText="1"/>
    </xf>
    <xf numFmtId="0" fontId="12" fillId="0" borderId="0" xfId="0" applyFont="1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0" fillId="0" borderId="30" xfId="0" applyFont="1" applyFill="1" applyBorder="1" applyAlignment="1">
      <alignment horizontal="left" wrapText="1"/>
    </xf>
    <xf numFmtId="0" fontId="10" fillId="0" borderId="31" xfId="0" applyFont="1" applyFill="1" applyBorder="1" applyAlignment="1">
      <alignment horizontal="left" wrapText="1"/>
    </xf>
    <xf numFmtId="0" fontId="8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</cellXfs>
  <cellStyles count="3">
    <cellStyle name="Normal" xfId="0" builtinId="0"/>
    <cellStyle name="Percentual 2" xfId="2"/>
    <cellStyle name="Títol 3" xfId="1" builtinId="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Gràfics!$L$153</c:f>
              <c:strCache>
                <c:ptCount val="1"/>
                <c:pt idx="0">
                  <c:v>Grau en Ciencies i Tecnologies de l'Edificació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Gràfics!$J$154:$K$161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Gràfics!$L$154:$L$161</c:f>
              <c:numCache>
                <c:formatCode>###0.0%</c:formatCode>
                <c:ptCount val="8"/>
                <c:pt idx="0">
                  <c:v>0.2857142857142857</c:v>
                </c:pt>
                <c:pt idx="1">
                  <c:v>0.3392857142857143</c:v>
                </c:pt>
                <c:pt idx="2">
                  <c:v>1.7857142857142856E-2</c:v>
                </c:pt>
                <c:pt idx="3">
                  <c:v>0.23214285714285715</c:v>
                </c:pt>
                <c:pt idx="4">
                  <c:v>5.3571428571428568E-2</c:v>
                </c:pt>
                <c:pt idx="5">
                  <c:v>0.25</c:v>
                </c:pt>
                <c:pt idx="6">
                  <c:v>5.3571428571428568E-2</c:v>
                </c:pt>
                <c:pt idx="7">
                  <c:v>3.5714285714285712E-2</c:v>
                </c:pt>
              </c:numCache>
            </c:numRef>
          </c:val>
        </c:ser>
        <c:ser>
          <c:idx val="1"/>
          <c:order val="1"/>
          <c:tx>
            <c:strRef>
              <c:f>Gràfics!$M$153</c:f>
              <c:strCache>
                <c:ptCount val="1"/>
                <c:pt idx="0">
                  <c:v>Grau en Enginyeria Geomàtica i Topografia</c:v>
                </c:pt>
              </c:strCache>
            </c:strRef>
          </c:tx>
          <c:invertIfNegative val="0"/>
          <c:dLbls>
            <c:dLbl>
              <c:idx val="2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Gràfics!$J$154:$K$161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Gràfics!$M$154:$M$161</c:f>
              <c:numCache>
                <c:formatCode>###0.0%</c:formatCode>
                <c:ptCount val="8"/>
                <c:pt idx="0">
                  <c:v>0.7142857142857143</c:v>
                </c:pt>
                <c:pt idx="1">
                  <c:v>0.14285714285714285</c:v>
                </c:pt>
                <c:pt idx="2">
                  <c:v>0</c:v>
                </c:pt>
                <c:pt idx="3">
                  <c:v>7.1428571428571425E-2</c:v>
                </c:pt>
                <c:pt idx="4">
                  <c:v>7.1428571428571425E-2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5899648"/>
        <c:axId val="75901184"/>
        <c:axId val="0"/>
      </c:bar3DChart>
      <c:catAx>
        <c:axId val="75899648"/>
        <c:scaling>
          <c:orientation val="minMax"/>
        </c:scaling>
        <c:delete val="0"/>
        <c:axPos val="b"/>
        <c:majorTickMark val="out"/>
        <c:minorTickMark val="none"/>
        <c:tickLblPos val="nextTo"/>
        <c:crossAx val="75901184"/>
        <c:crosses val="autoZero"/>
        <c:auto val="1"/>
        <c:lblAlgn val="ctr"/>
        <c:lblOffset val="100"/>
        <c:noMultiLvlLbl val="0"/>
      </c:catAx>
      <c:valAx>
        <c:axId val="75901184"/>
        <c:scaling>
          <c:orientation val="minMax"/>
          <c:max val="1"/>
        </c:scaling>
        <c:delete val="1"/>
        <c:axPos val="l"/>
        <c:numFmt formatCode="###0.0%" sourceLinked="1"/>
        <c:majorTickMark val="out"/>
        <c:minorTickMark val="none"/>
        <c:tickLblPos val="nextTo"/>
        <c:crossAx val="75899648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Gràfics!$L$153</c:f>
              <c:strCache>
                <c:ptCount val="1"/>
                <c:pt idx="0">
                  <c:v>Grau en Ciencies i Tecnologies de l'Edificació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Gràfics!$J$154:$K$161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Gràfics!$L$154:$L$161</c:f>
              <c:numCache>
                <c:formatCode>###0.0%</c:formatCode>
                <c:ptCount val="8"/>
                <c:pt idx="0">
                  <c:v>0.2857142857142857</c:v>
                </c:pt>
                <c:pt idx="1">
                  <c:v>0.3392857142857143</c:v>
                </c:pt>
                <c:pt idx="2">
                  <c:v>1.7857142857142856E-2</c:v>
                </c:pt>
                <c:pt idx="3">
                  <c:v>0.23214285714285715</c:v>
                </c:pt>
                <c:pt idx="4">
                  <c:v>5.3571428571428568E-2</c:v>
                </c:pt>
                <c:pt idx="5">
                  <c:v>0.25</c:v>
                </c:pt>
                <c:pt idx="6">
                  <c:v>5.3571428571428568E-2</c:v>
                </c:pt>
                <c:pt idx="7">
                  <c:v>3.5714285714285712E-2</c:v>
                </c:pt>
              </c:numCache>
            </c:numRef>
          </c:val>
        </c:ser>
        <c:ser>
          <c:idx val="1"/>
          <c:order val="1"/>
          <c:tx>
            <c:strRef>
              <c:f>Gràfics!$M$153</c:f>
              <c:strCache>
                <c:ptCount val="1"/>
                <c:pt idx="0">
                  <c:v>Grau en Enginyeria Geomàtica i Topografia</c:v>
                </c:pt>
              </c:strCache>
            </c:strRef>
          </c:tx>
          <c:invertIfNegative val="0"/>
          <c:dLbls>
            <c:dLbl>
              <c:idx val="2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Gràfics!$J$154:$K$161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Gràfics!$M$154:$M$161</c:f>
              <c:numCache>
                <c:formatCode>###0.0%</c:formatCode>
                <c:ptCount val="8"/>
                <c:pt idx="0">
                  <c:v>0.7142857142857143</c:v>
                </c:pt>
                <c:pt idx="1">
                  <c:v>0.14285714285714285</c:v>
                </c:pt>
                <c:pt idx="2">
                  <c:v>0</c:v>
                </c:pt>
                <c:pt idx="3">
                  <c:v>7.1428571428571425E-2</c:v>
                </c:pt>
                <c:pt idx="4">
                  <c:v>7.1428571428571425E-2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6113024"/>
        <c:axId val="76114560"/>
        <c:axId val="0"/>
      </c:bar3DChart>
      <c:catAx>
        <c:axId val="76113024"/>
        <c:scaling>
          <c:orientation val="minMax"/>
        </c:scaling>
        <c:delete val="0"/>
        <c:axPos val="b"/>
        <c:majorTickMark val="out"/>
        <c:minorTickMark val="none"/>
        <c:tickLblPos val="nextTo"/>
        <c:crossAx val="76114560"/>
        <c:crosses val="autoZero"/>
        <c:auto val="1"/>
        <c:lblAlgn val="ctr"/>
        <c:lblOffset val="100"/>
        <c:noMultiLvlLbl val="0"/>
      </c:catAx>
      <c:valAx>
        <c:axId val="76114560"/>
        <c:scaling>
          <c:orientation val="minMax"/>
          <c:max val="1"/>
        </c:scaling>
        <c:delete val="1"/>
        <c:axPos val="l"/>
        <c:numFmt formatCode="###0.0%" sourceLinked="1"/>
        <c:majorTickMark val="out"/>
        <c:minorTickMark val="none"/>
        <c:tickLblPos val="nextTo"/>
        <c:crossAx val="76113024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Comparativa!$Y$149</c:f>
              <c:strCache>
                <c:ptCount val="1"/>
                <c:pt idx="0">
                  <c:v>Grau en Ciencies i Tecnologies de l'Edificació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900"/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Comparativa!$W$150:$X$157</c:f>
              <c:multiLvlStrCache>
                <c:ptCount val="8"/>
                <c:lvl>
                  <c:pt idx="0">
                    <c:v>Crec que és l'única que ofereix aquests estudis </c:v>
                  </c:pt>
                  <c:pt idx="1">
                    <c:v>Per què és una universitat pública</c:v>
                  </c:pt>
                  <c:pt idx="2">
                    <c:v>     La família</c:v>
                  </c:pt>
                  <c:pt idx="3">
                    <c:v>     Estudiants o antics estudiants de la UPC</c:v>
                  </c:pt>
                  <c:pt idx="4">
                    <c:v>     El professorat</c:v>
                  </c:pt>
                  <c:pt idx="5">
                    <c:v>Per la facilitat d'accés (proximitat, bona comunicació...)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recomanada:</c:v>
                  </c:pt>
                </c:lvl>
              </c:multiLvlStrCache>
            </c:multiLvlStrRef>
          </c:cat>
          <c:val>
            <c:numRef>
              <c:f>Comparativa!$Y$150:$Y$157</c:f>
              <c:numCache>
                <c:formatCode>0.00%</c:formatCode>
                <c:ptCount val="8"/>
                <c:pt idx="0">
                  <c:v>0.24199999999999999</c:v>
                </c:pt>
                <c:pt idx="1">
                  <c:v>0.48399999999999999</c:v>
                </c:pt>
                <c:pt idx="2">
                  <c:v>3.2000000000000001E-2</c:v>
                </c:pt>
                <c:pt idx="3">
                  <c:v>0.2</c:v>
                </c:pt>
                <c:pt idx="4">
                  <c:v>7.3999999999999996E-2</c:v>
                </c:pt>
                <c:pt idx="5">
                  <c:v>0.189</c:v>
                </c:pt>
                <c:pt idx="6">
                  <c:v>8.4000000000000005E-2</c:v>
                </c:pt>
                <c:pt idx="7">
                  <c:v>2.1000000000000001E-2</c:v>
                </c:pt>
              </c:numCache>
            </c:numRef>
          </c:val>
        </c:ser>
        <c:ser>
          <c:idx val="1"/>
          <c:order val="1"/>
          <c:tx>
            <c:strRef>
              <c:f>Comparativa!$Z$149</c:f>
              <c:strCache>
                <c:ptCount val="1"/>
                <c:pt idx="0">
                  <c:v>Grau en Enginyeria Geomàtica i Topografia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900"/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Comparativa!$W$150:$X$157</c:f>
              <c:multiLvlStrCache>
                <c:ptCount val="8"/>
                <c:lvl>
                  <c:pt idx="0">
                    <c:v>Crec que és l'única que ofereix aquests estudis </c:v>
                  </c:pt>
                  <c:pt idx="1">
                    <c:v>Per què és una universitat pública</c:v>
                  </c:pt>
                  <c:pt idx="2">
                    <c:v>     La família</c:v>
                  </c:pt>
                  <c:pt idx="3">
                    <c:v>     Estudiants o antics estudiants de la UPC</c:v>
                  </c:pt>
                  <c:pt idx="4">
                    <c:v>     El professorat</c:v>
                  </c:pt>
                  <c:pt idx="5">
                    <c:v>Per la facilitat d'accés (proximitat, bona comunicació...)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recomanada:</c:v>
                  </c:pt>
                </c:lvl>
              </c:multiLvlStrCache>
            </c:multiLvlStrRef>
          </c:cat>
          <c:val>
            <c:numRef>
              <c:f>Comparativa!$Z$150:$Z$157</c:f>
              <c:numCache>
                <c:formatCode>0.00%</c:formatCode>
                <c:ptCount val="8"/>
                <c:pt idx="0">
                  <c:v>0.7</c:v>
                </c:pt>
                <c:pt idx="1">
                  <c:v>0.1</c:v>
                </c:pt>
                <c:pt idx="2">
                  <c:v>0.2</c:v>
                </c:pt>
                <c:pt idx="3">
                  <c:v>0</c:v>
                </c:pt>
                <c:pt idx="4">
                  <c:v>0.1</c:v>
                </c:pt>
                <c:pt idx="5">
                  <c:v>0.2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6505088"/>
        <c:axId val="76506624"/>
        <c:axId val="0"/>
      </c:bar3DChart>
      <c:catAx>
        <c:axId val="76505088"/>
        <c:scaling>
          <c:orientation val="minMax"/>
        </c:scaling>
        <c:delete val="0"/>
        <c:axPos val="b"/>
        <c:majorTickMark val="out"/>
        <c:minorTickMark val="none"/>
        <c:tickLblPos val="nextTo"/>
        <c:crossAx val="76506624"/>
        <c:crosses val="autoZero"/>
        <c:auto val="1"/>
        <c:lblAlgn val="ctr"/>
        <c:lblOffset val="100"/>
        <c:noMultiLvlLbl val="0"/>
      </c:catAx>
      <c:valAx>
        <c:axId val="76506624"/>
        <c:scaling>
          <c:orientation val="minMax"/>
          <c:max val="1"/>
        </c:scaling>
        <c:delete val="1"/>
        <c:axPos val="l"/>
        <c:numFmt formatCode="0.00%" sourceLinked="1"/>
        <c:majorTickMark val="out"/>
        <c:minorTickMark val="none"/>
        <c:tickLblPos val="nextTo"/>
        <c:crossAx val="76505088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chart" Target="../charts/chart1.xml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image" Target="../media/image6.png"/><Relationship Id="rId18" Type="http://schemas.openxmlformats.org/officeDocument/2006/relationships/chart" Target="../charts/chart3.xml"/><Relationship Id="rId3" Type="http://schemas.openxmlformats.org/officeDocument/2006/relationships/image" Target="../media/image11.png"/><Relationship Id="rId7" Type="http://schemas.openxmlformats.org/officeDocument/2006/relationships/image" Target="../media/image13.png"/><Relationship Id="rId12" Type="http://schemas.openxmlformats.org/officeDocument/2006/relationships/image" Target="../media/image15.png"/><Relationship Id="rId17" Type="http://schemas.openxmlformats.org/officeDocument/2006/relationships/image" Target="../media/image8.png"/><Relationship Id="rId2" Type="http://schemas.openxmlformats.org/officeDocument/2006/relationships/image" Target="../media/image1.png"/><Relationship Id="rId16" Type="http://schemas.openxmlformats.org/officeDocument/2006/relationships/image" Target="../media/image17.png"/><Relationship Id="rId1" Type="http://schemas.openxmlformats.org/officeDocument/2006/relationships/image" Target="../media/image10.png"/><Relationship Id="rId6" Type="http://schemas.openxmlformats.org/officeDocument/2006/relationships/image" Target="../media/image3.png"/><Relationship Id="rId11" Type="http://schemas.openxmlformats.org/officeDocument/2006/relationships/chart" Target="../charts/chart2.xml"/><Relationship Id="rId5" Type="http://schemas.openxmlformats.org/officeDocument/2006/relationships/image" Target="../media/image12.png"/><Relationship Id="rId15" Type="http://schemas.openxmlformats.org/officeDocument/2006/relationships/image" Target="../media/image7.png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image" Target="../media/image14.png"/><Relationship Id="rId14" Type="http://schemas.openxmlformats.org/officeDocument/2006/relationships/image" Target="../media/image1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124</xdr:row>
      <xdr:rowOff>85725</xdr:rowOff>
    </xdr:from>
    <xdr:to>
      <xdr:col>0</xdr:col>
      <xdr:colOff>542925</xdr:colOff>
      <xdr:row>124</xdr:row>
      <xdr:rowOff>85725</xdr:rowOff>
    </xdr:to>
    <xdr:cxnSp macro="">
      <xdr:nvCxnSpPr>
        <xdr:cNvPr id="3" name="Connector recte 2"/>
        <xdr:cNvCxnSpPr/>
      </xdr:nvCxnSpPr>
      <xdr:spPr>
        <a:xfrm flipH="1">
          <a:off x="276225" y="27003375"/>
          <a:ext cx="2667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266700</xdr:colOff>
      <xdr:row>124</xdr:row>
      <xdr:rowOff>85725</xdr:rowOff>
    </xdr:from>
    <xdr:to>
      <xdr:col>0</xdr:col>
      <xdr:colOff>276225</xdr:colOff>
      <xdr:row>129</xdr:row>
      <xdr:rowOff>104775</xdr:rowOff>
    </xdr:to>
    <xdr:cxnSp macro="">
      <xdr:nvCxnSpPr>
        <xdr:cNvPr id="5" name="Connector recte 4"/>
        <xdr:cNvCxnSpPr/>
      </xdr:nvCxnSpPr>
      <xdr:spPr>
        <a:xfrm>
          <a:off x="266700" y="27003375"/>
          <a:ext cx="9525" cy="12096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257175</xdr:colOff>
      <xdr:row>129</xdr:row>
      <xdr:rowOff>114300</xdr:rowOff>
    </xdr:from>
    <xdr:to>
      <xdr:col>0</xdr:col>
      <xdr:colOff>590550</xdr:colOff>
      <xdr:row>129</xdr:row>
      <xdr:rowOff>114300</xdr:rowOff>
    </xdr:to>
    <xdr:cxnSp macro="">
      <xdr:nvCxnSpPr>
        <xdr:cNvPr id="7" name="Connector de fletxa recta 6"/>
        <xdr:cNvCxnSpPr/>
      </xdr:nvCxnSpPr>
      <xdr:spPr>
        <a:xfrm>
          <a:off x="257175" y="28222575"/>
          <a:ext cx="333375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9</xdr:col>
      <xdr:colOff>466725</xdr:colOff>
      <xdr:row>32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4310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9</xdr:col>
      <xdr:colOff>466725</xdr:colOff>
      <xdr:row>59</xdr:row>
      <xdr:rowOff>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0560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9</xdr:col>
      <xdr:colOff>466725</xdr:colOff>
      <xdr:row>86</xdr:row>
      <xdr:rowOff>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6810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89</xdr:row>
      <xdr:rowOff>0</xdr:rowOff>
    </xdr:from>
    <xdr:to>
      <xdr:col>9</xdr:col>
      <xdr:colOff>466725</xdr:colOff>
      <xdr:row>114</xdr:row>
      <xdr:rowOff>0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23060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117</xdr:row>
      <xdr:rowOff>0</xdr:rowOff>
    </xdr:from>
    <xdr:to>
      <xdr:col>9</xdr:col>
      <xdr:colOff>466725</xdr:colOff>
      <xdr:row>142</xdr:row>
      <xdr:rowOff>0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99310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174</xdr:row>
      <xdr:rowOff>0</xdr:rowOff>
    </xdr:from>
    <xdr:to>
      <xdr:col>9</xdr:col>
      <xdr:colOff>466725</xdr:colOff>
      <xdr:row>199</xdr:row>
      <xdr:rowOff>0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5560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202</xdr:row>
      <xdr:rowOff>0</xdr:rowOff>
    </xdr:from>
    <xdr:to>
      <xdr:col>9</xdr:col>
      <xdr:colOff>466725</xdr:colOff>
      <xdr:row>227</xdr:row>
      <xdr:rowOff>0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1810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230</xdr:row>
      <xdr:rowOff>0</xdr:rowOff>
    </xdr:from>
    <xdr:to>
      <xdr:col>9</xdr:col>
      <xdr:colOff>466725</xdr:colOff>
      <xdr:row>255</xdr:row>
      <xdr:rowOff>0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28060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259</xdr:row>
      <xdr:rowOff>0</xdr:rowOff>
    </xdr:from>
    <xdr:to>
      <xdr:col>9</xdr:col>
      <xdr:colOff>466725</xdr:colOff>
      <xdr:row>284</xdr:row>
      <xdr:rowOff>0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04310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257175</xdr:colOff>
      <xdr:row>5</xdr:row>
      <xdr:rowOff>0</xdr:rowOff>
    </xdr:from>
    <xdr:to>
      <xdr:col>5</xdr:col>
      <xdr:colOff>561975</xdr:colOff>
      <xdr:row>7</xdr:row>
      <xdr:rowOff>38100</xdr:rowOff>
    </xdr:to>
    <xdr:sp macro="" textlink="">
      <xdr:nvSpPr>
        <xdr:cNvPr id="11" name="QuadreDeText 10"/>
        <xdr:cNvSpPr txBox="1"/>
      </xdr:nvSpPr>
      <xdr:spPr>
        <a:xfrm>
          <a:off x="866775" y="1562100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Gènere</a:t>
          </a:r>
          <a:endParaRPr lang="ca-ES" sz="1100" b="1"/>
        </a:p>
      </xdr:txBody>
    </xdr:sp>
    <xdr:clientData/>
  </xdr:twoCellAnchor>
  <xdr:twoCellAnchor>
    <xdr:from>
      <xdr:col>1</xdr:col>
      <xdr:colOff>200025</xdr:colOff>
      <xdr:row>32</xdr:row>
      <xdr:rowOff>9525</xdr:rowOff>
    </xdr:from>
    <xdr:to>
      <xdr:col>5</xdr:col>
      <xdr:colOff>504825</xdr:colOff>
      <xdr:row>34</xdr:row>
      <xdr:rowOff>0</xdr:rowOff>
    </xdr:to>
    <xdr:sp macro="" textlink="">
      <xdr:nvSpPr>
        <xdr:cNvPr id="12" name="QuadreDeText 11"/>
        <xdr:cNvSpPr txBox="1"/>
      </xdr:nvSpPr>
      <xdr:spPr>
        <a:xfrm>
          <a:off x="809625" y="6715125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Estudis cursats</a:t>
          </a:r>
          <a:endParaRPr lang="ca-ES" sz="1100" b="1"/>
        </a:p>
      </xdr:txBody>
    </xdr:sp>
    <xdr:clientData/>
  </xdr:twoCellAnchor>
  <xdr:twoCellAnchor>
    <xdr:from>
      <xdr:col>1</xdr:col>
      <xdr:colOff>342900</xdr:colOff>
      <xdr:row>59</xdr:row>
      <xdr:rowOff>28575</xdr:rowOff>
    </xdr:from>
    <xdr:to>
      <xdr:col>6</xdr:col>
      <xdr:colOff>38100</xdr:colOff>
      <xdr:row>61</xdr:row>
      <xdr:rowOff>66675</xdr:rowOff>
    </xdr:to>
    <xdr:sp macro="" textlink="">
      <xdr:nvSpPr>
        <xdr:cNvPr id="13" name="QuadreDeText 12"/>
        <xdr:cNvSpPr txBox="1"/>
      </xdr:nvSpPr>
      <xdr:spPr>
        <a:xfrm>
          <a:off x="952500" y="12258675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Titulació matriculada</a:t>
          </a:r>
          <a:endParaRPr lang="ca-ES" sz="1100" b="1"/>
        </a:p>
      </xdr:txBody>
    </xdr:sp>
    <xdr:clientData/>
  </xdr:twoCellAnchor>
  <xdr:twoCellAnchor>
    <xdr:from>
      <xdr:col>0</xdr:col>
      <xdr:colOff>114300</xdr:colOff>
      <xdr:row>86</xdr:row>
      <xdr:rowOff>76200</xdr:rowOff>
    </xdr:from>
    <xdr:to>
      <xdr:col>9</xdr:col>
      <xdr:colOff>409575</xdr:colOff>
      <xdr:row>88</xdr:row>
      <xdr:rowOff>114300</xdr:rowOff>
    </xdr:to>
    <xdr:sp macro="" textlink="">
      <xdr:nvSpPr>
        <xdr:cNvPr id="14" name="QuadreDeText 13"/>
        <xdr:cNvSpPr txBox="1"/>
      </xdr:nvSpPr>
      <xdr:spPr>
        <a:xfrm>
          <a:off x="114300" y="17068800"/>
          <a:ext cx="5781675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 què has escollit els estudis en què t'has matriculat?</a:t>
          </a:r>
          <a:endParaRPr lang="ca-ES" sz="1100" b="1"/>
        </a:p>
      </xdr:txBody>
    </xdr:sp>
    <xdr:clientData/>
  </xdr:twoCellAnchor>
  <xdr:twoCellAnchor>
    <xdr:from>
      <xdr:col>0</xdr:col>
      <xdr:colOff>219075</xdr:colOff>
      <xdr:row>114</xdr:row>
      <xdr:rowOff>95250</xdr:rowOff>
    </xdr:from>
    <xdr:to>
      <xdr:col>8</xdr:col>
      <xdr:colOff>314325</xdr:colOff>
      <xdr:row>116</xdr:row>
      <xdr:rowOff>133350</xdr:rowOff>
    </xdr:to>
    <xdr:sp macro="" textlink="">
      <xdr:nvSpPr>
        <xdr:cNvPr id="15" name="QuadreDeText 14"/>
        <xdr:cNvSpPr txBox="1"/>
      </xdr:nvSpPr>
      <xdr:spPr>
        <a:xfrm>
          <a:off x="219075" y="22421850"/>
          <a:ext cx="497205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Quan vas decidir</a:t>
          </a:r>
          <a:r>
            <a:rPr lang="ca-ES" sz="1800" b="1" baseline="0"/>
            <a:t> que faries aquests estudis?</a:t>
          </a:r>
          <a:endParaRPr lang="ca-ES" sz="1100" b="1"/>
        </a:p>
      </xdr:txBody>
    </xdr:sp>
    <xdr:clientData/>
  </xdr:twoCellAnchor>
  <xdr:twoCellAnchor>
    <xdr:from>
      <xdr:col>0</xdr:col>
      <xdr:colOff>0</xdr:colOff>
      <xdr:row>141</xdr:row>
      <xdr:rowOff>76200</xdr:rowOff>
    </xdr:from>
    <xdr:to>
      <xdr:col>8</xdr:col>
      <xdr:colOff>361950</xdr:colOff>
      <xdr:row>146</xdr:row>
      <xdr:rowOff>47625</xdr:rowOff>
    </xdr:to>
    <xdr:sp macro="" textlink="">
      <xdr:nvSpPr>
        <xdr:cNvPr id="16" name="QuadreDeText 15"/>
        <xdr:cNvSpPr txBox="1"/>
      </xdr:nvSpPr>
      <xdr:spPr>
        <a:xfrm>
          <a:off x="0" y="27546300"/>
          <a:ext cx="5238750" cy="9239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Perquè</a:t>
          </a:r>
          <a:r>
            <a:rPr lang="ca-ES" sz="1800" b="1" baseline="0"/>
            <a:t> has escollit aquesta escola/facultat per cursar aquests estudis?</a:t>
          </a:r>
          <a:endParaRPr lang="ca-ES" sz="1100" b="1"/>
        </a:p>
      </xdr:txBody>
    </xdr:sp>
    <xdr:clientData/>
  </xdr:twoCellAnchor>
  <xdr:twoCellAnchor>
    <xdr:from>
      <xdr:col>0</xdr:col>
      <xdr:colOff>0</xdr:colOff>
      <xdr:row>170</xdr:row>
      <xdr:rowOff>0</xdr:rowOff>
    </xdr:from>
    <xdr:to>
      <xdr:col>7</xdr:col>
      <xdr:colOff>438150</xdr:colOff>
      <xdr:row>174</xdr:row>
      <xdr:rowOff>9525</xdr:rowOff>
    </xdr:to>
    <xdr:sp macro="" textlink="">
      <xdr:nvSpPr>
        <xdr:cNvPr id="17" name="QuadreDeText 16"/>
        <xdr:cNvSpPr txBox="1"/>
      </xdr:nvSpPr>
      <xdr:spPr>
        <a:xfrm>
          <a:off x="0" y="35280600"/>
          <a:ext cx="4705350" cy="7715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Has participat en activitats d'orientació dels estudis de la UPC</a:t>
          </a:r>
          <a:r>
            <a:rPr lang="ca-ES" sz="1800" b="1" baseline="0"/>
            <a:t>?</a:t>
          </a:r>
          <a:endParaRPr lang="ca-ES" sz="1100" b="1"/>
        </a:p>
      </xdr:txBody>
    </xdr:sp>
    <xdr:clientData/>
  </xdr:twoCellAnchor>
  <xdr:twoCellAnchor>
    <xdr:from>
      <xdr:col>0</xdr:col>
      <xdr:colOff>200025</xdr:colOff>
      <xdr:row>198</xdr:row>
      <xdr:rowOff>161925</xdr:rowOff>
    </xdr:from>
    <xdr:to>
      <xdr:col>7</xdr:col>
      <xdr:colOff>180975</xdr:colOff>
      <xdr:row>202</xdr:row>
      <xdr:rowOff>57150</xdr:rowOff>
    </xdr:to>
    <xdr:sp macro="" textlink="">
      <xdr:nvSpPr>
        <xdr:cNvPr id="18" name="QuadreDeText 17"/>
        <xdr:cNvSpPr txBox="1"/>
      </xdr:nvSpPr>
      <xdr:spPr>
        <a:xfrm>
          <a:off x="200025" y="40776525"/>
          <a:ext cx="4248150" cy="6572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Activitats d'orientació</a:t>
          </a:r>
          <a:endParaRPr lang="ca-ES" sz="1100" b="1"/>
        </a:p>
      </xdr:txBody>
    </xdr:sp>
    <xdr:clientData/>
  </xdr:twoCellAnchor>
  <xdr:twoCellAnchor>
    <xdr:from>
      <xdr:col>0</xdr:col>
      <xdr:colOff>409575</xdr:colOff>
      <xdr:row>226</xdr:row>
      <xdr:rowOff>104775</xdr:rowOff>
    </xdr:from>
    <xdr:to>
      <xdr:col>8</xdr:col>
      <xdr:colOff>238125</xdr:colOff>
      <xdr:row>230</xdr:row>
      <xdr:rowOff>28575</xdr:rowOff>
    </xdr:to>
    <xdr:sp macro="" textlink="">
      <xdr:nvSpPr>
        <xdr:cNvPr id="19" name="QuadreDeText 18"/>
        <xdr:cNvSpPr txBox="1"/>
      </xdr:nvSpPr>
      <xdr:spPr>
        <a:xfrm>
          <a:off x="409575" y="46053375"/>
          <a:ext cx="4705350" cy="6858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Quins</a:t>
          </a:r>
          <a:r>
            <a:rPr lang="ca-ES" sz="1800" b="1" baseline="0"/>
            <a:t> canals has utilitzat per informar-te?</a:t>
          </a:r>
          <a:endParaRPr lang="ca-ES" sz="1100" b="1"/>
        </a:p>
      </xdr:txBody>
    </xdr:sp>
    <xdr:clientData/>
  </xdr:twoCellAnchor>
  <xdr:twoCellAnchor>
    <xdr:from>
      <xdr:col>0</xdr:col>
      <xdr:colOff>200025</xdr:colOff>
      <xdr:row>255</xdr:row>
      <xdr:rowOff>0</xdr:rowOff>
    </xdr:from>
    <xdr:to>
      <xdr:col>8</xdr:col>
      <xdr:colOff>28575</xdr:colOff>
      <xdr:row>259</xdr:row>
      <xdr:rowOff>9525</xdr:rowOff>
    </xdr:to>
    <xdr:sp macro="" textlink="">
      <xdr:nvSpPr>
        <xdr:cNvPr id="20" name="QuadreDeText 19"/>
        <xdr:cNvSpPr txBox="1"/>
      </xdr:nvSpPr>
      <xdr:spPr>
        <a:xfrm>
          <a:off x="200025" y="51473100"/>
          <a:ext cx="4705350" cy="7715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Disposes d'algun d'aquests</a:t>
          </a:r>
          <a:r>
            <a:rPr lang="ca-ES" sz="1800" b="1" baseline="0"/>
            <a:t> certificats d'anglès de nivell B2.2?</a:t>
          </a:r>
          <a:endParaRPr lang="ca-ES" sz="1100" b="1"/>
        </a:p>
      </xdr:txBody>
    </xdr:sp>
    <xdr:clientData/>
  </xdr:twoCellAnchor>
  <xdr:twoCellAnchor>
    <xdr:from>
      <xdr:col>0</xdr:col>
      <xdr:colOff>0</xdr:colOff>
      <xdr:row>147</xdr:row>
      <xdr:rowOff>0</xdr:rowOff>
    </xdr:from>
    <xdr:to>
      <xdr:col>11</xdr:col>
      <xdr:colOff>494400</xdr:colOff>
      <xdr:row>169</xdr:row>
      <xdr:rowOff>129000</xdr:rowOff>
    </xdr:to>
    <xdr:graphicFrame macro="">
      <xdr:nvGraphicFramePr>
        <xdr:cNvPr id="22" name="Gràfic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9</xdr:col>
      <xdr:colOff>504825</xdr:colOff>
      <xdr:row>32</xdr:row>
      <xdr:rowOff>38100</xdr:rowOff>
    </xdr:to>
    <xdr:pic>
      <xdr:nvPicPr>
        <xdr:cNvPr id="2" name="Imat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14500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19</xdr:col>
      <xdr:colOff>466725</xdr:colOff>
      <xdr:row>32</xdr:row>
      <xdr:rowOff>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71450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171450</xdr:colOff>
      <xdr:row>5</xdr:row>
      <xdr:rowOff>9525</xdr:rowOff>
    </xdr:from>
    <xdr:to>
      <xdr:col>5</xdr:col>
      <xdr:colOff>476250</xdr:colOff>
      <xdr:row>7</xdr:row>
      <xdr:rowOff>47625</xdr:rowOff>
    </xdr:to>
    <xdr:sp macro="" textlink="">
      <xdr:nvSpPr>
        <xdr:cNvPr id="4" name="QuadreDeText 3"/>
        <xdr:cNvSpPr txBox="1"/>
      </xdr:nvSpPr>
      <xdr:spPr>
        <a:xfrm>
          <a:off x="781050" y="1343025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Gènere</a:t>
          </a:r>
          <a:endParaRPr lang="ca-ES" sz="1100" b="1"/>
        </a:p>
      </xdr:txBody>
    </xdr:sp>
    <xdr:clientData/>
  </xdr:twoCellAnchor>
  <xdr:twoCellAnchor>
    <xdr:from>
      <xdr:col>11</xdr:col>
      <xdr:colOff>304800</xdr:colOff>
      <xdr:row>5</xdr:row>
      <xdr:rowOff>9525</xdr:rowOff>
    </xdr:from>
    <xdr:to>
      <xdr:col>16</xdr:col>
      <xdr:colOff>0</xdr:colOff>
      <xdr:row>7</xdr:row>
      <xdr:rowOff>47625</xdr:rowOff>
    </xdr:to>
    <xdr:sp macro="" textlink="">
      <xdr:nvSpPr>
        <xdr:cNvPr id="5" name="QuadreDeText 4"/>
        <xdr:cNvSpPr txBox="1"/>
      </xdr:nvSpPr>
      <xdr:spPr>
        <a:xfrm>
          <a:off x="7010400" y="1343025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Gènere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9</xdr:col>
      <xdr:colOff>504825</xdr:colOff>
      <xdr:row>59</xdr:row>
      <xdr:rowOff>38100</xdr:rowOff>
    </xdr:to>
    <xdr:pic>
      <xdr:nvPicPr>
        <xdr:cNvPr id="6" name="Imatge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858000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34</xdr:row>
      <xdr:rowOff>0</xdr:rowOff>
    </xdr:from>
    <xdr:to>
      <xdr:col>19</xdr:col>
      <xdr:colOff>466725</xdr:colOff>
      <xdr:row>59</xdr:row>
      <xdr:rowOff>0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685800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32</xdr:row>
      <xdr:rowOff>19050</xdr:rowOff>
    </xdr:from>
    <xdr:to>
      <xdr:col>5</xdr:col>
      <xdr:colOff>495300</xdr:colOff>
      <xdr:row>34</xdr:row>
      <xdr:rowOff>9525</xdr:rowOff>
    </xdr:to>
    <xdr:sp macro="" textlink="">
      <xdr:nvSpPr>
        <xdr:cNvPr id="8" name="QuadreDeText 7"/>
        <xdr:cNvSpPr txBox="1"/>
      </xdr:nvSpPr>
      <xdr:spPr>
        <a:xfrm>
          <a:off x="800100" y="6496050"/>
          <a:ext cx="2743200" cy="37147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Estudis cursats</a:t>
          </a:r>
          <a:endParaRPr lang="ca-ES" sz="1100" b="1"/>
        </a:p>
      </xdr:txBody>
    </xdr:sp>
    <xdr:clientData/>
  </xdr:twoCellAnchor>
  <xdr:twoCellAnchor>
    <xdr:from>
      <xdr:col>11</xdr:col>
      <xdr:colOff>314325</xdr:colOff>
      <xdr:row>32</xdr:row>
      <xdr:rowOff>0</xdr:rowOff>
    </xdr:from>
    <xdr:to>
      <xdr:col>16</xdr:col>
      <xdr:colOff>9525</xdr:colOff>
      <xdr:row>33</xdr:row>
      <xdr:rowOff>180975</xdr:rowOff>
    </xdr:to>
    <xdr:sp macro="" textlink="">
      <xdr:nvSpPr>
        <xdr:cNvPr id="9" name="QuadreDeText 8"/>
        <xdr:cNvSpPr txBox="1"/>
      </xdr:nvSpPr>
      <xdr:spPr>
        <a:xfrm>
          <a:off x="7019925" y="6477000"/>
          <a:ext cx="2743200" cy="37147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Estudis cursats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9</xdr:col>
      <xdr:colOff>504825</xdr:colOff>
      <xdr:row>86</xdr:row>
      <xdr:rowOff>38100</xdr:rowOff>
    </xdr:to>
    <xdr:pic>
      <xdr:nvPicPr>
        <xdr:cNvPr id="10" name="Imatge 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12001500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61</xdr:row>
      <xdr:rowOff>0</xdr:rowOff>
    </xdr:from>
    <xdr:to>
      <xdr:col>19</xdr:col>
      <xdr:colOff>466725</xdr:colOff>
      <xdr:row>86</xdr:row>
      <xdr:rowOff>0</xdr:rowOff>
    </xdr:to>
    <xdr:pic>
      <xdr:nvPicPr>
        <xdr:cNvPr id="1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200150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247650</xdr:colOff>
      <xdr:row>59</xdr:row>
      <xdr:rowOff>9525</xdr:rowOff>
    </xdr:from>
    <xdr:to>
      <xdr:col>5</xdr:col>
      <xdr:colOff>552450</xdr:colOff>
      <xdr:row>61</xdr:row>
      <xdr:rowOff>47625</xdr:rowOff>
    </xdr:to>
    <xdr:sp macro="" textlink="">
      <xdr:nvSpPr>
        <xdr:cNvPr id="12" name="QuadreDeText 11"/>
        <xdr:cNvSpPr txBox="1"/>
      </xdr:nvSpPr>
      <xdr:spPr>
        <a:xfrm>
          <a:off x="857250" y="11630025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Titulació matriculada</a:t>
          </a:r>
          <a:endParaRPr lang="ca-ES" sz="1100" b="1"/>
        </a:p>
      </xdr:txBody>
    </xdr:sp>
    <xdr:clientData/>
  </xdr:twoCellAnchor>
  <xdr:twoCellAnchor>
    <xdr:from>
      <xdr:col>11</xdr:col>
      <xdr:colOff>457200</xdr:colOff>
      <xdr:row>59</xdr:row>
      <xdr:rowOff>9525</xdr:rowOff>
    </xdr:from>
    <xdr:to>
      <xdr:col>16</xdr:col>
      <xdr:colOff>152400</xdr:colOff>
      <xdr:row>61</xdr:row>
      <xdr:rowOff>47625</xdr:rowOff>
    </xdr:to>
    <xdr:sp macro="" textlink="">
      <xdr:nvSpPr>
        <xdr:cNvPr id="13" name="QuadreDeText 12"/>
        <xdr:cNvSpPr txBox="1"/>
      </xdr:nvSpPr>
      <xdr:spPr>
        <a:xfrm>
          <a:off x="7162800" y="11630025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Titulació matriculada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9</xdr:col>
      <xdr:colOff>504825</xdr:colOff>
      <xdr:row>114</xdr:row>
      <xdr:rowOff>38100</xdr:rowOff>
    </xdr:to>
    <xdr:pic>
      <xdr:nvPicPr>
        <xdr:cNvPr id="15" name="Imatge 1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17335500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89</xdr:row>
      <xdr:rowOff>0</xdr:rowOff>
    </xdr:from>
    <xdr:to>
      <xdr:col>19</xdr:col>
      <xdr:colOff>466725</xdr:colOff>
      <xdr:row>114</xdr:row>
      <xdr:rowOff>0</xdr:rowOff>
    </xdr:to>
    <xdr:pic>
      <xdr:nvPicPr>
        <xdr:cNvPr id="1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733550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87</xdr:row>
      <xdr:rowOff>0</xdr:rowOff>
    </xdr:from>
    <xdr:to>
      <xdr:col>9</xdr:col>
      <xdr:colOff>295275</xdr:colOff>
      <xdr:row>89</xdr:row>
      <xdr:rowOff>38100</xdr:rowOff>
    </xdr:to>
    <xdr:sp macro="" textlink="">
      <xdr:nvSpPr>
        <xdr:cNvPr id="17" name="QuadreDeText 16"/>
        <xdr:cNvSpPr txBox="1"/>
      </xdr:nvSpPr>
      <xdr:spPr>
        <a:xfrm>
          <a:off x="0" y="16954500"/>
          <a:ext cx="5781675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 què has escollit els estudis en què t'has matriculat?</a:t>
          </a:r>
          <a:endParaRPr lang="ca-ES" sz="1100" b="1"/>
        </a:p>
      </xdr:txBody>
    </xdr:sp>
    <xdr:clientData/>
  </xdr:twoCellAnchor>
  <xdr:twoCellAnchor>
    <xdr:from>
      <xdr:col>10</xdr:col>
      <xdr:colOff>0</xdr:colOff>
      <xdr:row>87</xdr:row>
      <xdr:rowOff>0</xdr:rowOff>
    </xdr:from>
    <xdr:to>
      <xdr:col>19</xdr:col>
      <xdr:colOff>295275</xdr:colOff>
      <xdr:row>89</xdr:row>
      <xdr:rowOff>38100</xdr:rowOff>
    </xdr:to>
    <xdr:sp macro="" textlink="">
      <xdr:nvSpPr>
        <xdr:cNvPr id="18" name="QuadreDeText 17"/>
        <xdr:cNvSpPr txBox="1"/>
      </xdr:nvSpPr>
      <xdr:spPr>
        <a:xfrm>
          <a:off x="6096000" y="16954500"/>
          <a:ext cx="5781675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 què has escollit els estudis en què t'has matriculat?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116</xdr:row>
      <xdr:rowOff>0</xdr:rowOff>
    </xdr:from>
    <xdr:to>
      <xdr:col>9</xdr:col>
      <xdr:colOff>504825</xdr:colOff>
      <xdr:row>141</xdr:row>
      <xdr:rowOff>38100</xdr:rowOff>
    </xdr:to>
    <xdr:pic>
      <xdr:nvPicPr>
        <xdr:cNvPr id="19" name="Imatge 18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22479000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116</xdr:row>
      <xdr:rowOff>0</xdr:rowOff>
    </xdr:from>
    <xdr:to>
      <xdr:col>19</xdr:col>
      <xdr:colOff>466725</xdr:colOff>
      <xdr:row>141</xdr:row>
      <xdr:rowOff>0</xdr:rowOff>
    </xdr:to>
    <xdr:pic>
      <xdr:nvPicPr>
        <xdr:cNvPr id="2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2247900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114</xdr:row>
      <xdr:rowOff>0</xdr:rowOff>
    </xdr:from>
    <xdr:to>
      <xdr:col>8</xdr:col>
      <xdr:colOff>95250</xdr:colOff>
      <xdr:row>116</xdr:row>
      <xdr:rowOff>38100</xdr:rowOff>
    </xdr:to>
    <xdr:sp macro="" textlink="">
      <xdr:nvSpPr>
        <xdr:cNvPr id="21" name="QuadreDeText 20"/>
        <xdr:cNvSpPr txBox="1"/>
      </xdr:nvSpPr>
      <xdr:spPr>
        <a:xfrm>
          <a:off x="0" y="22098000"/>
          <a:ext cx="497205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Quan vas decidir</a:t>
          </a:r>
          <a:r>
            <a:rPr lang="ca-ES" sz="1800" b="1" baseline="0"/>
            <a:t> que faries aquests estudis?</a:t>
          </a:r>
          <a:endParaRPr lang="ca-ES" sz="1100" b="1"/>
        </a:p>
      </xdr:txBody>
    </xdr:sp>
    <xdr:clientData/>
  </xdr:twoCellAnchor>
  <xdr:twoCellAnchor>
    <xdr:from>
      <xdr:col>10</xdr:col>
      <xdr:colOff>0</xdr:colOff>
      <xdr:row>114</xdr:row>
      <xdr:rowOff>0</xdr:rowOff>
    </xdr:from>
    <xdr:to>
      <xdr:col>18</xdr:col>
      <xdr:colOff>95250</xdr:colOff>
      <xdr:row>116</xdr:row>
      <xdr:rowOff>38100</xdr:rowOff>
    </xdr:to>
    <xdr:sp macro="" textlink="">
      <xdr:nvSpPr>
        <xdr:cNvPr id="22" name="QuadreDeText 21"/>
        <xdr:cNvSpPr txBox="1"/>
      </xdr:nvSpPr>
      <xdr:spPr>
        <a:xfrm>
          <a:off x="6096000" y="22098000"/>
          <a:ext cx="497205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Quan vas decidir</a:t>
          </a:r>
          <a:r>
            <a:rPr lang="ca-ES" sz="1800" b="1" baseline="0"/>
            <a:t> que faries aquests estudis?</a:t>
          </a:r>
          <a:endParaRPr lang="ca-ES" sz="1100" b="1"/>
        </a:p>
      </xdr:txBody>
    </xdr:sp>
    <xdr:clientData/>
  </xdr:twoCellAnchor>
  <xdr:twoCellAnchor>
    <xdr:from>
      <xdr:col>0</xdr:col>
      <xdr:colOff>0</xdr:colOff>
      <xdr:row>141</xdr:row>
      <xdr:rowOff>0</xdr:rowOff>
    </xdr:from>
    <xdr:to>
      <xdr:col>8</xdr:col>
      <xdr:colOff>361950</xdr:colOff>
      <xdr:row>145</xdr:row>
      <xdr:rowOff>161925</xdr:rowOff>
    </xdr:to>
    <xdr:sp macro="" textlink="">
      <xdr:nvSpPr>
        <xdr:cNvPr id="23" name="QuadreDeText 22"/>
        <xdr:cNvSpPr txBox="1"/>
      </xdr:nvSpPr>
      <xdr:spPr>
        <a:xfrm>
          <a:off x="0" y="27241500"/>
          <a:ext cx="5238750" cy="9239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Perquè</a:t>
          </a:r>
          <a:r>
            <a:rPr lang="ca-ES" sz="1800" b="1" baseline="0"/>
            <a:t> has escollit aquesta escola/facultat per cursar aquests estudis?</a:t>
          </a:r>
          <a:endParaRPr lang="ca-ES" sz="1100" b="1"/>
        </a:p>
      </xdr:txBody>
    </xdr:sp>
    <xdr:clientData/>
  </xdr:twoCellAnchor>
  <xdr:twoCellAnchor>
    <xdr:from>
      <xdr:col>10</xdr:col>
      <xdr:colOff>0</xdr:colOff>
      <xdr:row>141</xdr:row>
      <xdr:rowOff>0</xdr:rowOff>
    </xdr:from>
    <xdr:to>
      <xdr:col>18</xdr:col>
      <xdr:colOff>361950</xdr:colOff>
      <xdr:row>145</xdr:row>
      <xdr:rowOff>161925</xdr:rowOff>
    </xdr:to>
    <xdr:sp macro="" textlink="">
      <xdr:nvSpPr>
        <xdr:cNvPr id="25" name="QuadreDeText 24"/>
        <xdr:cNvSpPr txBox="1"/>
      </xdr:nvSpPr>
      <xdr:spPr>
        <a:xfrm>
          <a:off x="6096000" y="27241500"/>
          <a:ext cx="5238750" cy="9239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Perquè</a:t>
          </a:r>
          <a:r>
            <a:rPr lang="ca-ES" sz="1800" b="1" baseline="0"/>
            <a:t> has escollit aquesta escola/facultat per cursar aquests estudis?</a:t>
          </a:r>
          <a:endParaRPr lang="ca-ES" sz="1100" b="1"/>
        </a:p>
      </xdr:txBody>
    </xdr:sp>
    <xdr:clientData/>
  </xdr:twoCellAnchor>
  <xdr:twoCellAnchor>
    <xdr:from>
      <xdr:col>10</xdr:col>
      <xdr:colOff>0</xdr:colOff>
      <xdr:row>146</xdr:row>
      <xdr:rowOff>0</xdr:rowOff>
    </xdr:from>
    <xdr:to>
      <xdr:col>18</xdr:col>
      <xdr:colOff>523200</xdr:colOff>
      <xdr:row>164</xdr:row>
      <xdr:rowOff>171000</xdr:rowOff>
    </xdr:to>
    <xdr:graphicFrame macro="">
      <xdr:nvGraphicFramePr>
        <xdr:cNvPr id="27" name="Gràfic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0</xdr:col>
      <xdr:colOff>0</xdr:colOff>
      <xdr:row>169</xdr:row>
      <xdr:rowOff>0</xdr:rowOff>
    </xdr:from>
    <xdr:to>
      <xdr:col>9</xdr:col>
      <xdr:colOff>504825</xdr:colOff>
      <xdr:row>194</xdr:row>
      <xdr:rowOff>38100</xdr:rowOff>
    </xdr:to>
    <xdr:pic>
      <xdr:nvPicPr>
        <xdr:cNvPr id="29" name="Imatge 28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32575500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169</xdr:row>
      <xdr:rowOff>0</xdr:rowOff>
    </xdr:from>
    <xdr:to>
      <xdr:col>19</xdr:col>
      <xdr:colOff>466725</xdr:colOff>
      <xdr:row>194</xdr:row>
      <xdr:rowOff>0</xdr:rowOff>
    </xdr:to>
    <xdr:pic>
      <xdr:nvPicPr>
        <xdr:cNvPr id="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3257550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165</xdr:row>
      <xdr:rowOff>0</xdr:rowOff>
    </xdr:from>
    <xdr:to>
      <xdr:col>17</xdr:col>
      <xdr:colOff>438150</xdr:colOff>
      <xdr:row>169</xdr:row>
      <xdr:rowOff>9525</xdr:rowOff>
    </xdr:to>
    <xdr:sp macro="" textlink="">
      <xdr:nvSpPr>
        <xdr:cNvPr id="31" name="QuadreDeText 30"/>
        <xdr:cNvSpPr txBox="1"/>
      </xdr:nvSpPr>
      <xdr:spPr>
        <a:xfrm>
          <a:off x="6096000" y="31813500"/>
          <a:ext cx="4705350" cy="7715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Has participat en activitats d'orientació dels estudis de la UPC</a:t>
          </a:r>
          <a:r>
            <a:rPr lang="ca-ES" sz="1800" b="1" baseline="0"/>
            <a:t>?</a:t>
          </a:r>
          <a:endParaRPr lang="ca-ES" sz="1100" b="1"/>
        </a:p>
      </xdr:txBody>
    </xdr:sp>
    <xdr:clientData/>
  </xdr:twoCellAnchor>
  <xdr:twoCellAnchor>
    <xdr:from>
      <xdr:col>0</xdr:col>
      <xdr:colOff>0</xdr:colOff>
      <xdr:row>165</xdr:row>
      <xdr:rowOff>0</xdr:rowOff>
    </xdr:from>
    <xdr:to>
      <xdr:col>7</xdr:col>
      <xdr:colOff>438150</xdr:colOff>
      <xdr:row>169</xdr:row>
      <xdr:rowOff>9525</xdr:rowOff>
    </xdr:to>
    <xdr:sp macro="" textlink="">
      <xdr:nvSpPr>
        <xdr:cNvPr id="33" name="QuadreDeText 32"/>
        <xdr:cNvSpPr txBox="1"/>
      </xdr:nvSpPr>
      <xdr:spPr>
        <a:xfrm>
          <a:off x="0" y="31813500"/>
          <a:ext cx="4705350" cy="7715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Has participat en activitats d'orientació dels estudis de la UPC</a:t>
          </a:r>
          <a:r>
            <a:rPr lang="ca-ES" sz="1800" b="1" baseline="0"/>
            <a:t>?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196</xdr:row>
      <xdr:rowOff>0</xdr:rowOff>
    </xdr:from>
    <xdr:to>
      <xdr:col>9</xdr:col>
      <xdr:colOff>504825</xdr:colOff>
      <xdr:row>221</xdr:row>
      <xdr:rowOff>38100</xdr:rowOff>
    </xdr:to>
    <xdr:pic>
      <xdr:nvPicPr>
        <xdr:cNvPr id="34" name="Imatge 33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0" y="37719000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196</xdr:row>
      <xdr:rowOff>0</xdr:rowOff>
    </xdr:from>
    <xdr:to>
      <xdr:col>19</xdr:col>
      <xdr:colOff>466725</xdr:colOff>
      <xdr:row>221</xdr:row>
      <xdr:rowOff>0</xdr:rowOff>
    </xdr:to>
    <xdr:pic>
      <xdr:nvPicPr>
        <xdr:cNvPr id="3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3771900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285750</xdr:colOff>
      <xdr:row>194</xdr:row>
      <xdr:rowOff>9525</xdr:rowOff>
    </xdr:from>
    <xdr:to>
      <xdr:col>7</xdr:col>
      <xdr:colOff>266700</xdr:colOff>
      <xdr:row>196</xdr:row>
      <xdr:rowOff>38100</xdr:rowOff>
    </xdr:to>
    <xdr:sp macro="" textlink="">
      <xdr:nvSpPr>
        <xdr:cNvPr id="36" name="QuadreDeText 35"/>
        <xdr:cNvSpPr txBox="1"/>
      </xdr:nvSpPr>
      <xdr:spPr>
        <a:xfrm>
          <a:off x="285750" y="37347525"/>
          <a:ext cx="4248150" cy="40957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Activitats d'orientació</a:t>
          </a:r>
          <a:endParaRPr lang="ca-ES" sz="1100" b="1"/>
        </a:p>
      </xdr:txBody>
    </xdr:sp>
    <xdr:clientData/>
  </xdr:twoCellAnchor>
  <xdr:twoCellAnchor>
    <xdr:from>
      <xdr:col>10</xdr:col>
      <xdr:colOff>0</xdr:colOff>
      <xdr:row>194</xdr:row>
      <xdr:rowOff>1</xdr:rowOff>
    </xdr:from>
    <xdr:to>
      <xdr:col>16</xdr:col>
      <xdr:colOff>590550</xdr:colOff>
      <xdr:row>195</xdr:row>
      <xdr:rowOff>171451</xdr:rowOff>
    </xdr:to>
    <xdr:sp macro="" textlink="">
      <xdr:nvSpPr>
        <xdr:cNvPr id="37" name="QuadreDeText 36"/>
        <xdr:cNvSpPr txBox="1"/>
      </xdr:nvSpPr>
      <xdr:spPr>
        <a:xfrm>
          <a:off x="6096000" y="37338001"/>
          <a:ext cx="4248150" cy="36195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Activitats d'orientació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223</xdr:row>
      <xdr:rowOff>0</xdr:rowOff>
    </xdr:from>
    <xdr:to>
      <xdr:col>9</xdr:col>
      <xdr:colOff>504825</xdr:colOff>
      <xdr:row>248</xdr:row>
      <xdr:rowOff>38100</xdr:rowOff>
    </xdr:to>
    <xdr:pic>
      <xdr:nvPicPr>
        <xdr:cNvPr id="38" name="Imatge 37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0" y="42862500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223</xdr:row>
      <xdr:rowOff>0</xdr:rowOff>
    </xdr:from>
    <xdr:to>
      <xdr:col>19</xdr:col>
      <xdr:colOff>466725</xdr:colOff>
      <xdr:row>248</xdr:row>
      <xdr:rowOff>0</xdr:rowOff>
    </xdr:to>
    <xdr:pic>
      <xdr:nvPicPr>
        <xdr:cNvPr id="3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4286250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221</xdr:row>
      <xdr:rowOff>0</xdr:rowOff>
    </xdr:from>
    <xdr:to>
      <xdr:col>7</xdr:col>
      <xdr:colOff>438150</xdr:colOff>
      <xdr:row>222</xdr:row>
      <xdr:rowOff>161925</xdr:rowOff>
    </xdr:to>
    <xdr:sp macro="" textlink="">
      <xdr:nvSpPr>
        <xdr:cNvPr id="40" name="QuadreDeText 39"/>
        <xdr:cNvSpPr txBox="1"/>
      </xdr:nvSpPr>
      <xdr:spPr>
        <a:xfrm>
          <a:off x="0" y="42481500"/>
          <a:ext cx="4705350" cy="3524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Quins</a:t>
          </a:r>
          <a:r>
            <a:rPr lang="ca-ES" sz="1800" b="1" baseline="0"/>
            <a:t> canals has utilitzat per informar-te?</a:t>
          </a:r>
          <a:endParaRPr lang="ca-ES" sz="1100" b="1"/>
        </a:p>
      </xdr:txBody>
    </xdr:sp>
    <xdr:clientData/>
  </xdr:twoCellAnchor>
  <xdr:twoCellAnchor>
    <xdr:from>
      <xdr:col>10</xdr:col>
      <xdr:colOff>0</xdr:colOff>
      <xdr:row>221</xdr:row>
      <xdr:rowOff>0</xdr:rowOff>
    </xdr:from>
    <xdr:to>
      <xdr:col>17</xdr:col>
      <xdr:colOff>438150</xdr:colOff>
      <xdr:row>222</xdr:row>
      <xdr:rowOff>161925</xdr:rowOff>
    </xdr:to>
    <xdr:sp macro="" textlink="">
      <xdr:nvSpPr>
        <xdr:cNvPr id="41" name="QuadreDeText 40"/>
        <xdr:cNvSpPr txBox="1"/>
      </xdr:nvSpPr>
      <xdr:spPr>
        <a:xfrm>
          <a:off x="6096000" y="42481500"/>
          <a:ext cx="4705350" cy="3524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Quins</a:t>
          </a:r>
          <a:r>
            <a:rPr lang="ca-ES" sz="1800" b="1" baseline="0"/>
            <a:t> canals has utilitzat per informar-te?</a:t>
          </a:r>
          <a:endParaRPr lang="ca-ES" sz="1100" b="1"/>
        </a:p>
      </xdr:txBody>
    </xdr:sp>
    <xdr:clientData/>
  </xdr:twoCellAnchor>
  <xdr:twoCellAnchor>
    <xdr:from>
      <xdr:col>0</xdr:col>
      <xdr:colOff>0</xdr:colOff>
      <xdr:row>146</xdr:row>
      <xdr:rowOff>0</xdr:rowOff>
    </xdr:from>
    <xdr:to>
      <xdr:col>8</xdr:col>
      <xdr:colOff>523200</xdr:colOff>
      <xdr:row>164</xdr:row>
      <xdr:rowOff>171000</xdr:rowOff>
    </xdr:to>
    <xdr:graphicFrame macro="">
      <xdr:nvGraphicFramePr>
        <xdr:cNvPr id="42" name="Gràfic 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5"/>
  <sheetViews>
    <sheetView showGridLines="0" tabSelected="1" workbookViewId="0"/>
  </sheetViews>
  <sheetFormatPr defaultRowHeight="15"/>
  <cols>
    <col min="2" max="2" width="40.140625" customWidth="1"/>
    <col min="3" max="9" width="9.7109375" bestFit="1" customWidth="1"/>
  </cols>
  <sheetData>
    <row r="1" spans="1: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53.25" customHeight="1">
      <c r="A2" s="1"/>
      <c r="B2" s="56" t="s">
        <v>60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37.5" customHeight="1">
      <c r="A4" s="1"/>
      <c r="B4" s="1"/>
      <c r="C4" s="1"/>
      <c r="D4" s="57" t="s">
        <v>29</v>
      </c>
      <c r="E4" s="57"/>
      <c r="F4" s="57"/>
      <c r="G4" s="57"/>
      <c r="H4" s="57"/>
      <c r="I4" s="57"/>
      <c r="J4" s="57"/>
      <c r="K4" s="57"/>
      <c r="L4" s="57"/>
      <c r="M4" s="4"/>
      <c r="N4" s="4"/>
      <c r="O4" s="5"/>
    </row>
    <row r="5" spans="1: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ht="21">
      <c r="A6" s="1"/>
      <c r="B6" s="7" t="s">
        <v>0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8" spans="1:15" ht="15" customHeight="1" thickBot="1">
      <c r="B8" s="58" t="s">
        <v>1</v>
      </c>
      <c r="C8" s="58"/>
      <c r="D8" s="58"/>
      <c r="E8" s="58"/>
      <c r="F8" s="58"/>
      <c r="G8" s="58"/>
      <c r="H8" s="58"/>
    </row>
    <row r="9" spans="1:15" ht="15" customHeight="1" thickTop="1">
      <c r="B9" s="59"/>
      <c r="C9" s="62" t="s">
        <v>1</v>
      </c>
      <c r="D9" s="63"/>
      <c r="E9" s="63"/>
      <c r="F9" s="63"/>
      <c r="G9" s="63"/>
      <c r="H9" s="64"/>
    </row>
    <row r="10" spans="1:15" ht="15" customHeight="1">
      <c r="B10" s="60"/>
      <c r="C10" s="65" t="s">
        <v>61</v>
      </c>
      <c r="D10" s="66"/>
      <c r="E10" s="66" t="s">
        <v>62</v>
      </c>
      <c r="F10" s="66"/>
      <c r="G10" s="66" t="s">
        <v>16</v>
      </c>
      <c r="H10" s="67"/>
    </row>
    <row r="11" spans="1:15" ht="15" customHeight="1" thickBot="1">
      <c r="B11" s="61"/>
      <c r="C11" s="27" t="s">
        <v>6</v>
      </c>
      <c r="D11" s="28" t="s">
        <v>3</v>
      </c>
      <c r="E11" s="28" t="s">
        <v>6</v>
      </c>
      <c r="F11" s="28" t="s">
        <v>3</v>
      </c>
      <c r="G11" s="28" t="s">
        <v>6</v>
      </c>
      <c r="H11" s="29" t="s">
        <v>3</v>
      </c>
    </row>
    <row r="12" spans="1:15" ht="15" customHeight="1" thickTop="1">
      <c r="B12" s="9" t="s">
        <v>58</v>
      </c>
      <c r="C12" s="10">
        <v>19</v>
      </c>
      <c r="D12" s="11">
        <v>0.3392857142857143</v>
      </c>
      <c r="E12" s="12">
        <v>37</v>
      </c>
      <c r="F12" s="11">
        <v>0.6607142857142857</v>
      </c>
      <c r="G12" s="40">
        <v>56</v>
      </c>
      <c r="H12" s="41">
        <f>G12/70</f>
        <v>0.8</v>
      </c>
    </row>
    <row r="13" spans="1:15" ht="15" customHeight="1">
      <c r="B13" s="13" t="s">
        <v>30</v>
      </c>
      <c r="C13" s="14">
        <v>3</v>
      </c>
      <c r="D13" s="15">
        <v>0.21428571428571427</v>
      </c>
      <c r="E13" s="16">
        <v>11</v>
      </c>
      <c r="F13" s="15">
        <v>0.7857142857142857</v>
      </c>
      <c r="G13" s="42">
        <v>14</v>
      </c>
      <c r="H13" s="43">
        <f t="shared" ref="H13:H14" si="0">G13/70</f>
        <v>0.2</v>
      </c>
    </row>
    <row r="14" spans="1:15" ht="15" customHeight="1" thickBot="1">
      <c r="B14" s="17" t="s">
        <v>16</v>
      </c>
      <c r="C14" s="18">
        <v>22</v>
      </c>
      <c r="D14" s="19">
        <v>0.31428571428571428</v>
      </c>
      <c r="E14" s="20">
        <v>48</v>
      </c>
      <c r="F14" s="19">
        <v>0.68571428571428572</v>
      </c>
      <c r="G14" s="44">
        <v>70</v>
      </c>
      <c r="H14" s="45">
        <f t="shared" si="0"/>
        <v>1</v>
      </c>
    </row>
    <row r="15" spans="1:15" ht="15" customHeight="1" thickTop="1"/>
    <row r="16" spans="1:15" ht="15" customHeight="1" thickBot="1">
      <c r="B16" s="58" t="s">
        <v>4</v>
      </c>
      <c r="C16" s="58"/>
      <c r="D16" s="58"/>
      <c r="E16" s="58"/>
      <c r="F16" s="58"/>
      <c r="G16" s="58"/>
      <c r="H16" s="58"/>
      <c r="I16" s="58"/>
      <c r="J16" s="58"/>
    </row>
    <row r="17" spans="2:10" ht="15" customHeight="1" thickTop="1">
      <c r="B17" s="59"/>
      <c r="C17" s="62" t="s">
        <v>4</v>
      </c>
      <c r="D17" s="63"/>
      <c r="E17" s="63"/>
      <c r="F17" s="63"/>
      <c r="G17" s="63"/>
      <c r="H17" s="63"/>
      <c r="I17" s="63"/>
      <c r="J17" s="64"/>
    </row>
    <row r="18" spans="2:10" ht="31.5" customHeight="1">
      <c r="B18" s="60"/>
      <c r="C18" s="65" t="s">
        <v>32</v>
      </c>
      <c r="D18" s="66"/>
      <c r="E18" s="66" t="s">
        <v>63</v>
      </c>
      <c r="F18" s="66"/>
      <c r="G18" s="66" t="s">
        <v>5</v>
      </c>
      <c r="H18" s="66"/>
      <c r="I18" s="66" t="s">
        <v>16</v>
      </c>
      <c r="J18" s="67"/>
    </row>
    <row r="19" spans="2:10" ht="15" customHeight="1" thickBot="1">
      <c r="B19" s="61"/>
      <c r="C19" s="27" t="s">
        <v>6</v>
      </c>
      <c r="D19" s="28" t="s">
        <v>3</v>
      </c>
      <c r="E19" s="28" t="s">
        <v>6</v>
      </c>
      <c r="F19" s="28" t="s">
        <v>3</v>
      </c>
      <c r="G19" s="28" t="s">
        <v>6</v>
      </c>
      <c r="H19" s="28" t="s">
        <v>3</v>
      </c>
      <c r="I19" s="28" t="s">
        <v>6</v>
      </c>
      <c r="J19" s="29" t="s">
        <v>3</v>
      </c>
    </row>
    <row r="20" spans="2:10" ht="15" customHeight="1" thickTop="1">
      <c r="B20" s="9" t="s">
        <v>58</v>
      </c>
      <c r="C20" s="10">
        <v>26</v>
      </c>
      <c r="D20" s="11">
        <v>0.4642857142857143</v>
      </c>
      <c r="E20" s="12">
        <v>25</v>
      </c>
      <c r="F20" s="11">
        <v>0.44642857142857145</v>
      </c>
      <c r="G20" s="12">
        <v>5</v>
      </c>
      <c r="H20" s="11">
        <v>8.9285714285714288E-2</v>
      </c>
      <c r="I20" s="40">
        <v>56</v>
      </c>
      <c r="J20" s="41">
        <f>I20/70</f>
        <v>0.8</v>
      </c>
    </row>
    <row r="21" spans="2:10" ht="15" customHeight="1">
      <c r="B21" s="13" t="s">
        <v>30</v>
      </c>
      <c r="C21" s="14">
        <v>4</v>
      </c>
      <c r="D21" s="15">
        <v>0.28571428571428575</v>
      </c>
      <c r="E21" s="16">
        <v>8</v>
      </c>
      <c r="F21" s="15">
        <v>0.57142857142857151</v>
      </c>
      <c r="G21" s="16">
        <v>2</v>
      </c>
      <c r="H21" s="15">
        <v>0.14285714285714288</v>
      </c>
      <c r="I21" s="42">
        <v>14</v>
      </c>
      <c r="J21" s="43">
        <f t="shared" ref="J21:J22" si="1">I21/70</f>
        <v>0.2</v>
      </c>
    </row>
    <row r="22" spans="2:10" ht="15" customHeight="1" thickBot="1">
      <c r="B22" s="17" t="s">
        <v>16</v>
      </c>
      <c r="C22" s="18">
        <v>30</v>
      </c>
      <c r="D22" s="19">
        <v>0.42857142857142855</v>
      </c>
      <c r="E22" s="20">
        <v>33</v>
      </c>
      <c r="F22" s="19">
        <v>0.47142857142857147</v>
      </c>
      <c r="G22" s="20">
        <v>7</v>
      </c>
      <c r="H22" s="19">
        <v>0.1</v>
      </c>
      <c r="I22" s="44">
        <v>70</v>
      </c>
      <c r="J22" s="45">
        <f t="shared" si="1"/>
        <v>1</v>
      </c>
    </row>
    <row r="23" spans="2:10" ht="15" customHeight="1" thickTop="1"/>
    <row r="24" spans="2:10" ht="15" customHeight="1" thickBot="1">
      <c r="B24" s="58" t="s">
        <v>33</v>
      </c>
      <c r="C24" s="58"/>
      <c r="D24" s="58"/>
      <c r="E24" s="58"/>
      <c r="F24" s="58"/>
      <c r="G24" s="58"/>
      <c r="H24" s="58"/>
    </row>
    <row r="25" spans="2:10" ht="42.75" customHeight="1" thickTop="1">
      <c r="B25" s="59"/>
      <c r="C25" s="62" t="s">
        <v>58</v>
      </c>
      <c r="D25" s="63"/>
      <c r="E25" s="63" t="s">
        <v>30</v>
      </c>
      <c r="F25" s="63"/>
      <c r="G25" s="63" t="s">
        <v>16</v>
      </c>
      <c r="H25" s="64"/>
    </row>
    <row r="26" spans="2:10" ht="15" customHeight="1" thickBot="1">
      <c r="B26" s="61"/>
      <c r="C26" s="27" t="s">
        <v>6</v>
      </c>
      <c r="D26" s="28" t="s">
        <v>3</v>
      </c>
      <c r="E26" s="28" t="s">
        <v>6</v>
      </c>
      <c r="F26" s="28" t="s">
        <v>3</v>
      </c>
      <c r="G26" s="28" t="s">
        <v>6</v>
      </c>
      <c r="H26" s="29" t="s">
        <v>3</v>
      </c>
    </row>
    <row r="27" spans="2:10" ht="15" customHeight="1" thickTop="1">
      <c r="B27" s="9" t="s">
        <v>5</v>
      </c>
      <c r="C27" s="10">
        <v>10</v>
      </c>
      <c r="D27" s="11">
        <f>C27/56</f>
        <v>0.17857142857142858</v>
      </c>
      <c r="E27" s="12">
        <v>1</v>
      </c>
      <c r="F27" s="11">
        <f>E27/14</f>
        <v>7.1428571428571425E-2</v>
      </c>
      <c r="G27" s="40">
        <v>11</v>
      </c>
      <c r="H27" s="41">
        <f>G27/70</f>
        <v>0.15714285714285714</v>
      </c>
    </row>
    <row r="28" spans="2:10" ht="15" customHeight="1">
      <c r="B28" s="13" t="s">
        <v>64</v>
      </c>
      <c r="C28" s="14">
        <v>0</v>
      </c>
      <c r="D28" s="15">
        <f t="shared" ref="D28:D73" si="2">C28/56</f>
        <v>0</v>
      </c>
      <c r="E28" s="16">
        <v>2</v>
      </c>
      <c r="F28" s="15">
        <f t="shared" ref="F28:F73" si="3">E28/14</f>
        <v>0.14285714285714285</v>
      </c>
      <c r="G28" s="42">
        <v>2</v>
      </c>
      <c r="H28" s="43">
        <f t="shared" ref="H28:H73" si="4">G28/70</f>
        <v>2.8571428571428571E-2</v>
      </c>
    </row>
    <row r="29" spans="2:10" ht="15" customHeight="1">
      <c r="B29" s="13" t="s">
        <v>65</v>
      </c>
      <c r="C29" s="14">
        <v>1</v>
      </c>
      <c r="D29" s="15">
        <f t="shared" si="2"/>
        <v>1.7857142857142856E-2</v>
      </c>
      <c r="E29" s="16">
        <v>0</v>
      </c>
      <c r="F29" s="15">
        <f t="shared" si="3"/>
        <v>0</v>
      </c>
      <c r="G29" s="42">
        <v>1</v>
      </c>
      <c r="H29" s="43">
        <f t="shared" si="4"/>
        <v>1.4285714285714285E-2</v>
      </c>
    </row>
    <row r="30" spans="2:10" ht="15" customHeight="1">
      <c r="B30" s="13" t="s">
        <v>66</v>
      </c>
      <c r="C30" s="14">
        <v>1</v>
      </c>
      <c r="D30" s="15">
        <f t="shared" si="2"/>
        <v>1.7857142857142856E-2</v>
      </c>
      <c r="E30" s="16">
        <v>0</v>
      </c>
      <c r="F30" s="15">
        <f t="shared" si="3"/>
        <v>0</v>
      </c>
      <c r="G30" s="42">
        <v>1</v>
      </c>
      <c r="H30" s="43">
        <f t="shared" si="4"/>
        <v>1.4285714285714285E-2</v>
      </c>
    </row>
    <row r="31" spans="2:10" ht="15" customHeight="1">
      <c r="B31" s="13" t="s">
        <v>67</v>
      </c>
      <c r="C31" s="14">
        <v>1</v>
      </c>
      <c r="D31" s="15">
        <f t="shared" si="2"/>
        <v>1.7857142857142856E-2</v>
      </c>
      <c r="E31" s="16">
        <v>0</v>
      </c>
      <c r="F31" s="15">
        <f t="shared" si="3"/>
        <v>0</v>
      </c>
      <c r="G31" s="42">
        <v>1</v>
      </c>
      <c r="H31" s="43">
        <f t="shared" si="4"/>
        <v>1.4285714285714285E-2</v>
      </c>
    </row>
    <row r="32" spans="2:10" ht="15" customHeight="1">
      <c r="B32" s="13" t="s">
        <v>68</v>
      </c>
      <c r="C32" s="14">
        <v>2</v>
      </c>
      <c r="D32" s="15">
        <f t="shared" si="2"/>
        <v>3.5714285714285712E-2</v>
      </c>
      <c r="E32" s="16">
        <v>1</v>
      </c>
      <c r="F32" s="15">
        <f t="shared" si="3"/>
        <v>7.1428571428571425E-2</v>
      </c>
      <c r="G32" s="42">
        <v>3</v>
      </c>
      <c r="H32" s="43">
        <f t="shared" si="4"/>
        <v>4.2857142857142858E-2</v>
      </c>
    </row>
    <row r="33" spans="2:8" ht="15" customHeight="1">
      <c r="B33" s="13" t="s">
        <v>69</v>
      </c>
      <c r="C33" s="14">
        <v>4</v>
      </c>
      <c r="D33" s="15">
        <f t="shared" si="2"/>
        <v>7.1428571428571425E-2</v>
      </c>
      <c r="E33" s="16">
        <v>0</v>
      </c>
      <c r="F33" s="15">
        <f t="shared" si="3"/>
        <v>0</v>
      </c>
      <c r="G33" s="42">
        <v>4</v>
      </c>
      <c r="H33" s="43">
        <f t="shared" si="4"/>
        <v>5.7142857142857141E-2</v>
      </c>
    </row>
    <row r="34" spans="2:8" ht="15" customHeight="1">
      <c r="B34" s="13" t="s">
        <v>70</v>
      </c>
      <c r="C34" s="14">
        <v>1</v>
      </c>
      <c r="D34" s="15">
        <f t="shared" si="2"/>
        <v>1.7857142857142856E-2</v>
      </c>
      <c r="E34" s="16">
        <v>0</v>
      </c>
      <c r="F34" s="15">
        <f t="shared" si="3"/>
        <v>0</v>
      </c>
      <c r="G34" s="42">
        <v>1</v>
      </c>
      <c r="H34" s="43">
        <f t="shared" si="4"/>
        <v>1.4285714285714285E-2</v>
      </c>
    </row>
    <row r="35" spans="2:8" ht="15" customHeight="1">
      <c r="B35" s="13" t="s">
        <v>71</v>
      </c>
      <c r="C35" s="14">
        <v>1</v>
      </c>
      <c r="D35" s="15">
        <f t="shared" si="2"/>
        <v>1.7857142857142856E-2</v>
      </c>
      <c r="E35" s="16">
        <v>0</v>
      </c>
      <c r="F35" s="15">
        <f t="shared" si="3"/>
        <v>0</v>
      </c>
      <c r="G35" s="42">
        <v>1</v>
      </c>
      <c r="H35" s="43">
        <f t="shared" si="4"/>
        <v>1.4285714285714285E-2</v>
      </c>
    </row>
    <row r="36" spans="2:8" ht="15" customHeight="1">
      <c r="B36" s="13" t="s">
        <v>72</v>
      </c>
      <c r="C36" s="14">
        <v>1</v>
      </c>
      <c r="D36" s="15">
        <f t="shared" si="2"/>
        <v>1.7857142857142856E-2</v>
      </c>
      <c r="E36" s="16">
        <v>0</v>
      </c>
      <c r="F36" s="15">
        <f t="shared" si="3"/>
        <v>0</v>
      </c>
      <c r="G36" s="42">
        <v>1</v>
      </c>
      <c r="H36" s="43">
        <f t="shared" si="4"/>
        <v>1.4285714285714285E-2</v>
      </c>
    </row>
    <row r="37" spans="2:8" ht="15" customHeight="1">
      <c r="B37" s="13" t="s">
        <v>73</v>
      </c>
      <c r="C37" s="14">
        <v>6</v>
      </c>
      <c r="D37" s="15">
        <f t="shared" si="2"/>
        <v>0.10714285714285714</v>
      </c>
      <c r="E37" s="16">
        <v>0</v>
      </c>
      <c r="F37" s="15">
        <f t="shared" si="3"/>
        <v>0</v>
      </c>
      <c r="G37" s="42">
        <v>6</v>
      </c>
      <c r="H37" s="43">
        <f t="shared" si="4"/>
        <v>8.5714285714285715E-2</v>
      </c>
    </row>
    <row r="38" spans="2:8" ht="15" customHeight="1">
      <c r="B38" s="13" t="s">
        <v>74</v>
      </c>
      <c r="C38" s="14">
        <v>1</v>
      </c>
      <c r="D38" s="15">
        <f t="shared" si="2"/>
        <v>1.7857142857142856E-2</v>
      </c>
      <c r="E38" s="16">
        <v>0</v>
      </c>
      <c r="F38" s="15">
        <f t="shared" si="3"/>
        <v>0</v>
      </c>
      <c r="G38" s="42">
        <v>1</v>
      </c>
      <c r="H38" s="43">
        <f t="shared" si="4"/>
        <v>1.4285714285714285E-2</v>
      </c>
    </row>
    <row r="39" spans="2:8" ht="15" customHeight="1">
      <c r="B39" s="13" t="s">
        <v>75</v>
      </c>
      <c r="C39" s="14">
        <v>1</v>
      </c>
      <c r="D39" s="15">
        <f t="shared" si="2"/>
        <v>1.7857142857142856E-2</v>
      </c>
      <c r="E39" s="16">
        <v>0</v>
      </c>
      <c r="F39" s="15">
        <f t="shared" si="3"/>
        <v>0</v>
      </c>
      <c r="G39" s="42">
        <v>1</v>
      </c>
      <c r="H39" s="43">
        <f t="shared" si="4"/>
        <v>1.4285714285714285E-2</v>
      </c>
    </row>
    <row r="40" spans="2:8" ht="15" customHeight="1">
      <c r="B40" s="13" t="s">
        <v>76</v>
      </c>
      <c r="C40" s="14">
        <v>0</v>
      </c>
      <c r="D40" s="15">
        <f t="shared" si="2"/>
        <v>0</v>
      </c>
      <c r="E40" s="16">
        <v>1</v>
      </c>
      <c r="F40" s="15">
        <f t="shared" si="3"/>
        <v>7.1428571428571425E-2</v>
      </c>
      <c r="G40" s="42">
        <v>1</v>
      </c>
      <c r="H40" s="43">
        <f t="shared" si="4"/>
        <v>1.4285714285714285E-2</v>
      </c>
    </row>
    <row r="41" spans="2:8" ht="15" customHeight="1">
      <c r="B41" s="13" t="s">
        <v>77</v>
      </c>
      <c r="C41" s="14">
        <v>1</v>
      </c>
      <c r="D41" s="15">
        <f t="shared" si="2"/>
        <v>1.7857142857142856E-2</v>
      </c>
      <c r="E41" s="16">
        <v>0</v>
      </c>
      <c r="F41" s="15">
        <f t="shared" si="3"/>
        <v>0</v>
      </c>
      <c r="G41" s="42">
        <v>1</v>
      </c>
      <c r="H41" s="43">
        <f t="shared" si="4"/>
        <v>1.4285714285714285E-2</v>
      </c>
    </row>
    <row r="42" spans="2:8" ht="15" customHeight="1">
      <c r="B42" s="13" t="s">
        <v>78</v>
      </c>
      <c r="C42" s="14">
        <v>1</v>
      </c>
      <c r="D42" s="15">
        <f t="shared" si="2"/>
        <v>1.7857142857142856E-2</v>
      </c>
      <c r="E42" s="16">
        <v>0</v>
      </c>
      <c r="F42" s="15">
        <f t="shared" si="3"/>
        <v>0</v>
      </c>
      <c r="G42" s="42">
        <v>1</v>
      </c>
      <c r="H42" s="43">
        <f t="shared" si="4"/>
        <v>1.4285714285714285E-2</v>
      </c>
    </row>
    <row r="43" spans="2:8" ht="15" customHeight="1">
      <c r="B43" s="13" t="s">
        <v>79</v>
      </c>
      <c r="C43" s="14">
        <v>1</v>
      </c>
      <c r="D43" s="15">
        <f t="shared" si="2"/>
        <v>1.7857142857142856E-2</v>
      </c>
      <c r="E43" s="16">
        <v>0</v>
      </c>
      <c r="F43" s="15">
        <f t="shared" si="3"/>
        <v>0</v>
      </c>
      <c r="G43" s="42">
        <v>1</v>
      </c>
      <c r="H43" s="43">
        <f t="shared" si="4"/>
        <v>1.4285714285714285E-2</v>
      </c>
    </row>
    <row r="44" spans="2:8" ht="15" customHeight="1">
      <c r="B44" s="13" t="s">
        <v>80</v>
      </c>
      <c r="C44" s="14">
        <v>1</v>
      </c>
      <c r="D44" s="15">
        <f t="shared" si="2"/>
        <v>1.7857142857142856E-2</v>
      </c>
      <c r="E44" s="16">
        <v>0</v>
      </c>
      <c r="F44" s="15">
        <f t="shared" si="3"/>
        <v>0</v>
      </c>
      <c r="G44" s="42">
        <v>1</v>
      </c>
      <c r="H44" s="43">
        <f t="shared" si="4"/>
        <v>1.4285714285714285E-2</v>
      </c>
    </row>
    <row r="45" spans="2:8" ht="15" customHeight="1">
      <c r="B45" s="13" t="s">
        <v>81</v>
      </c>
      <c r="C45" s="14">
        <v>0</v>
      </c>
      <c r="D45" s="15">
        <f t="shared" si="2"/>
        <v>0</v>
      </c>
      <c r="E45" s="16">
        <v>1</v>
      </c>
      <c r="F45" s="15">
        <f t="shared" si="3"/>
        <v>7.1428571428571425E-2</v>
      </c>
      <c r="G45" s="42">
        <v>1</v>
      </c>
      <c r="H45" s="43">
        <f t="shared" si="4"/>
        <v>1.4285714285714285E-2</v>
      </c>
    </row>
    <row r="46" spans="2:8" ht="15" customHeight="1">
      <c r="B46" s="13" t="s">
        <v>82</v>
      </c>
      <c r="C46" s="14">
        <v>1</v>
      </c>
      <c r="D46" s="15">
        <f t="shared" si="2"/>
        <v>1.7857142857142856E-2</v>
      </c>
      <c r="E46" s="16">
        <v>0</v>
      </c>
      <c r="F46" s="15">
        <f t="shared" si="3"/>
        <v>0</v>
      </c>
      <c r="G46" s="42">
        <v>1</v>
      </c>
      <c r="H46" s="43">
        <f t="shared" si="4"/>
        <v>1.4285714285714285E-2</v>
      </c>
    </row>
    <row r="47" spans="2:8" ht="15" customHeight="1">
      <c r="B47" s="13" t="s">
        <v>83</v>
      </c>
      <c r="C47" s="14">
        <v>1</v>
      </c>
      <c r="D47" s="15">
        <f t="shared" si="2"/>
        <v>1.7857142857142856E-2</v>
      </c>
      <c r="E47" s="16">
        <v>0</v>
      </c>
      <c r="F47" s="15">
        <f t="shared" si="3"/>
        <v>0</v>
      </c>
      <c r="G47" s="42">
        <v>1</v>
      </c>
      <c r="H47" s="43">
        <f t="shared" si="4"/>
        <v>1.4285714285714285E-2</v>
      </c>
    </row>
    <row r="48" spans="2:8" ht="15" customHeight="1">
      <c r="B48" s="13" t="s">
        <v>84</v>
      </c>
      <c r="C48" s="14">
        <v>1</v>
      </c>
      <c r="D48" s="15">
        <f t="shared" si="2"/>
        <v>1.7857142857142856E-2</v>
      </c>
      <c r="E48" s="16">
        <v>0</v>
      </c>
      <c r="F48" s="15">
        <f t="shared" si="3"/>
        <v>0</v>
      </c>
      <c r="G48" s="42">
        <v>1</v>
      </c>
      <c r="H48" s="43">
        <f t="shared" si="4"/>
        <v>1.4285714285714285E-2</v>
      </c>
    </row>
    <row r="49" spans="2:8" ht="15" customHeight="1">
      <c r="B49" s="13" t="s">
        <v>85</v>
      </c>
      <c r="C49" s="14">
        <v>1</v>
      </c>
      <c r="D49" s="15">
        <f t="shared" si="2"/>
        <v>1.7857142857142856E-2</v>
      </c>
      <c r="E49" s="16">
        <v>0</v>
      </c>
      <c r="F49" s="15">
        <f t="shared" si="3"/>
        <v>0</v>
      </c>
      <c r="G49" s="42">
        <v>1</v>
      </c>
      <c r="H49" s="43">
        <f t="shared" si="4"/>
        <v>1.4285714285714285E-2</v>
      </c>
    </row>
    <row r="50" spans="2:8" ht="15" customHeight="1">
      <c r="B50" s="13" t="s">
        <v>86</v>
      </c>
      <c r="C50" s="14">
        <v>1</v>
      </c>
      <c r="D50" s="15">
        <f t="shared" si="2"/>
        <v>1.7857142857142856E-2</v>
      </c>
      <c r="E50" s="16">
        <v>0</v>
      </c>
      <c r="F50" s="15">
        <f t="shared" si="3"/>
        <v>0</v>
      </c>
      <c r="G50" s="42">
        <v>1</v>
      </c>
      <c r="H50" s="43">
        <f t="shared" si="4"/>
        <v>1.4285714285714285E-2</v>
      </c>
    </row>
    <row r="51" spans="2:8" ht="15" customHeight="1">
      <c r="B51" s="13" t="s">
        <v>87</v>
      </c>
      <c r="C51" s="14">
        <v>1</v>
      </c>
      <c r="D51" s="15">
        <f t="shared" si="2"/>
        <v>1.7857142857142856E-2</v>
      </c>
      <c r="E51" s="16">
        <v>0</v>
      </c>
      <c r="F51" s="15">
        <f t="shared" si="3"/>
        <v>0</v>
      </c>
      <c r="G51" s="42">
        <v>1</v>
      </c>
      <c r="H51" s="43">
        <f t="shared" si="4"/>
        <v>1.4285714285714285E-2</v>
      </c>
    </row>
    <row r="52" spans="2:8" ht="15" customHeight="1">
      <c r="B52" s="13" t="s">
        <v>88</v>
      </c>
      <c r="C52" s="14">
        <v>2</v>
      </c>
      <c r="D52" s="15">
        <f t="shared" si="2"/>
        <v>3.5714285714285712E-2</v>
      </c>
      <c r="E52" s="16">
        <v>0</v>
      </c>
      <c r="F52" s="15">
        <f t="shared" si="3"/>
        <v>0</v>
      </c>
      <c r="G52" s="42">
        <v>2</v>
      </c>
      <c r="H52" s="43">
        <f t="shared" si="4"/>
        <v>2.8571428571428571E-2</v>
      </c>
    </row>
    <row r="53" spans="2:8" ht="15" customHeight="1">
      <c r="B53" s="13" t="s">
        <v>89</v>
      </c>
      <c r="C53" s="14">
        <v>1</v>
      </c>
      <c r="D53" s="15">
        <f t="shared" si="2"/>
        <v>1.7857142857142856E-2</v>
      </c>
      <c r="E53" s="16">
        <v>0</v>
      </c>
      <c r="F53" s="15">
        <f t="shared" si="3"/>
        <v>0</v>
      </c>
      <c r="G53" s="42">
        <v>1</v>
      </c>
      <c r="H53" s="43">
        <f t="shared" si="4"/>
        <v>1.4285714285714285E-2</v>
      </c>
    </row>
    <row r="54" spans="2:8" ht="15" customHeight="1">
      <c r="B54" s="13" t="s">
        <v>90</v>
      </c>
      <c r="C54" s="14">
        <v>1</v>
      </c>
      <c r="D54" s="15">
        <f t="shared" si="2"/>
        <v>1.7857142857142856E-2</v>
      </c>
      <c r="E54" s="16">
        <v>0</v>
      </c>
      <c r="F54" s="15">
        <f t="shared" si="3"/>
        <v>0</v>
      </c>
      <c r="G54" s="42">
        <v>1</v>
      </c>
      <c r="H54" s="43">
        <f t="shared" si="4"/>
        <v>1.4285714285714285E-2</v>
      </c>
    </row>
    <row r="55" spans="2:8" ht="15" customHeight="1">
      <c r="B55" s="13" t="s">
        <v>91</v>
      </c>
      <c r="C55" s="14">
        <v>0</v>
      </c>
      <c r="D55" s="15">
        <f t="shared" si="2"/>
        <v>0</v>
      </c>
      <c r="E55" s="16">
        <v>1</v>
      </c>
      <c r="F55" s="15">
        <f t="shared" si="3"/>
        <v>7.1428571428571425E-2</v>
      </c>
      <c r="G55" s="42">
        <v>1</v>
      </c>
      <c r="H55" s="43">
        <f t="shared" si="4"/>
        <v>1.4285714285714285E-2</v>
      </c>
    </row>
    <row r="56" spans="2:8" ht="15" customHeight="1">
      <c r="B56" s="13" t="s">
        <v>92</v>
      </c>
      <c r="C56" s="14">
        <v>1</v>
      </c>
      <c r="D56" s="15">
        <f t="shared" si="2"/>
        <v>1.7857142857142856E-2</v>
      </c>
      <c r="E56" s="16">
        <v>0</v>
      </c>
      <c r="F56" s="15">
        <f t="shared" si="3"/>
        <v>0</v>
      </c>
      <c r="G56" s="42">
        <v>1</v>
      </c>
      <c r="H56" s="43">
        <f t="shared" si="4"/>
        <v>1.4285714285714285E-2</v>
      </c>
    </row>
    <row r="57" spans="2:8" ht="15" customHeight="1">
      <c r="B57" s="13" t="s">
        <v>93</v>
      </c>
      <c r="C57" s="14">
        <v>1</v>
      </c>
      <c r="D57" s="15">
        <f t="shared" si="2"/>
        <v>1.7857142857142856E-2</v>
      </c>
      <c r="E57" s="16">
        <v>0</v>
      </c>
      <c r="F57" s="15">
        <f t="shared" si="3"/>
        <v>0</v>
      </c>
      <c r="G57" s="42">
        <v>1</v>
      </c>
      <c r="H57" s="43">
        <f t="shared" si="4"/>
        <v>1.4285714285714285E-2</v>
      </c>
    </row>
    <row r="58" spans="2:8" ht="15" customHeight="1">
      <c r="B58" s="13" t="s">
        <v>94</v>
      </c>
      <c r="C58" s="14">
        <v>1</v>
      </c>
      <c r="D58" s="15">
        <f t="shared" si="2"/>
        <v>1.7857142857142856E-2</v>
      </c>
      <c r="E58" s="16">
        <v>0</v>
      </c>
      <c r="F58" s="15">
        <f t="shared" si="3"/>
        <v>0</v>
      </c>
      <c r="G58" s="42">
        <v>1</v>
      </c>
      <c r="H58" s="43">
        <f t="shared" si="4"/>
        <v>1.4285714285714285E-2</v>
      </c>
    </row>
    <row r="59" spans="2:8" ht="15" customHeight="1">
      <c r="B59" s="13" t="s">
        <v>95</v>
      </c>
      <c r="C59" s="14">
        <v>0</v>
      </c>
      <c r="D59" s="15">
        <f t="shared" si="2"/>
        <v>0</v>
      </c>
      <c r="E59" s="16">
        <v>1</v>
      </c>
      <c r="F59" s="15">
        <f t="shared" si="3"/>
        <v>7.1428571428571425E-2</v>
      </c>
      <c r="G59" s="42">
        <v>1</v>
      </c>
      <c r="H59" s="43">
        <f t="shared" si="4"/>
        <v>1.4285714285714285E-2</v>
      </c>
    </row>
    <row r="60" spans="2:8" ht="15" customHeight="1">
      <c r="B60" s="13" t="s">
        <v>96</v>
      </c>
      <c r="C60" s="14">
        <v>1</v>
      </c>
      <c r="D60" s="15">
        <f t="shared" si="2"/>
        <v>1.7857142857142856E-2</v>
      </c>
      <c r="E60" s="16">
        <v>0</v>
      </c>
      <c r="F60" s="15">
        <f t="shared" si="3"/>
        <v>0</v>
      </c>
      <c r="G60" s="42">
        <v>1</v>
      </c>
      <c r="H60" s="43">
        <f t="shared" si="4"/>
        <v>1.4285714285714285E-2</v>
      </c>
    </row>
    <row r="61" spans="2:8" ht="15" customHeight="1">
      <c r="B61" s="13" t="s">
        <v>97</v>
      </c>
      <c r="C61" s="14">
        <v>1</v>
      </c>
      <c r="D61" s="15">
        <f t="shared" si="2"/>
        <v>1.7857142857142856E-2</v>
      </c>
      <c r="E61" s="16">
        <v>1</v>
      </c>
      <c r="F61" s="15">
        <f t="shared" si="3"/>
        <v>7.1428571428571425E-2</v>
      </c>
      <c r="G61" s="42">
        <v>2</v>
      </c>
      <c r="H61" s="43">
        <f t="shared" si="4"/>
        <v>2.8571428571428571E-2</v>
      </c>
    </row>
    <row r="62" spans="2:8" ht="15" customHeight="1">
      <c r="B62" s="13" t="s">
        <v>98</v>
      </c>
      <c r="C62" s="14">
        <v>1</v>
      </c>
      <c r="D62" s="15">
        <f t="shared" si="2"/>
        <v>1.7857142857142856E-2</v>
      </c>
      <c r="E62" s="16">
        <v>0</v>
      </c>
      <c r="F62" s="15">
        <f t="shared" si="3"/>
        <v>0</v>
      </c>
      <c r="G62" s="42">
        <v>1</v>
      </c>
      <c r="H62" s="43">
        <f t="shared" si="4"/>
        <v>1.4285714285714285E-2</v>
      </c>
    </row>
    <row r="63" spans="2:8" ht="15" customHeight="1">
      <c r="B63" s="13" t="s">
        <v>99</v>
      </c>
      <c r="C63" s="14">
        <v>1</v>
      </c>
      <c r="D63" s="15">
        <f t="shared" si="2"/>
        <v>1.7857142857142856E-2</v>
      </c>
      <c r="E63" s="16">
        <v>0</v>
      </c>
      <c r="F63" s="15">
        <f t="shared" si="3"/>
        <v>0</v>
      </c>
      <c r="G63" s="42">
        <v>1</v>
      </c>
      <c r="H63" s="43">
        <f t="shared" si="4"/>
        <v>1.4285714285714285E-2</v>
      </c>
    </row>
    <row r="64" spans="2:8" ht="15" customHeight="1">
      <c r="B64" s="13" t="s">
        <v>100</v>
      </c>
      <c r="C64" s="14">
        <v>1</v>
      </c>
      <c r="D64" s="15">
        <f t="shared" si="2"/>
        <v>1.7857142857142856E-2</v>
      </c>
      <c r="E64" s="16">
        <v>0</v>
      </c>
      <c r="F64" s="15">
        <f t="shared" si="3"/>
        <v>0</v>
      </c>
      <c r="G64" s="42">
        <v>1</v>
      </c>
      <c r="H64" s="43">
        <f t="shared" si="4"/>
        <v>1.4285714285714285E-2</v>
      </c>
    </row>
    <row r="65" spans="2:8" ht="15" customHeight="1">
      <c r="B65" s="13" t="s">
        <v>101</v>
      </c>
      <c r="C65" s="14">
        <v>0</v>
      </c>
      <c r="D65" s="15">
        <f t="shared" si="2"/>
        <v>0</v>
      </c>
      <c r="E65" s="16">
        <v>1</v>
      </c>
      <c r="F65" s="15">
        <f t="shared" si="3"/>
        <v>7.1428571428571425E-2</v>
      </c>
      <c r="G65" s="42">
        <v>1</v>
      </c>
      <c r="H65" s="43">
        <f t="shared" si="4"/>
        <v>1.4285714285714285E-2</v>
      </c>
    </row>
    <row r="66" spans="2:8" ht="15" customHeight="1">
      <c r="B66" s="13" t="s">
        <v>102</v>
      </c>
      <c r="C66" s="14">
        <v>1</v>
      </c>
      <c r="D66" s="15">
        <f t="shared" si="2"/>
        <v>1.7857142857142856E-2</v>
      </c>
      <c r="E66" s="16">
        <v>0</v>
      </c>
      <c r="F66" s="15">
        <f t="shared" si="3"/>
        <v>0</v>
      </c>
      <c r="G66" s="42">
        <v>1</v>
      </c>
      <c r="H66" s="43">
        <f t="shared" si="4"/>
        <v>1.4285714285714285E-2</v>
      </c>
    </row>
    <row r="67" spans="2:8" ht="15" customHeight="1">
      <c r="B67" s="13" t="s">
        <v>103</v>
      </c>
      <c r="C67" s="14">
        <v>0</v>
      </c>
      <c r="D67" s="15">
        <f t="shared" si="2"/>
        <v>0</v>
      </c>
      <c r="E67" s="16">
        <v>1</v>
      </c>
      <c r="F67" s="15">
        <f t="shared" si="3"/>
        <v>7.1428571428571425E-2</v>
      </c>
      <c r="G67" s="42">
        <v>1</v>
      </c>
      <c r="H67" s="43">
        <f t="shared" si="4"/>
        <v>1.4285714285714285E-2</v>
      </c>
    </row>
    <row r="68" spans="2:8" ht="15" customHeight="1">
      <c r="B68" s="13" t="s">
        <v>104</v>
      </c>
      <c r="C68" s="14">
        <v>1</v>
      </c>
      <c r="D68" s="15">
        <f t="shared" si="2"/>
        <v>1.7857142857142856E-2</v>
      </c>
      <c r="E68" s="16">
        <v>0</v>
      </c>
      <c r="F68" s="15">
        <f t="shared" si="3"/>
        <v>0</v>
      </c>
      <c r="G68" s="42">
        <v>1</v>
      </c>
      <c r="H68" s="43">
        <f t="shared" si="4"/>
        <v>1.4285714285714285E-2</v>
      </c>
    </row>
    <row r="69" spans="2:8" ht="15" customHeight="1">
      <c r="B69" s="13" t="s">
        <v>105</v>
      </c>
      <c r="C69" s="14">
        <v>0</v>
      </c>
      <c r="D69" s="15">
        <f t="shared" si="2"/>
        <v>0</v>
      </c>
      <c r="E69" s="16">
        <v>2</v>
      </c>
      <c r="F69" s="15">
        <f t="shared" si="3"/>
        <v>0.14285714285714285</v>
      </c>
      <c r="G69" s="42">
        <v>2</v>
      </c>
      <c r="H69" s="43">
        <f t="shared" si="4"/>
        <v>2.8571428571428571E-2</v>
      </c>
    </row>
    <row r="70" spans="2:8" ht="15" customHeight="1">
      <c r="B70" s="13" t="s">
        <v>106</v>
      </c>
      <c r="C70" s="14">
        <v>0</v>
      </c>
      <c r="D70" s="15">
        <f t="shared" si="2"/>
        <v>0</v>
      </c>
      <c r="E70" s="16">
        <v>1</v>
      </c>
      <c r="F70" s="15">
        <f t="shared" si="3"/>
        <v>7.1428571428571425E-2</v>
      </c>
      <c r="G70" s="42">
        <v>1</v>
      </c>
      <c r="H70" s="43">
        <f t="shared" si="4"/>
        <v>1.4285714285714285E-2</v>
      </c>
    </row>
    <row r="71" spans="2:8" ht="15" customHeight="1">
      <c r="B71" s="13" t="s">
        <v>107</v>
      </c>
      <c r="C71" s="14">
        <v>1</v>
      </c>
      <c r="D71" s="15">
        <f t="shared" si="2"/>
        <v>1.7857142857142856E-2</v>
      </c>
      <c r="E71" s="16">
        <v>0</v>
      </c>
      <c r="F71" s="15">
        <f t="shared" si="3"/>
        <v>0</v>
      </c>
      <c r="G71" s="42">
        <v>1</v>
      </c>
      <c r="H71" s="43">
        <f t="shared" si="4"/>
        <v>1.4285714285714285E-2</v>
      </c>
    </row>
    <row r="72" spans="2:8" ht="15" customHeight="1">
      <c r="B72" s="13" t="s">
        <v>108</v>
      </c>
      <c r="C72" s="14">
        <v>1</v>
      </c>
      <c r="D72" s="15">
        <f t="shared" si="2"/>
        <v>1.7857142857142856E-2</v>
      </c>
      <c r="E72" s="16">
        <v>0</v>
      </c>
      <c r="F72" s="15">
        <f t="shared" si="3"/>
        <v>0</v>
      </c>
      <c r="G72" s="42">
        <v>1</v>
      </c>
      <c r="H72" s="43">
        <f t="shared" si="4"/>
        <v>1.4285714285714285E-2</v>
      </c>
    </row>
    <row r="73" spans="2:8" ht="15" customHeight="1" thickBot="1">
      <c r="B73" s="17" t="s">
        <v>16</v>
      </c>
      <c r="C73" s="48">
        <v>56</v>
      </c>
      <c r="D73" s="49">
        <f t="shared" si="2"/>
        <v>1</v>
      </c>
      <c r="E73" s="44">
        <v>14</v>
      </c>
      <c r="F73" s="49">
        <f t="shared" si="3"/>
        <v>1</v>
      </c>
      <c r="G73" s="44">
        <v>70</v>
      </c>
      <c r="H73" s="45">
        <f t="shared" si="4"/>
        <v>1</v>
      </c>
    </row>
    <row r="74" spans="2:8" ht="15" customHeight="1" thickTop="1"/>
    <row r="75" spans="2:8" ht="15" customHeight="1" thickBot="1">
      <c r="B75" s="58" t="s">
        <v>52</v>
      </c>
      <c r="C75" s="58"/>
      <c r="D75" s="58"/>
      <c r="E75" s="58"/>
      <c r="F75" s="58"/>
      <c r="G75" s="58"/>
    </row>
    <row r="76" spans="2:8" ht="15" customHeight="1" thickTop="1">
      <c r="B76" s="62" t="s">
        <v>2</v>
      </c>
      <c r="C76" s="63"/>
      <c r="D76" s="63"/>
      <c r="E76" s="63"/>
      <c r="F76" s="63"/>
      <c r="G76" s="64"/>
    </row>
    <row r="77" spans="2:8" ht="33.75" customHeight="1">
      <c r="B77" s="65" t="s">
        <v>58</v>
      </c>
      <c r="C77" s="66"/>
      <c r="D77" s="66" t="s">
        <v>30</v>
      </c>
      <c r="E77" s="66"/>
      <c r="F77" s="66" t="s">
        <v>16</v>
      </c>
      <c r="G77" s="67"/>
    </row>
    <row r="78" spans="2:8" ht="15" customHeight="1" thickBot="1">
      <c r="B78" s="27" t="s">
        <v>6</v>
      </c>
      <c r="C78" s="28" t="s">
        <v>3</v>
      </c>
      <c r="D78" s="28" t="s">
        <v>6</v>
      </c>
      <c r="E78" s="28" t="s">
        <v>3</v>
      </c>
      <c r="F78" s="28" t="s">
        <v>6</v>
      </c>
      <c r="G78" s="29" t="s">
        <v>3</v>
      </c>
    </row>
    <row r="79" spans="2:8" ht="15" customHeight="1" thickTop="1" thickBot="1">
      <c r="B79" s="21">
        <v>56</v>
      </c>
      <c r="C79" s="22">
        <v>0.8</v>
      </c>
      <c r="D79" s="23">
        <v>14</v>
      </c>
      <c r="E79" s="22">
        <v>0.2</v>
      </c>
      <c r="F79" s="46">
        <v>70</v>
      </c>
      <c r="G79" s="47">
        <v>1</v>
      </c>
    </row>
    <row r="80" spans="2:8" ht="15" customHeight="1" thickTop="1">
      <c r="B80" s="33"/>
      <c r="C80" s="34"/>
      <c r="D80" s="33"/>
      <c r="E80" s="34"/>
      <c r="F80" s="33"/>
      <c r="G80" s="34"/>
    </row>
    <row r="81" spans="2:10" ht="33.75" customHeight="1">
      <c r="B81" s="68" t="s">
        <v>35</v>
      </c>
      <c r="C81" s="68"/>
      <c r="D81" s="68"/>
      <c r="E81" s="68"/>
      <c r="F81" s="68"/>
      <c r="G81" s="68"/>
      <c r="H81" s="7"/>
    </row>
    <row r="82" spans="2:10" ht="15" customHeight="1" thickBot="1"/>
    <row r="83" spans="2:10" ht="15" customHeight="1" thickTop="1">
      <c r="B83" s="30"/>
      <c r="C83" s="62" t="s">
        <v>2</v>
      </c>
      <c r="D83" s="63"/>
      <c r="E83" s="63"/>
      <c r="F83" s="63"/>
      <c r="G83" s="63"/>
      <c r="H83" s="64"/>
    </row>
    <row r="84" spans="2:10" ht="36.75" customHeight="1">
      <c r="B84" s="31"/>
      <c r="C84" s="65" t="s">
        <v>58</v>
      </c>
      <c r="D84" s="66"/>
      <c r="E84" s="66" t="s">
        <v>30</v>
      </c>
      <c r="F84" s="66"/>
      <c r="G84" s="66" t="s">
        <v>16</v>
      </c>
      <c r="H84" s="67"/>
    </row>
    <row r="85" spans="2:10" ht="15" customHeight="1" thickBot="1">
      <c r="B85" s="32"/>
      <c r="C85" s="27" t="s">
        <v>6</v>
      </c>
      <c r="D85" s="28" t="s">
        <v>3</v>
      </c>
      <c r="E85" s="28" t="s">
        <v>6</v>
      </c>
      <c r="F85" s="28" t="s">
        <v>3</v>
      </c>
      <c r="G85" s="28" t="s">
        <v>6</v>
      </c>
      <c r="H85" s="29" t="s">
        <v>3</v>
      </c>
    </row>
    <row r="86" spans="2:10" ht="15" customHeight="1" thickTop="1">
      <c r="B86" s="24" t="s">
        <v>7</v>
      </c>
      <c r="C86" s="10">
        <v>48</v>
      </c>
      <c r="D86" s="11">
        <f>C86/56</f>
        <v>0.8571428571428571</v>
      </c>
      <c r="E86" s="12">
        <v>10</v>
      </c>
      <c r="F86" s="11">
        <f>E86/14</f>
        <v>0.7142857142857143</v>
      </c>
      <c r="G86" s="40">
        <v>58</v>
      </c>
      <c r="H86" s="41">
        <f>G86/70</f>
        <v>0.82857142857142863</v>
      </c>
    </row>
    <row r="87" spans="2:10" ht="15" customHeight="1">
      <c r="B87" s="25" t="s">
        <v>8</v>
      </c>
      <c r="C87" s="14">
        <v>5</v>
      </c>
      <c r="D87" s="15">
        <f t="shared" ref="D87:D91" si="5">C87/56</f>
        <v>8.9285714285714288E-2</v>
      </c>
      <c r="E87" s="16">
        <v>1</v>
      </c>
      <c r="F87" s="15">
        <f t="shared" ref="F87:F91" si="6">E87/14</f>
        <v>7.1428571428571425E-2</v>
      </c>
      <c r="G87" s="42">
        <v>6</v>
      </c>
      <c r="H87" s="43">
        <f t="shared" ref="H87:H91" si="7">G87/70</f>
        <v>8.5714285714285715E-2</v>
      </c>
    </row>
    <row r="88" spans="2:10" ht="15" customHeight="1">
      <c r="B88" s="25" t="s">
        <v>109</v>
      </c>
      <c r="C88" s="14">
        <v>1</v>
      </c>
      <c r="D88" s="15">
        <f t="shared" si="5"/>
        <v>1.7857142857142856E-2</v>
      </c>
      <c r="E88" s="16">
        <v>1</v>
      </c>
      <c r="F88" s="15">
        <f t="shared" si="6"/>
        <v>7.1428571428571425E-2</v>
      </c>
      <c r="G88" s="42">
        <v>2</v>
      </c>
      <c r="H88" s="43">
        <f t="shared" si="7"/>
        <v>2.8571428571428571E-2</v>
      </c>
    </row>
    <row r="89" spans="2:10" ht="31.5" customHeight="1">
      <c r="B89" s="25" t="s">
        <v>110</v>
      </c>
      <c r="C89" s="14">
        <v>3</v>
      </c>
      <c r="D89" s="15">
        <f t="shared" si="5"/>
        <v>5.3571428571428568E-2</v>
      </c>
      <c r="E89" s="16">
        <v>0</v>
      </c>
      <c r="F89" s="15">
        <f t="shared" si="6"/>
        <v>0</v>
      </c>
      <c r="G89" s="42">
        <v>3</v>
      </c>
      <c r="H89" s="43">
        <f t="shared" si="7"/>
        <v>4.2857142857142858E-2</v>
      </c>
    </row>
    <row r="90" spans="2:10" ht="15" customHeight="1">
      <c r="B90" s="25" t="s">
        <v>111</v>
      </c>
      <c r="C90" s="14">
        <v>3</v>
      </c>
      <c r="D90" s="15">
        <f t="shared" si="5"/>
        <v>5.3571428571428568E-2</v>
      </c>
      <c r="E90" s="16">
        <v>1</v>
      </c>
      <c r="F90" s="15">
        <f t="shared" si="6"/>
        <v>7.1428571428571425E-2</v>
      </c>
      <c r="G90" s="42">
        <v>4</v>
      </c>
      <c r="H90" s="43">
        <f t="shared" si="7"/>
        <v>5.7142857142857141E-2</v>
      </c>
    </row>
    <row r="91" spans="2:10" ht="15" customHeight="1" thickBot="1">
      <c r="B91" s="26" t="s">
        <v>5</v>
      </c>
      <c r="C91" s="18">
        <v>1</v>
      </c>
      <c r="D91" s="19">
        <f t="shared" si="5"/>
        <v>1.7857142857142856E-2</v>
      </c>
      <c r="E91" s="20">
        <v>3</v>
      </c>
      <c r="F91" s="19">
        <f t="shared" si="6"/>
        <v>0.21428571428571427</v>
      </c>
      <c r="G91" s="44">
        <v>4</v>
      </c>
      <c r="H91" s="45">
        <f t="shared" si="7"/>
        <v>5.7142857142857141E-2</v>
      </c>
    </row>
    <row r="92" spans="2:10" ht="15" customHeight="1" thickTop="1">
      <c r="B92" s="35"/>
      <c r="C92" s="33"/>
      <c r="D92" s="34"/>
      <c r="E92" s="33"/>
      <c r="F92" s="34"/>
      <c r="G92" s="33"/>
      <c r="H92" s="34"/>
    </row>
    <row r="93" spans="2:10" ht="28.5" customHeight="1">
      <c r="B93" s="68" t="s">
        <v>36</v>
      </c>
      <c r="C93" s="68"/>
      <c r="D93" s="68"/>
      <c r="E93" s="68"/>
      <c r="F93" s="68"/>
      <c r="G93" s="68"/>
      <c r="H93" s="68"/>
      <c r="I93" s="68"/>
      <c r="J93" s="68"/>
    </row>
    <row r="94" spans="2:10" ht="15" customHeight="1" thickBot="1"/>
    <row r="95" spans="2:10" ht="15" customHeight="1" thickTop="1">
      <c r="B95" s="30"/>
      <c r="C95" s="62" t="s">
        <v>2</v>
      </c>
      <c r="D95" s="63"/>
      <c r="E95" s="63"/>
      <c r="F95" s="63"/>
      <c r="G95" s="63"/>
      <c r="H95" s="64"/>
    </row>
    <row r="96" spans="2:10" ht="41.25" customHeight="1">
      <c r="B96" s="31"/>
      <c r="C96" s="65" t="s">
        <v>58</v>
      </c>
      <c r="D96" s="66"/>
      <c r="E96" s="66" t="s">
        <v>30</v>
      </c>
      <c r="F96" s="66"/>
      <c r="G96" s="66" t="s">
        <v>16</v>
      </c>
      <c r="H96" s="67"/>
    </row>
    <row r="97" spans="2:10" ht="15" customHeight="1" thickBot="1">
      <c r="B97" s="32"/>
      <c r="C97" s="27" t="s">
        <v>6</v>
      </c>
      <c r="D97" s="28" t="s">
        <v>3</v>
      </c>
      <c r="E97" s="28" t="s">
        <v>6</v>
      </c>
      <c r="F97" s="28" t="s">
        <v>3</v>
      </c>
      <c r="G97" s="28" t="s">
        <v>6</v>
      </c>
      <c r="H97" s="29" t="s">
        <v>3</v>
      </c>
    </row>
    <row r="98" spans="2:10" ht="15" customHeight="1" thickTop="1">
      <c r="B98" s="24" t="s">
        <v>9</v>
      </c>
      <c r="C98" s="10">
        <v>15</v>
      </c>
      <c r="D98" s="11">
        <f>C98/56</f>
        <v>0.26785714285714285</v>
      </c>
      <c r="E98" s="12">
        <v>3</v>
      </c>
      <c r="F98" s="11">
        <f>E98/14</f>
        <v>0.21428571428571427</v>
      </c>
      <c r="G98" s="40">
        <v>18</v>
      </c>
      <c r="H98" s="41">
        <f>G98/70</f>
        <v>0.25714285714285712</v>
      </c>
    </row>
    <row r="99" spans="2:10" ht="26.25" customHeight="1">
      <c r="B99" s="25" t="s">
        <v>25</v>
      </c>
      <c r="C99" s="14">
        <v>13</v>
      </c>
      <c r="D99" s="15">
        <f t="shared" ref="D99:D102" si="8">C99/56</f>
        <v>0.23214285714285715</v>
      </c>
      <c r="E99" s="16">
        <v>3</v>
      </c>
      <c r="F99" s="15">
        <f t="shared" ref="F99:F102" si="9">E99/14</f>
        <v>0.21428571428571427</v>
      </c>
      <c r="G99" s="42">
        <v>16</v>
      </c>
      <c r="H99" s="43">
        <f t="shared" ref="H99:H102" si="10">G99/70</f>
        <v>0.22857142857142856</v>
      </c>
    </row>
    <row r="100" spans="2:10" ht="15" customHeight="1">
      <c r="B100" s="25" t="s">
        <v>37</v>
      </c>
      <c r="C100" s="14">
        <v>4</v>
      </c>
      <c r="D100" s="15">
        <f t="shared" si="8"/>
        <v>7.1428571428571425E-2</v>
      </c>
      <c r="E100" s="16">
        <v>0</v>
      </c>
      <c r="F100" s="15">
        <f t="shared" si="9"/>
        <v>0</v>
      </c>
      <c r="G100" s="42">
        <v>4</v>
      </c>
      <c r="H100" s="43">
        <f t="shared" si="10"/>
        <v>5.7142857142857141E-2</v>
      </c>
    </row>
    <row r="101" spans="2:10" ht="15" customHeight="1">
      <c r="B101" s="25" t="s">
        <v>112</v>
      </c>
      <c r="C101" s="14">
        <v>20</v>
      </c>
      <c r="D101" s="15">
        <f t="shared" si="8"/>
        <v>0.35714285714285715</v>
      </c>
      <c r="E101" s="16">
        <v>7</v>
      </c>
      <c r="F101" s="15">
        <f t="shared" si="9"/>
        <v>0.5</v>
      </c>
      <c r="G101" s="42">
        <v>27</v>
      </c>
      <c r="H101" s="43">
        <f t="shared" si="10"/>
        <v>0.38571428571428573</v>
      </c>
    </row>
    <row r="102" spans="2:10" ht="15" customHeight="1" thickBot="1">
      <c r="B102" s="26" t="s">
        <v>5</v>
      </c>
      <c r="C102" s="18">
        <v>5</v>
      </c>
      <c r="D102" s="19">
        <f t="shared" si="8"/>
        <v>8.9285714285714288E-2</v>
      </c>
      <c r="E102" s="20">
        <v>1</v>
      </c>
      <c r="F102" s="19">
        <f t="shared" si="9"/>
        <v>7.1428571428571425E-2</v>
      </c>
      <c r="G102" s="44">
        <v>6</v>
      </c>
      <c r="H102" s="45">
        <f t="shared" si="10"/>
        <v>8.5714285714285715E-2</v>
      </c>
    </row>
    <row r="103" spans="2:10" ht="15" customHeight="1" thickTop="1">
      <c r="B103" s="35"/>
      <c r="C103" s="33"/>
      <c r="D103" s="34"/>
      <c r="E103" s="33"/>
      <c r="F103" s="34"/>
      <c r="G103" s="33"/>
      <c r="H103" s="34"/>
    </row>
    <row r="104" spans="2:10" ht="30" customHeight="1">
      <c r="B104" s="68" t="s">
        <v>38</v>
      </c>
      <c r="C104" s="68"/>
      <c r="D104" s="68"/>
      <c r="E104" s="68"/>
      <c r="F104" s="68"/>
      <c r="G104" s="68"/>
      <c r="H104" s="68"/>
      <c r="I104" s="68"/>
      <c r="J104" s="68"/>
    </row>
    <row r="105" spans="2:10" ht="15" customHeight="1" thickBot="1"/>
    <row r="106" spans="2:10" ht="15" customHeight="1" thickTop="1">
      <c r="B106" s="30"/>
      <c r="C106" s="62" t="s">
        <v>2</v>
      </c>
      <c r="D106" s="63"/>
      <c r="E106" s="63"/>
      <c r="F106" s="63"/>
      <c r="G106" s="63"/>
      <c r="H106" s="64"/>
    </row>
    <row r="107" spans="2:10" ht="36.75" customHeight="1">
      <c r="B107" s="31"/>
      <c r="C107" s="65" t="s">
        <v>58</v>
      </c>
      <c r="D107" s="66"/>
      <c r="E107" s="66" t="s">
        <v>30</v>
      </c>
      <c r="F107" s="66"/>
      <c r="G107" s="66" t="s">
        <v>16</v>
      </c>
      <c r="H107" s="67"/>
    </row>
    <row r="108" spans="2:10" ht="15" customHeight="1" thickBot="1">
      <c r="B108" s="32"/>
      <c r="C108" s="27" t="s">
        <v>6</v>
      </c>
      <c r="D108" s="28" t="s">
        <v>3</v>
      </c>
      <c r="E108" s="28" t="s">
        <v>6</v>
      </c>
      <c r="F108" s="28" t="s">
        <v>3</v>
      </c>
      <c r="G108" s="28" t="s">
        <v>6</v>
      </c>
      <c r="H108" s="29" t="s">
        <v>3</v>
      </c>
    </row>
    <row r="109" spans="2:10" ht="15" customHeight="1" thickTop="1">
      <c r="B109" s="24" t="s">
        <v>113</v>
      </c>
      <c r="C109" s="10">
        <v>16</v>
      </c>
      <c r="D109" s="11">
        <f>C109/56</f>
        <v>0.2857142857142857</v>
      </c>
      <c r="E109" s="12">
        <v>10</v>
      </c>
      <c r="F109" s="11">
        <f>E109/14</f>
        <v>0.7142857142857143</v>
      </c>
      <c r="G109" s="40">
        <v>26</v>
      </c>
      <c r="H109" s="41">
        <f>G109/70</f>
        <v>0.37142857142857144</v>
      </c>
    </row>
    <row r="110" spans="2:10" ht="15" customHeight="1">
      <c r="B110" s="25" t="s">
        <v>39</v>
      </c>
      <c r="C110" s="14">
        <v>19</v>
      </c>
      <c r="D110" s="15">
        <f t="shared" ref="D110:D116" si="11">C110/56</f>
        <v>0.3392857142857143</v>
      </c>
      <c r="E110" s="16">
        <v>2</v>
      </c>
      <c r="F110" s="15">
        <f t="shared" ref="F110:F116" si="12">E110/14</f>
        <v>0.14285714285714285</v>
      </c>
      <c r="G110" s="42">
        <v>21</v>
      </c>
      <c r="H110" s="43">
        <f t="shared" ref="H110:H116" si="13">G110/70</f>
        <v>0.3</v>
      </c>
    </row>
    <row r="111" spans="2:10" ht="15" customHeight="1">
      <c r="B111" s="25" t="s">
        <v>114</v>
      </c>
      <c r="C111" s="14">
        <v>1</v>
      </c>
      <c r="D111" s="15">
        <f t="shared" si="11"/>
        <v>1.7857142857142856E-2</v>
      </c>
      <c r="E111" s="16">
        <v>0</v>
      </c>
      <c r="F111" s="15">
        <f t="shared" si="12"/>
        <v>0</v>
      </c>
      <c r="G111" s="42">
        <v>1</v>
      </c>
      <c r="H111" s="43">
        <f t="shared" si="13"/>
        <v>1.4285714285714285E-2</v>
      </c>
    </row>
    <row r="112" spans="2:10" ht="25.5" customHeight="1">
      <c r="B112" s="25" t="s">
        <v>115</v>
      </c>
      <c r="C112" s="14">
        <v>13</v>
      </c>
      <c r="D112" s="15">
        <f t="shared" si="11"/>
        <v>0.23214285714285715</v>
      </c>
      <c r="E112" s="16">
        <v>1</v>
      </c>
      <c r="F112" s="15">
        <f t="shared" si="12"/>
        <v>7.1428571428571425E-2</v>
      </c>
      <c r="G112" s="42">
        <v>14</v>
      </c>
      <c r="H112" s="43">
        <f t="shared" si="13"/>
        <v>0.2</v>
      </c>
    </row>
    <row r="113" spans="2:10" ht="15" customHeight="1">
      <c r="B113" s="25" t="s">
        <v>116</v>
      </c>
      <c r="C113" s="14">
        <v>3</v>
      </c>
      <c r="D113" s="15">
        <f t="shared" si="11"/>
        <v>5.3571428571428568E-2</v>
      </c>
      <c r="E113" s="16">
        <v>1</v>
      </c>
      <c r="F113" s="15">
        <f t="shared" si="12"/>
        <v>7.1428571428571425E-2</v>
      </c>
      <c r="G113" s="42">
        <v>4</v>
      </c>
      <c r="H113" s="43">
        <f t="shared" si="13"/>
        <v>5.7142857142857141E-2</v>
      </c>
    </row>
    <row r="114" spans="2:10" ht="15" customHeight="1">
      <c r="B114" s="25" t="s">
        <v>117</v>
      </c>
      <c r="C114" s="14">
        <v>14</v>
      </c>
      <c r="D114" s="15">
        <f t="shared" si="11"/>
        <v>0.25</v>
      </c>
      <c r="E114" s="16">
        <v>0</v>
      </c>
      <c r="F114" s="15">
        <f t="shared" si="12"/>
        <v>0</v>
      </c>
      <c r="G114" s="42">
        <v>14</v>
      </c>
      <c r="H114" s="43">
        <f t="shared" si="13"/>
        <v>0.2</v>
      </c>
    </row>
    <row r="115" spans="2:10" ht="15" customHeight="1">
      <c r="B115" s="25" t="s">
        <v>13</v>
      </c>
      <c r="C115" s="14">
        <v>3</v>
      </c>
      <c r="D115" s="15">
        <f t="shared" si="11"/>
        <v>5.3571428571428568E-2</v>
      </c>
      <c r="E115" s="16">
        <v>0</v>
      </c>
      <c r="F115" s="15">
        <f t="shared" si="12"/>
        <v>0</v>
      </c>
      <c r="G115" s="42">
        <v>3</v>
      </c>
      <c r="H115" s="43">
        <f t="shared" si="13"/>
        <v>4.2857142857142858E-2</v>
      </c>
    </row>
    <row r="116" spans="2:10" ht="15" customHeight="1" thickBot="1">
      <c r="B116" s="26" t="s">
        <v>5</v>
      </c>
      <c r="C116" s="18">
        <v>2</v>
      </c>
      <c r="D116" s="19">
        <f t="shared" si="11"/>
        <v>3.5714285714285712E-2</v>
      </c>
      <c r="E116" s="20">
        <v>0</v>
      </c>
      <c r="F116" s="19">
        <f t="shared" si="12"/>
        <v>0</v>
      </c>
      <c r="G116" s="44">
        <v>2</v>
      </c>
      <c r="H116" s="45">
        <f t="shared" si="13"/>
        <v>2.8571428571428571E-2</v>
      </c>
    </row>
    <row r="117" spans="2:10" ht="15" customHeight="1" thickTop="1">
      <c r="B117" s="35"/>
      <c r="C117" s="33"/>
      <c r="D117" s="34"/>
      <c r="E117" s="33"/>
      <c r="F117" s="34"/>
      <c r="G117" s="33"/>
      <c r="H117" s="34"/>
    </row>
    <row r="118" spans="2:10" ht="15" customHeight="1">
      <c r="B118" s="68" t="s">
        <v>14</v>
      </c>
      <c r="C118" s="68"/>
      <c r="D118" s="68"/>
      <c r="E118" s="68"/>
      <c r="F118" s="68"/>
      <c r="G118" s="68"/>
      <c r="H118" s="68"/>
      <c r="I118" s="68"/>
      <c r="J118" s="68"/>
    </row>
    <row r="119" spans="2:10" ht="15" customHeight="1">
      <c r="B119" s="6"/>
      <c r="C119" s="6"/>
      <c r="D119" s="6"/>
      <c r="E119" s="6"/>
      <c r="F119" s="6"/>
      <c r="G119" s="6"/>
      <c r="H119" s="6"/>
      <c r="I119" s="6"/>
      <c r="J119" s="6"/>
    </row>
    <row r="120" spans="2:10" ht="15" customHeight="1">
      <c r="B120" s="69" t="s">
        <v>40</v>
      </c>
      <c r="C120" s="69"/>
      <c r="D120" s="69"/>
      <c r="E120" s="69"/>
      <c r="F120" s="69"/>
      <c r="G120" s="69"/>
      <c r="H120" s="69"/>
      <c r="I120" s="69"/>
      <c r="J120" s="69"/>
    </row>
    <row r="121" spans="2:10" ht="15" customHeight="1" thickBot="1"/>
    <row r="122" spans="2:10" ht="15" customHeight="1" thickTop="1">
      <c r="B122" s="36"/>
      <c r="C122" s="62" t="s">
        <v>2</v>
      </c>
      <c r="D122" s="63"/>
      <c r="E122" s="63"/>
      <c r="F122" s="63"/>
      <c r="G122" s="63"/>
      <c r="H122" s="64"/>
    </row>
    <row r="123" spans="2:10" ht="41.25" customHeight="1">
      <c r="B123" s="37"/>
      <c r="C123" s="65" t="s">
        <v>58</v>
      </c>
      <c r="D123" s="66"/>
      <c r="E123" s="66" t="s">
        <v>30</v>
      </c>
      <c r="F123" s="66"/>
      <c r="G123" s="66" t="s">
        <v>16</v>
      </c>
      <c r="H123" s="67"/>
    </row>
    <row r="124" spans="2:10" ht="15" customHeight="1" thickBot="1">
      <c r="B124" s="38"/>
      <c r="C124" s="27" t="s">
        <v>6</v>
      </c>
      <c r="D124" s="28" t="s">
        <v>3</v>
      </c>
      <c r="E124" s="28" t="s">
        <v>6</v>
      </c>
      <c r="F124" s="28" t="s">
        <v>3</v>
      </c>
      <c r="G124" s="28" t="s">
        <v>6</v>
      </c>
      <c r="H124" s="29" t="s">
        <v>3</v>
      </c>
    </row>
    <row r="125" spans="2:10" ht="15" customHeight="1" thickTop="1">
      <c r="B125" s="9" t="s">
        <v>41</v>
      </c>
      <c r="C125" s="10">
        <v>14</v>
      </c>
      <c r="D125" s="11">
        <v>0.25</v>
      </c>
      <c r="E125" s="12">
        <v>2</v>
      </c>
      <c r="F125" s="11">
        <v>0.14285714285714288</v>
      </c>
      <c r="G125" s="40">
        <v>16</v>
      </c>
      <c r="H125" s="41">
        <v>0.22857142857142856</v>
      </c>
    </row>
    <row r="126" spans="2:10" ht="15" customHeight="1" thickBot="1">
      <c r="B126" s="17" t="s">
        <v>42</v>
      </c>
      <c r="C126" s="18">
        <v>42</v>
      </c>
      <c r="D126" s="19">
        <v>0.75</v>
      </c>
      <c r="E126" s="20">
        <v>12</v>
      </c>
      <c r="F126" s="19">
        <v>0.8571428571428571</v>
      </c>
      <c r="G126" s="44">
        <v>54</v>
      </c>
      <c r="H126" s="45">
        <v>0.77142857142857135</v>
      </c>
    </row>
    <row r="127" spans="2:10" ht="15" customHeight="1" thickTop="1" thickBot="1"/>
    <row r="128" spans="2:10" ht="15" customHeight="1" thickTop="1">
      <c r="B128" s="30"/>
      <c r="C128" s="62" t="s">
        <v>2</v>
      </c>
      <c r="D128" s="63"/>
      <c r="E128" s="63"/>
      <c r="F128" s="63"/>
      <c r="G128" s="63"/>
      <c r="H128" s="64"/>
    </row>
    <row r="129" spans="2:10" ht="40.5" customHeight="1">
      <c r="B129" s="31"/>
      <c r="C129" s="65" t="s">
        <v>58</v>
      </c>
      <c r="D129" s="66"/>
      <c r="E129" s="66" t="s">
        <v>30</v>
      </c>
      <c r="F129" s="66"/>
      <c r="G129" s="66" t="s">
        <v>16</v>
      </c>
      <c r="H129" s="67"/>
    </row>
    <row r="130" spans="2:10" ht="15" customHeight="1" thickBot="1">
      <c r="B130" s="39" t="s">
        <v>43</v>
      </c>
      <c r="C130" s="27" t="s">
        <v>6</v>
      </c>
      <c r="D130" s="28" t="s">
        <v>3</v>
      </c>
      <c r="E130" s="28" t="s">
        <v>6</v>
      </c>
      <c r="F130" s="28" t="s">
        <v>3</v>
      </c>
      <c r="G130" s="28" t="s">
        <v>6</v>
      </c>
      <c r="H130" s="29" t="s">
        <v>3</v>
      </c>
    </row>
    <row r="131" spans="2:10" ht="27" customHeight="1" thickTop="1">
      <c r="B131" s="24" t="s">
        <v>44</v>
      </c>
      <c r="C131" s="10">
        <v>8</v>
      </c>
      <c r="D131" s="11">
        <f>C131/14</f>
        <v>0.5714285714285714</v>
      </c>
      <c r="E131" s="12">
        <v>2</v>
      </c>
      <c r="F131" s="11">
        <f>E131/2</f>
        <v>1</v>
      </c>
      <c r="G131" s="40">
        <v>10</v>
      </c>
      <c r="H131" s="41">
        <f>G131/70</f>
        <v>0.14285714285714285</v>
      </c>
    </row>
    <row r="132" spans="2:10" ht="27" customHeight="1">
      <c r="B132" s="25" t="s">
        <v>45</v>
      </c>
      <c r="C132" s="14">
        <v>0</v>
      </c>
      <c r="D132" s="15">
        <f t="shared" ref="D132:D139" si="14">C132/14</f>
        <v>0</v>
      </c>
      <c r="E132" s="16">
        <v>0</v>
      </c>
      <c r="F132" s="15">
        <f t="shared" ref="F132:F139" si="15">E132/2</f>
        <v>0</v>
      </c>
      <c r="G132" s="42">
        <v>0</v>
      </c>
      <c r="H132" s="43">
        <f t="shared" ref="H132:H139" si="16">G132/70</f>
        <v>0</v>
      </c>
    </row>
    <row r="133" spans="2:10" ht="27" customHeight="1">
      <c r="B133" s="25" t="s">
        <v>46</v>
      </c>
      <c r="C133" s="14">
        <v>0</v>
      </c>
      <c r="D133" s="15">
        <f t="shared" si="14"/>
        <v>0</v>
      </c>
      <c r="E133" s="16">
        <v>0</v>
      </c>
      <c r="F133" s="15">
        <f t="shared" si="15"/>
        <v>0</v>
      </c>
      <c r="G133" s="42">
        <v>0</v>
      </c>
      <c r="H133" s="43">
        <f t="shared" si="16"/>
        <v>0</v>
      </c>
    </row>
    <row r="134" spans="2:10" ht="27" customHeight="1">
      <c r="B134" s="25" t="s">
        <v>47</v>
      </c>
      <c r="C134" s="14">
        <v>0</v>
      </c>
      <c r="D134" s="15">
        <f t="shared" si="14"/>
        <v>0</v>
      </c>
      <c r="E134" s="16">
        <v>0</v>
      </c>
      <c r="F134" s="15">
        <f t="shared" si="15"/>
        <v>0</v>
      </c>
      <c r="G134" s="42">
        <v>0</v>
      </c>
      <c r="H134" s="43">
        <f t="shared" si="16"/>
        <v>0</v>
      </c>
    </row>
    <row r="135" spans="2:10" ht="27" customHeight="1">
      <c r="B135" s="25" t="s">
        <v>48</v>
      </c>
      <c r="C135" s="14">
        <v>1</v>
      </c>
      <c r="D135" s="15">
        <f t="shared" si="14"/>
        <v>7.1428571428571425E-2</v>
      </c>
      <c r="E135" s="16">
        <v>0</v>
      </c>
      <c r="F135" s="15">
        <f t="shared" si="15"/>
        <v>0</v>
      </c>
      <c r="G135" s="42">
        <v>1</v>
      </c>
      <c r="H135" s="43">
        <f t="shared" si="16"/>
        <v>1.4285714285714285E-2</v>
      </c>
    </row>
    <row r="136" spans="2:10" ht="27" customHeight="1">
      <c r="B136" s="25" t="s">
        <v>118</v>
      </c>
      <c r="C136" s="14">
        <v>0</v>
      </c>
      <c r="D136" s="15">
        <f t="shared" si="14"/>
        <v>0</v>
      </c>
      <c r="E136" s="16">
        <v>0</v>
      </c>
      <c r="F136" s="15">
        <f t="shared" si="15"/>
        <v>0</v>
      </c>
      <c r="G136" s="42">
        <v>0</v>
      </c>
      <c r="H136" s="43">
        <f t="shared" si="16"/>
        <v>0</v>
      </c>
    </row>
    <row r="137" spans="2:10" ht="27" customHeight="1">
      <c r="B137" s="25" t="s">
        <v>15</v>
      </c>
      <c r="C137" s="14">
        <v>4</v>
      </c>
      <c r="D137" s="15">
        <f t="shared" si="14"/>
        <v>0.2857142857142857</v>
      </c>
      <c r="E137" s="16">
        <v>1</v>
      </c>
      <c r="F137" s="15">
        <f t="shared" si="15"/>
        <v>0.5</v>
      </c>
      <c r="G137" s="42">
        <v>5</v>
      </c>
      <c r="H137" s="43">
        <f t="shared" si="16"/>
        <v>7.1428571428571425E-2</v>
      </c>
    </row>
    <row r="138" spans="2:10" ht="27" customHeight="1">
      <c r="B138" s="25" t="s">
        <v>49</v>
      </c>
      <c r="C138" s="14">
        <v>0</v>
      </c>
      <c r="D138" s="15">
        <f t="shared" si="14"/>
        <v>0</v>
      </c>
      <c r="E138" s="16">
        <v>0</v>
      </c>
      <c r="F138" s="15">
        <f t="shared" si="15"/>
        <v>0</v>
      </c>
      <c r="G138" s="42">
        <v>0</v>
      </c>
      <c r="H138" s="43">
        <f t="shared" si="16"/>
        <v>0</v>
      </c>
    </row>
    <row r="139" spans="2:10" ht="27" customHeight="1" thickBot="1">
      <c r="B139" s="26" t="s">
        <v>5</v>
      </c>
      <c r="C139" s="18">
        <v>1</v>
      </c>
      <c r="D139" s="19">
        <f t="shared" si="14"/>
        <v>7.1428571428571425E-2</v>
      </c>
      <c r="E139" s="20">
        <v>0</v>
      </c>
      <c r="F139" s="19">
        <f t="shared" si="15"/>
        <v>0</v>
      </c>
      <c r="G139" s="44">
        <v>1</v>
      </c>
      <c r="H139" s="45">
        <f t="shared" si="16"/>
        <v>1.4285714285714285E-2</v>
      </c>
    </row>
    <row r="140" spans="2:10" ht="15" customHeight="1" thickTop="1">
      <c r="B140" s="35"/>
      <c r="C140" s="33"/>
      <c r="D140" s="34"/>
      <c r="E140" s="33"/>
      <c r="F140" s="34"/>
      <c r="G140" s="33"/>
      <c r="H140" s="34"/>
    </row>
    <row r="141" spans="2:10" ht="30" customHeight="1">
      <c r="B141" s="73" t="s">
        <v>50</v>
      </c>
      <c r="C141" s="73"/>
      <c r="D141" s="73"/>
      <c r="E141" s="73"/>
      <c r="F141" s="73"/>
      <c r="G141" s="73"/>
      <c r="H141" s="73"/>
      <c r="I141" s="73"/>
      <c r="J141" s="73"/>
    </row>
    <row r="142" spans="2:10" ht="15" customHeight="1" thickBot="1"/>
    <row r="143" spans="2:10" ht="15" customHeight="1" thickTop="1">
      <c r="B143" s="30"/>
      <c r="C143" s="62" t="s">
        <v>2</v>
      </c>
      <c r="D143" s="63"/>
      <c r="E143" s="63"/>
      <c r="F143" s="63"/>
      <c r="G143" s="63"/>
      <c r="H143" s="64"/>
    </row>
    <row r="144" spans="2:10" ht="37.5" customHeight="1">
      <c r="B144" s="31"/>
      <c r="C144" s="65" t="s">
        <v>58</v>
      </c>
      <c r="D144" s="66"/>
      <c r="E144" s="66" t="s">
        <v>30</v>
      </c>
      <c r="F144" s="66"/>
      <c r="G144" s="66" t="s">
        <v>16</v>
      </c>
      <c r="H144" s="67"/>
    </row>
    <row r="145" spans="2:10" ht="15" customHeight="1" thickBot="1">
      <c r="B145" s="32"/>
      <c r="C145" s="27" t="s">
        <v>6</v>
      </c>
      <c r="D145" s="28" t="s">
        <v>3</v>
      </c>
      <c r="E145" s="28" t="s">
        <v>6</v>
      </c>
      <c r="F145" s="28" t="s">
        <v>3</v>
      </c>
      <c r="G145" s="28" t="s">
        <v>6</v>
      </c>
      <c r="H145" s="29" t="s">
        <v>3</v>
      </c>
    </row>
    <row r="146" spans="2:10" ht="15" customHeight="1" thickTop="1">
      <c r="B146" s="24" t="s">
        <v>17</v>
      </c>
      <c r="C146" s="10">
        <v>50</v>
      </c>
      <c r="D146" s="11">
        <f>C146/56</f>
        <v>0.8928571428571429</v>
      </c>
      <c r="E146" s="12">
        <v>11</v>
      </c>
      <c r="F146" s="11">
        <f>E146/14</f>
        <v>0.7857142857142857</v>
      </c>
      <c r="G146" s="40">
        <v>61</v>
      </c>
      <c r="H146" s="41">
        <f>G146/70</f>
        <v>0.87142857142857144</v>
      </c>
    </row>
    <row r="147" spans="2:10" ht="15" customHeight="1">
      <c r="B147" s="25" t="s">
        <v>18</v>
      </c>
      <c r="C147" s="14">
        <v>14</v>
      </c>
      <c r="D147" s="15">
        <f t="shared" ref="D147:D154" si="17">C147/56</f>
        <v>0.25</v>
      </c>
      <c r="E147" s="16">
        <v>3</v>
      </c>
      <c r="F147" s="15">
        <f t="shared" ref="F147:F154" si="18">E147/14</f>
        <v>0.21428571428571427</v>
      </c>
      <c r="G147" s="42">
        <v>17</v>
      </c>
      <c r="H147" s="43">
        <f t="shared" ref="H147:H154" si="19">G147/70</f>
        <v>0.24285714285714285</v>
      </c>
    </row>
    <row r="148" spans="2:10" ht="15" customHeight="1">
      <c r="B148" s="25" t="s">
        <v>26</v>
      </c>
      <c r="C148" s="14">
        <v>0</v>
      </c>
      <c r="D148" s="15">
        <f t="shared" si="17"/>
        <v>0</v>
      </c>
      <c r="E148" s="16">
        <v>1</v>
      </c>
      <c r="F148" s="15">
        <f t="shared" si="18"/>
        <v>7.1428571428571425E-2</v>
      </c>
      <c r="G148" s="42">
        <v>1</v>
      </c>
      <c r="H148" s="43">
        <f t="shared" si="19"/>
        <v>1.4285714285714285E-2</v>
      </c>
    </row>
    <row r="149" spans="2:10" ht="15" customHeight="1">
      <c r="B149" s="25" t="s">
        <v>119</v>
      </c>
      <c r="C149" s="14">
        <v>0</v>
      </c>
      <c r="D149" s="15">
        <f t="shared" si="17"/>
        <v>0</v>
      </c>
      <c r="E149" s="16">
        <v>0</v>
      </c>
      <c r="F149" s="15">
        <f t="shared" si="18"/>
        <v>0</v>
      </c>
      <c r="G149" s="42">
        <v>0</v>
      </c>
      <c r="H149" s="43">
        <f t="shared" si="19"/>
        <v>0</v>
      </c>
    </row>
    <row r="150" spans="2:10" ht="15" customHeight="1">
      <c r="B150" s="25" t="s">
        <v>19</v>
      </c>
      <c r="C150" s="14">
        <v>10</v>
      </c>
      <c r="D150" s="15">
        <f t="shared" si="17"/>
        <v>0.17857142857142858</v>
      </c>
      <c r="E150" s="16">
        <v>4</v>
      </c>
      <c r="F150" s="15">
        <f t="shared" si="18"/>
        <v>0.2857142857142857</v>
      </c>
      <c r="G150" s="42">
        <v>14</v>
      </c>
      <c r="H150" s="43">
        <f t="shared" si="19"/>
        <v>0.2</v>
      </c>
    </row>
    <row r="151" spans="2:10" ht="15" customHeight="1">
      <c r="B151" s="25" t="s">
        <v>20</v>
      </c>
      <c r="C151" s="14">
        <v>4</v>
      </c>
      <c r="D151" s="15">
        <f t="shared" si="17"/>
        <v>7.1428571428571425E-2</v>
      </c>
      <c r="E151" s="16">
        <v>0</v>
      </c>
      <c r="F151" s="15">
        <f t="shared" si="18"/>
        <v>0</v>
      </c>
      <c r="G151" s="42">
        <v>4</v>
      </c>
      <c r="H151" s="43">
        <f t="shared" si="19"/>
        <v>5.7142857142857141E-2</v>
      </c>
    </row>
    <row r="152" spans="2:10" ht="15" customHeight="1">
      <c r="B152" s="25" t="s">
        <v>21</v>
      </c>
      <c r="C152" s="14">
        <v>6</v>
      </c>
      <c r="D152" s="15">
        <f t="shared" si="17"/>
        <v>0.10714285714285714</v>
      </c>
      <c r="E152" s="16">
        <v>1</v>
      </c>
      <c r="F152" s="15">
        <f t="shared" si="18"/>
        <v>7.1428571428571425E-2</v>
      </c>
      <c r="G152" s="42">
        <v>7</v>
      </c>
      <c r="H152" s="43">
        <f t="shared" si="19"/>
        <v>0.1</v>
      </c>
    </row>
    <row r="153" spans="2:10" ht="15" customHeight="1">
      <c r="B153" s="25" t="s">
        <v>22</v>
      </c>
      <c r="C153" s="14">
        <v>7</v>
      </c>
      <c r="D153" s="15">
        <f t="shared" si="17"/>
        <v>0.125</v>
      </c>
      <c r="E153" s="16">
        <v>1</v>
      </c>
      <c r="F153" s="15">
        <f t="shared" si="18"/>
        <v>7.1428571428571425E-2</v>
      </c>
      <c r="G153" s="42">
        <v>8</v>
      </c>
      <c r="H153" s="43">
        <f t="shared" si="19"/>
        <v>0.11428571428571428</v>
      </c>
    </row>
    <row r="154" spans="2:10" ht="15" customHeight="1" thickBot="1">
      <c r="B154" s="26" t="s">
        <v>5</v>
      </c>
      <c r="C154" s="18">
        <v>0</v>
      </c>
      <c r="D154" s="19">
        <f t="shared" si="17"/>
        <v>0</v>
      </c>
      <c r="E154" s="20">
        <v>1</v>
      </c>
      <c r="F154" s="19">
        <f t="shared" si="18"/>
        <v>7.1428571428571425E-2</v>
      </c>
      <c r="G154" s="44">
        <v>1</v>
      </c>
      <c r="H154" s="45">
        <f t="shared" si="19"/>
        <v>1.4285714285714285E-2</v>
      </c>
    </row>
    <row r="155" spans="2:10" ht="15" customHeight="1" thickTop="1">
      <c r="B155" s="35"/>
      <c r="C155" s="33"/>
      <c r="D155" s="34"/>
      <c r="E155" s="33"/>
      <c r="F155" s="34"/>
      <c r="G155" s="33"/>
      <c r="H155" s="34"/>
    </row>
    <row r="156" spans="2:10" ht="47.25" customHeight="1">
      <c r="B156" s="74" t="s">
        <v>53</v>
      </c>
      <c r="C156" s="74"/>
      <c r="D156" s="74"/>
      <c r="E156" s="74"/>
      <c r="F156" s="74"/>
      <c r="G156" s="74"/>
      <c r="H156" s="74"/>
      <c r="I156" s="74"/>
      <c r="J156" s="74"/>
    </row>
    <row r="157" spans="2:10" ht="15" customHeight="1" thickBot="1"/>
    <row r="158" spans="2:10" ht="15" customHeight="1" thickTop="1">
      <c r="B158" s="30"/>
      <c r="C158" s="62" t="s">
        <v>2</v>
      </c>
      <c r="D158" s="63"/>
      <c r="E158" s="63"/>
      <c r="F158" s="63"/>
      <c r="G158" s="63"/>
      <c r="H158" s="64"/>
    </row>
    <row r="159" spans="2:10" ht="42.75" customHeight="1">
      <c r="B159" s="31"/>
      <c r="C159" s="65" t="s">
        <v>58</v>
      </c>
      <c r="D159" s="66"/>
      <c r="E159" s="66" t="s">
        <v>30</v>
      </c>
      <c r="F159" s="66"/>
      <c r="G159" s="66" t="s">
        <v>16</v>
      </c>
      <c r="H159" s="67"/>
    </row>
    <row r="160" spans="2:10" ht="15" customHeight="1" thickBot="1">
      <c r="B160" s="32"/>
      <c r="C160" s="27" t="s">
        <v>6</v>
      </c>
      <c r="D160" s="28" t="s">
        <v>3</v>
      </c>
      <c r="E160" s="28" t="s">
        <v>6</v>
      </c>
      <c r="F160" s="28" t="s">
        <v>3</v>
      </c>
      <c r="G160" s="28" t="s">
        <v>6</v>
      </c>
      <c r="H160" s="29" t="s">
        <v>3</v>
      </c>
    </row>
    <row r="161" spans="2:8" ht="15" customHeight="1" thickTop="1">
      <c r="B161" s="24" t="s">
        <v>54</v>
      </c>
      <c r="C161" s="10">
        <v>0</v>
      </c>
      <c r="D161" s="11">
        <v>0</v>
      </c>
      <c r="E161" s="12">
        <v>0</v>
      </c>
      <c r="F161" s="11">
        <v>0</v>
      </c>
      <c r="G161" s="40">
        <v>0</v>
      </c>
      <c r="H161" s="41">
        <v>0</v>
      </c>
    </row>
    <row r="162" spans="2:8" ht="15" customHeight="1">
      <c r="B162" s="25" t="s">
        <v>55</v>
      </c>
      <c r="C162" s="14">
        <v>1</v>
      </c>
      <c r="D162" s="15">
        <v>0.5</v>
      </c>
      <c r="E162" s="16">
        <v>1</v>
      </c>
      <c r="F162" s="15">
        <v>0.5</v>
      </c>
      <c r="G162" s="42">
        <v>2</v>
      </c>
      <c r="H162" s="43">
        <v>1</v>
      </c>
    </row>
    <row r="163" spans="2:8" ht="15" customHeight="1">
      <c r="B163" s="25" t="s">
        <v>56</v>
      </c>
      <c r="C163" s="14">
        <v>1</v>
      </c>
      <c r="D163" s="15">
        <v>0.5</v>
      </c>
      <c r="E163" s="16">
        <v>1</v>
      </c>
      <c r="F163" s="15">
        <v>0.5</v>
      </c>
      <c r="G163" s="42">
        <v>2</v>
      </c>
      <c r="H163" s="43">
        <v>1</v>
      </c>
    </row>
    <row r="164" spans="2:8" ht="15" customHeight="1">
      <c r="B164" s="25" t="s">
        <v>120</v>
      </c>
      <c r="C164" s="14">
        <v>2</v>
      </c>
      <c r="D164" s="15">
        <v>1</v>
      </c>
      <c r="E164" s="16">
        <v>0</v>
      </c>
      <c r="F164" s="15">
        <v>0</v>
      </c>
      <c r="G164" s="42">
        <v>2</v>
      </c>
      <c r="H164" s="43">
        <v>1</v>
      </c>
    </row>
    <row r="165" spans="2:8" ht="15" customHeight="1">
      <c r="B165" s="25" t="s">
        <v>5</v>
      </c>
      <c r="C165" s="14">
        <v>0</v>
      </c>
      <c r="D165" s="15">
        <v>0</v>
      </c>
      <c r="E165" s="16">
        <v>1</v>
      </c>
      <c r="F165" s="15">
        <v>1</v>
      </c>
      <c r="G165" s="42">
        <v>1</v>
      </c>
      <c r="H165" s="43">
        <v>1</v>
      </c>
    </row>
    <row r="166" spans="2:8" ht="15" customHeight="1" thickBot="1">
      <c r="B166" s="26" t="s">
        <v>57</v>
      </c>
      <c r="C166" s="18">
        <v>52</v>
      </c>
      <c r="D166" s="19">
        <v>0.82539682539682546</v>
      </c>
      <c r="E166" s="20">
        <v>11</v>
      </c>
      <c r="F166" s="19">
        <v>0.17460317460317459</v>
      </c>
      <c r="G166" s="44">
        <v>63</v>
      </c>
      <c r="H166" s="45">
        <v>1</v>
      </c>
    </row>
    <row r="167" spans="2:8" ht="15" customHeight="1" thickTop="1"/>
    <row r="168" spans="2:8" ht="15" customHeight="1"/>
    <row r="169" spans="2:8" ht="15" customHeight="1"/>
    <row r="170" spans="2:8" ht="15" customHeight="1"/>
    <row r="171" spans="2:8" ht="15" customHeight="1"/>
    <row r="172" spans="2:8" ht="15" customHeight="1"/>
    <row r="173" spans="2:8" ht="15" customHeight="1"/>
    <row r="174" spans="2:8" ht="15" customHeight="1"/>
    <row r="175" spans="2:8" ht="15" customHeight="1"/>
    <row r="176" spans="2:8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</sheetData>
  <mergeCells count="61">
    <mergeCell ref="C128:H128"/>
    <mergeCell ref="C129:D129"/>
    <mergeCell ref="E129:F129"/>
    <mergeCell ref="G129:H129"/>
    <mergeCell ref="C143:H143"/>
    <mergeCell ref="B141:J141"/>
    <mergeCell ref="B156:J156"/>
    <mergeCell ref="C158:H158"/>
    <mergeCell ref="C159:D159"/>
    <mergeCell ref="E159:F159"/>
    <mergeCell ref="G159:H159"/>
    <mergeCell ref="C144:D144"/>
    <mergeCell ref="E144:F144"/>
    <mergeCell ref="G144:H144"/>
    <mergeCell ref="B93:G93"/>
    <mergeCell ref="H93:J93"/>
    <mergeCell ref="B104:J104"/>
    <mergeCell ref="B118:J118"/>
    <mergeCell ref="C84:D84"/>
    <mergeCell ref="E84:F84"/>
    <mergeCell ref="G84:H84"/>
    <mergeCell ref="C123:D123"/>
    <mergeCell ref="E123:F123"/>
    <mergeCell ref="G123:H123"/>
    <mergeCell ref="C95:H95"/>
    <mergeCell ref="C96:D96"/>
    <mergeCell ref="E96:F96"/>
    <mergeCell ref="G96:H96"/>
    <mergeCell ref="C106:H106"/>
    <mergeCell ref="C107:D107"/>
    <mergeCell ref="E107:F107"/>
    <mergeCell ref="G107:H107"/>
    <mergeCell ref="B120:J120"/>
    <mergeCell ref="C122:H122"/>
    <mergeCell ref="B76:G76"/>
    <mergeCell ref="B77:C77"/>
    <mergeCell ref="D77:E77"/>
    <mergeCell ref="F77:G77"/>
    <mergeCell ref="C83:H83"/>
    <mergeCell ref="B81:G81"/>
    <mergeCell ref="B75:G75"/>
    <mergeCell ref="B16:J16"/>
    <mergeCell ref="B17:B19"/>
    <mergeCell ref="C17:J17"/>
    <mergeCell ref="C18:D18"/>
    <mergeCell ref="E18:F18"/>
    <mergeCell ref="G18:H18"/>
    <mergeCell ref="I18:J18"/>
    <mergeCell ref="B24:H24"/>
    <mergeCell ref="B25:B26"/>
    <mergeCell ref="C25:D25"/>
    <mergeCell ref="E25:F25"/>
    <mergeCell ref="G25:H25"/>
    <mergeCell ref="B2:O2"/>
    <mergeCell ref="D4:L4"/>
    <mergeCell ref="B8:H8"/>
    <mergeCell ref="B9:B11"/>
    <mergeCell ref="C9:H9"/>
    <mergeCell ref="C10:D10"/>
    <mergeCell ref="E10:F10"/>
    <mergeCell ref="G10:H1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6"/>
  <sheetViews>
    <sheetView showGridLines="0" workbookViewId="0"/>
  </sheetViews>
  <sheetFormatPr defaultRowHeight="15"/>
  <sheetData>
    <row r="1" spans="1:2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49.5" customHeight="1">
      <c r="A2" s="2"/>
      <c r="B2" s="56" t="s">
        <v>60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76"/>
      <c r="N2" s="76"/>
      <c r="O2" s="76"/>
      <c r="P2" s="76"/>
      <c r="Q2" s="76"/>
      <c r="R2" s="76"/>
      <c r="S2" s="76"/>
      <c r="T2" s="76"/>
      <c r="U2" s="76"/>
      <c r="V2" s="76"/>
    </row>
    <row r="3" spans="1:2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ht="28.5" customHeight="1">
      <c r="A4" s="2"/>
      <c r="B4" s="2"/>
      <c r="C4" s="2"/>
      <c r="D4" s="57" t="s">
        <v>29</v>
      </c>
      <c r="E4" s="57"/>
      <c r="F4" s="57"/>
      <c r="G4" s="57"/>
      <c r="H4" s="57"/>
      <c r="I4" s="57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2"/>
    </row>
    <row r="6" spans="1:22" ht="15" customHeight="1"/>
    <row r="7" spans="1:22" ht="15" customHeight="1"/>
    <row r="8" spans="1:22" ht="15" customHeight="1"/>
    <row r="9" spans="1:22" ht="15" customHeight="1"/>
    <row r="10" spans="1:22" ht="15" customHeight="1"/>
    <row r="11" spans="1:22" ht="15" customHeight="1"/>
    <row r="12" spans="1:22" ht="15" customHeight="1"/>
    <row r="13" spans="1:22" ht="15" customHeight="1"/>
    <row r="14" spans="1:22" ht="15" customHeight="1"/>
    <row r="15" spans="1:22" ht="15" customHeight="1"/>
    <row r="16" spans="1:22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spans="10:15" ht="15" customHeight="1"/>
    <row r="146" spans="10:15" ht="15" customHeight="1"/>
    <row r="147" spans="10:15" ht="15" customHeight="1"/>
    <row r="148" spans="10:15" ht="15" customHeight="1"/>
    <row r="149" spans="10:15" ht="15" customHeight="1">
      <c r="J149" s="50"/>
      <c r="K149" s="50"/>
      <c r="L149" s="50"/>
      <c r="M149" s="50"/>
      <c r="N149" s="50"/>
      <c r="O149" s="50"/>
    </row>
    <row r="150" spans="10:15" ht="15" customHeight="1">
      <c r="J150" s="50"/>
      <c r="K150" s="50"/>
      <c r="L150" s="50"/>
      <c r="M150" s="50"/>
      <c r="N150" s="50"/>
      <c r="O150" s="50"/>
    </row>
    <row r="151" spans="10:15" ht="15" customHeight="1">
      <c r="J151" s="50"/>
      <c r="K151" s="50"/>
      <c r="L151" s="50" t="s">
        <v>2</v>
      </c>
      <c r="M151" s="50"/>
      <c r="N151" s="50"/>
      <c r="O151" s="50"/>
    </row>
    <row r="152" spans="10:15" ht="15" customHeight="1">
      <c r="J152" s="50"/>
      <c r="K152" s="50"/>
      <c r="L152" s="50"/>
      <c r="M152" s="50"/>
      <c r="N152" s="50"/>
      <c r="O152" s="50"/>
    </row>
    <row r="153" spans="10:15" ht="15" customHeight="1">
      <c r="J153" s="50"/>
      <c r="K153" s="50"/>
      <c r="L153" s="50" t="s">
        <v>58</v>
      </c>
      <c r="M153" s="50" t="s">
        <v>30</v>
      </c>
      <c r="N153" s="50"/>
      <c r="O153" s="50"/>
    </row>
    <row r="154" spans="10:15" ht="15" customHeight="1">
      <c r="J154" s="70"/>
      <c r="K154" s="51" t="s">
        <v>113</v>
      </c>
      <c r="L154" s="52">
        <v>0.2857142857142857</v>
      </c>
      <c r="M154" s="52">
        <v>0.7142857142857143</v>
      </c>
      <c r="N154" s="50"/>
      <c r="O154" s="50"/>
    </row>
    <row r="155" spans="10:15" ht="15" customHeight="1">
      <c r="J155" s="70"/>
      <c r="K155" s="51" t="s">
        <v>39</v>
      </c>
      <c r="L155" s="52">
        <v>0.3392857142857143</v>
      </c>
      <c r="M155" s="52">
        <v>0.14285714285714285</v>
      </c>
      <c r="N155" s="50"/>
      <c r="O155" s="50"/>
    </row>
    <row r="156" spans="10:15" ht="15" customHeight="1">
      <c r="J156" s="70" t="s">
        <v>121</v>
      </c>
      <c r="K156" s="51" t="s">
        <v>27</v>
      </c>
      <c r="L156" s="52">
        <v>1.7857142857142856E-2</v>
      </c>
      <c r="M156" s="52">
        <v>0</v>
      </c>
      <c r="N156" s="50"/>
      <c r="O156" s="50"/>
    </row>
    <row r="157" spans="10:15" ht="15" customHeight="1">
      <c r="J157" s="70"/>
      <c r="K157" s="51" t="s">
        <v>51</v>
      </c>
      <c r="L157" s="52">
        <v>0.23214285714285715</v>
      </c>
      <c r="M157" s="52">
        <v>7.1428571428571425E-2</v>
      </c>
      <c r="N157" s="50"/>
      <c r="O157" s="50"/>
    </row>
    <row r="158" spans="10:15" ht="15" customHeight="1">
      <c r="J158" s="70"/>
      <c r="K158" s="51" t="s">
        <v>28</v>
      </c>
      <c r="L158" s="52">
        <v>5.3571428571428568E-2</v>
      </c>
      <c r="M158" s="52">
        <v>7.1428571428571425E-2</v>
      </c>
      <c r="N158" s="50"/>
      <c r="O158" s="50"/>
    </row>
    <row r="159" spans="10:15" ht="15" customHeight="1">
      <c r="J159" s="70"/>
      <c r="K159" s="51" t="s">
        <v>117</v>
      </c>
      <c r="L159" s="52">
        <v>0.25</v>
      </c>
      <c r="M159" s="52">
        <v>0</v>
      </c>
      <c r="N159" s="50"/>
      <c r="O159" s="50"/>
    </row>
    <row r="160" spans="10:15" ht="15" customHeight="1">
      <c r="J160" s="70"/>
      <c r="K160" s="51" t="s">
        <v>13</v>
      </c>
      <c r="L160" s="52">
        <v>5.3571428571428568E-2</v>
      </c>
      <c r="M160" s="52">
        <v>0</v>
      </c>
      <c r="N160" s="50"/>
      <c r="O160" s="50"/>
    </row>
    <row r="161" spans="10:15" ht="15" customHeight="1">
      <c r="J161" s="70"/>
      <c r="K161" s="51" t="s">
        <v>5</v>
      </c>
      <c r="L161" s="52">
        <v>3.5714285714285712E-2</v>
      </c>
      <c r="M161" s="52">
        <v>0</v>
      </c>
      <c r="N161" s="50"/>
      <c r="O161" s="50"/>
    </row>
    <row r="162" spans="10:15" ht="15" customHeight="1">
      <c r="J162" s="50"/>
      <c r="K162" s="50"/>
      <c r="L162" s="50"/>
      <c r="M162" s="50"/>
      <c r="N162" s="50"/>
      <c r="O162" s="50"/>
    </row>
    <row r="163" spans="10:15" ht="15" customHeight="1">
      <c r="J163" s="50"/>
      <c r="K163" s="50"/>
      <c r="L163" s="50"/>
      <c r="M163" s="50"/>
      <c r="N163" s="50"/>
      <c r="O163" s="50"/>
    </row>
    <row r="164" spans="10:15" ht="15" customHeight="1">
      <c r="J164" s="50"/>
      <c r="K164" s="50"/>
      <c r="L164" s="50"/>
      <c r="M164" s="50"/>
      <c r="N164" s="50"/>
      <c r="O164" s="50"/>
    </row>
    <row r="165" spans="10:15" ht="15" customHeight="1">
      <c r="J165" s="50"/>
      <c r="K165" s="50"/>
      <c r="L165" s="50"/>
      <c r="M165" s="50"/>
      <c r="N165" s="50"/>
      <c r="O165" s="50"/>
    </row>
    <row r="166" spans="10:15" ht="15" customHeight="1">
      <c r="J166" s="50"/>
      <c r="K166" s="50"/>
      <c r="L166" s="50"/>
      <c r="M166" s="50"/>
      <c r="N166" s="50"/>
      <c r="O166" s="50"/>
    </row>
    <row r="167" spans="10:15" ht="15" customHeight="1"/>
    <row r="168" spans="10:15" ht="15" customHeight="1"/>
    <row r="169" spans="10:15" ht="15" customHeight="1"/>
    <row r="170" spans="10:15" ht="15" customHeight="1"/>
    <row r="171" spans="10:15" ht="15" customHeight="1"/>
    <row r="172" spans="10:15" ht="15" customHeight="1"/>
    <row r="173" spans="10:15" ht="15" customHeight="1"/>
    <row r="174" spans="10:15" ht="15" customHeight="1"/>
    <row r="175" spans="10:15" ht="15" customHeight="1"/>
    <row r="176" spans="10:15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</sheetData>
  <mergeCells count="4">
    <mergeCell ref="J156:J161"/>
    <mergeCell ref="J154:J155"/>
    <mergeCell ref="B2:L2"/>
    <mergeCell ref="D4:I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58"/>
  <sheetViews>
    <sheetView showGridLines="0" workbookViewId="0">
      <pane ySplit="4" topLeftCell="A5" activePane="bottomLeft" state="frozen"/>
      <selection pane="bottomLeft"/>
    </sheetView>
  </sheetViews>
  <sheetFormatPr defaultRowHeight="15"/>
  <sheetData>
    <row r="1" spans="1: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31.5" customHeight="1">
      <c r="A2" s="2"/>
      <c r="B2" s="71" t="s">
        <v>31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</row>
    <row r="3" spans="1:19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28.5" customHeight="1">
      <c r="A4" s="57" t="s">
        <v>59</v>
      </c>
      <c r="B4" s="57"/>
      <c r="C4" s="57"/>
      <c r="D4" s="57"/>
      <c r="E4" s="57"/>
      <c r="F4" s="57"/>
      <c r="G4" s="57"/>
      <c r="H4" s="57"/>
      <c r="I4" s="57"/>
      <c r="J4" s="2"/>
      <c r="K4" s="57" t="s">
        <v>122</v>
      </c>
      <c r="L4" s="57"/>
      <c r="M4" s="57"/>
      <c r="N4" s="57"/>
      <c r="O4" s="57"/>
      <c r="P4" s="57"/>
      <c r="Q4" s="57"/>
      <c r="R4" s="57"/>
      <c r="S4" s="57"/>
    </row>
    <row r="147" spans="22:28">
      <c r="V147" s="54"/>
      <c r="W147" s="54"/>
      <c r="X147" s="54"/>
      <c r="Y147" s="54"/>
      <c r="Z147" s="54"/>
      <c r="AA147" s="54"/>
    </row>
    <row r="148" spans="22:28">
      <c r="V148" s="54"/>
      <c r="W148" s="54"/>
      <c r="X148" s="54"/>
      <c r="Y148" s="54"/>
      <c r="Z148" s="54"/>
      <c r="AA148" s="54"/>
    </row>
    <row r="149" spans="22:28">
      <c r="V149" s="54"/>
      <c r="W149" s="54"/>
      <c r="X149" s="54"/>
      <c r="Y149" s="54" t="s">
        <v>58</v>
      </c>
      <c r="Z149" s="54" t="s">
        <v>30</v>
      </c>
      <c r="AA149" s="54"/>
    </row>
    <row r="150" spans="22:28">
      <c r="V150" s="54"/>
      <c r="W150" s="72"/>
      <c r="X150" s="54" t="s">
        <v>10</v>
      </c>
      <c r="Y150" s="55">
        <v>0.24199999999999999</v>
      </c>
      <c r="Z150" s="55">
        <v>0.7</v>
      </c>
      <c r="AA150" s="54"/>
      <c r="AB150" s="53"/>
    </row>
    <row r="151" spans="22:28">
      <c r="V151" s="54"/>
      <c r="W151" s="72"/>
      <c r="X151" s="54" t="s">
        <v>39</v>
      </c>
      <c r="Y151" s="55">
        <v>0.48399999999999999</v>
      </c>
      <c r="Z151" s="55">
        <v>0.1</v>
      </c>
      <c r="AA151" s="54"/>
      <c r="AB151" s="53"/>
    </row>
    <row r="152" spans="22:28">
      <c r="V152" s="54"/>
      <c r="W152" s="72" t="s">
        <v>11</v>
      </c>
      <c r="X152" s="54" t="s">
        <v>23</v>
      </c>
      <c r="Y152" s="55">
        <v>3.2000000000000001E-2</v>
      </c>
      <c r="Z152" s="55">
        <v>0.2</v>
      </c>
      <c r="AA152" s="54"/>
    </row>
    <row r="153" spans="22:28">
      <c r="V153" s="54"/>
      <c r="W153" s="72"/>
      <c r="X153" s="54" t="s">
        <v>34</v>
      </c>
      <c r="Y153" s="55">
        <v>0.2</v>
      </c>
      <c r="Z153" s="55">
        <v>0</v>
      </c>
      <c r="AA153" s="54"/>
      <c r="AB153" s="53"/>
    </row>
    <row r="154" spans="22:28">
      <c r="V154" s="54"/>
      <c r="W154" s="72"/>
      <c r="X154" s="54" t="s">
        <v>24</v>
      </c>
      <c r="Y154" s="55">
        <v>7.3999999999999996E-2</v>
      </c>
      <c r="Z154" s="55">
        <v>0.1</v>
      </c>
      <c r="AA154" s="54"/>
      <c r="AB154" s="53"/>
    </row>
    <row r="155" spans="22:28">
      <c r="V155" s="54"/>
      <c r="W155" s="72"/>
      <c r="X155" s="54" t="s">
        <v>12</v>
      </c>
      <c r="Y155" s="55">
        <v>0.189</v>
      </c>
      <c r="Z155" s="55">
        <v>0.2</v>
      </c>
      <c r="AA155" s="54"/>
      <c r="AB155" s="53"/>
    </row>
    <row r="156" spans="22:28">
      <c r="V156" s="54"/>
      <c r="W156" s="72"/>
      <c r="X156" s="54" t="s">
        <v>13</v>
      </c>
      <c r="Y156" s="55">
        <v>8.4000000000000005E-2</v>
      </c>
      <c r="Z156" s="55">
        <v>0</v>
      </c>
      <c r="AA156" s="54"/>
      <c r="AB156" s="53"/>
    </row>
    <row r="157" spans="22:28">
      <c r="V157" s="54"/>
      <c r="W157" s="72"/>
      <c r="X157" s="54" t="s">
        <v>5</v>
      </c>
      <c r="Y157" s="55">
        <v>2.1000000000000001E-2</v>
      </c>
      <c r="Z157" s="55">
        <v>0</v>
      </c>
      <c r="AA157" s="54"/>
      <c r="AB157" s="53"/>
    </row>
    <row r="158" spans="22:28">
      <c r="V158" s="54"/>
      <c r="W158" s="54"/>
      <c r="X158" s="54"/>
      <c r="Y158" s="54"/>
      <c r="Z158" s="54"/>
      <c r="AA158" s="54"/>
      <c r="AB158" s="53"/>
    </row>
  </sheetData>
  <mergeCells count="5">
    <mergeCell ref="B2:R2"/>
    <mergeCell ref="A4:I4"/>
    <mergeCell ref="K4:S4"/>
    <mergeCell ref="W152:W157"/>
    <mergeCell ref="W150:W15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3</vt:i4>
      </vt:variant>
    </vt:vector>
  </HeadingPairs>
  <TitlesOfParts>
    <vt:vector size="3" baseType="lpstr">
      <vt:lpstr>EPSEB</vt:lpstr>
      <vt:lpstr>Gràfics</vt:lpstr>
      <vt:lpstr>Comparativa</vt:lpstr>
    </vt:vector>
  </TitlesOfParts>
  <Company>UPCnet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UPCnet</dc:creator>
  <cp:lastModifiedBy>UPC</cp:lastModifiedBy>
  <dcterms:created xsi:type="dcterms:W3CDTF">2011-09-12T11:47:46Z</dcterms:created>
  <dcterms:modified xsi:type="dcterms:W3CDTF">2014-11-27T13:02:28Z</dcterms:modified>
</cp:coreProperties>
</file>