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<sst xmlns="http://schemas.openxmlformats.org/spreadsheetml/2006/main" count="714" uniqueCount="259">
  <si>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</si>
  <si>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</si>
  <si>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</si>
  <si>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</si>
  <si>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</si>
  <si>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</si>
  <si>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</si>
  <si>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</si>
  <si>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ENGINYERIA EN ORGANITZACIÓ INDUSTRIAL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</si>
  <si>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</si>
  <si>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</si>
  <si>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</si>
  <si>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</si>
  <si>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</si>
  <si>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</si>
  <si>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</si>
  <si>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</si>
  <si>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</si>
  <si>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</si>
  <si>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</si>
  <si>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</si>
  <si>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</si>
  <si>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</si>
  <si>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Oposició/concurs públic</t>
  </si>
  <si>
    <t>Creació d’empresa o despatx propi</t>
  </si>
  <si>
    <t>Pràctiques d’estudis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</si>
  <si>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</si>
  <si>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</si>
  <si>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</si>
  <si>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</si>
  <si>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</si>
  <si>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</si>
  <si>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</si>
  <si>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</si>
  <si>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</si>
  <si>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</si>
  <si>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</si>
  <si>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</si>
  <si>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</si>
  <si>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</si>
  <si>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</si>
  <si>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</si>
  <si>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</si>
  <si>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</si>
  <si>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</si>
  <si>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</si>
  <si>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</si>
  <si>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</si>
  <si>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</si>
  <si>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</si>
  <si>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</si>
  <si>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</si>
  <si>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</si>
  <si>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</si>
  <si>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</si>
  <si>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</si>
  <si>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</si>
  <si>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</si>
  <si>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</si>
  <si>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</si>
  <si>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</si>
  <si>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</si>
  <si>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</si>
  <si>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</si>
  <si>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</si>
  <si>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</si>
  <si>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</si>
  <si>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</si>
  <si>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</si>
  <si>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</si>
  <si>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</si>
  <si>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</si>
  <si>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</si>
  <si>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</si>
  <si>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</si>
  <si>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</si>
  <si>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</si>
  <si>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</si>
  <si>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</si>
  <si>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</si>
  <si>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</si>
  <si>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</si>
  <si>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</si>
  <si>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</si>
  <si>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</si>
  <si>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</si>
  <si>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</si>
  <si>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</si>
  <si>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</si>
  <si>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</si>
  <si>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</si>
  <si>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</si>
  <si>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general amb la feina on treballes</t>
  </si>
  <si>
    <t>Mitjana</t>
  </si>
  <si>
    <t>Desv.</t>
  </si>
  <si>
    <t>ACADÈMIQUES</t>
  </si>
  <si>
    <t>Desv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</si>
  <si>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</si>
  <si>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</si>
  <si>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</si>
  <si>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</si>
  <si>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</si>
  <si>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</si>
  <si>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</si>
  <si>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</si>
  <si>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</si>
  <si>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</si>
  <si>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</si>
  <si>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</si>
  <si>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</si>
  <si>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</si>
  <si>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</si>
  <si>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</si>
  <si>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</si>
  <si>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</si>
  <si>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</si>
  <si>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</si>
  <si>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</si>
  <si>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</si>
  <si>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</si>
  <si>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</si>
  <si>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</si>
  <si>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</si>
  <si>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</si>
  <si>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</si>
  <si>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</si>
  <si>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</si>
  <si>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</si>
  <si>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</si>
  <si>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</si>
  <si>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</si>
  <si>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</si>
  <si>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</si>
  <si>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</si>
  <si>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</si>
  <si>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</si>
  <si>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</si>
  <si>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</si>
  <si>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</si>
  <si>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</si>
  <si>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</si>
  <si>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</si>
  <si>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</si>
  <si>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</si>
  <si>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</si>
  <si>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</si>
  <si>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</si>
  <si>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</si>
  <si>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</si>
  <si>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</si>
  <si>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</si>
  <si>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</si>
  <si>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</si>
  <si>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</si>
  <si>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</si>
  <si>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</si>
  <si>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</si>
  <si>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</si>
  <si>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</si>
  <si>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</si>
  <si>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</si>
  <si>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ESCOLA TÈCNICA SUPERIOR D'ENGINYERIES INDUSTRIAL I AERONÀUTICA DE TERRASSA</t>
  </si>
  <si>
    <t>FITXA TÈCNICA</t>
  </si>
  <si>
    <t>EDICIÓ 2017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</si>
  <si>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</si>
  <si>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</si>
  <si>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</si>
  <si>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</si>
  <si>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</si>
  <si>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</si>
  <si>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</si>
  <si>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</si>
  <si>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</si>
  <si>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</si>
  <si>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</si>
  <si>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</si>
  <si>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</si>
  <si>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</si>
  <si>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</si>
  <si>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</si>
  <si>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2.3 SATISFACCIÓ AMB LA FEINA ACTUAL</t>
  </si>
  <si>
    <t>No contesten els becaris, els sense contracte i els que no treballen actualment.</t>
  </si>
  <si>
    <t>2.4 NIVELL I ADEQUACIÓ DE LES COMPETÈNCIES</t>
  </si>
  <si>
    <t xml:space="preserve">El Nivell de les competències contesten tots els graduats. La Utilitat de les competències només contesten els que treballen actualment o han treballat. </t>
  </si>
  <si>
    <t>Escala d'1 (molt baix) a 7 (molt alt)</t>
  </si>
  <si>
    <t>Escala d'1 (gens satisfet) a 7 (molt satisfet)</t>
  </si>
  <si>
    <t>Any edició de l'estudi d'inserció laboral</t>
  </si>
  <si>
    <t>2008</t>
  </si>
  <si>
    <t>2011</t>
  </si>
  <si>
    <t>2014</t>
  </si>
  <si>
    <t>2017</t>
  </si>
  <si>
    <t>% per fila</t>
  </si>
  <si>
    <t>Per a mostres amb menys de 40 titulats implica trucar a tota la població i, per a les titulacions restants,</t>
  </si>
  <si>
    <t>L’estudi s’ha dut a terme durant el primer trimestre del 2017.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</si>
  <si>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</si>
  <si>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</si>
  <si>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</si>
  <si>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</si>
  <si>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</si>
  <si>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Comparativa de resultats per les edicions 2008/2011/2014 i 2017</t>
  </si>
  <si>
    <t>N total</t>
  </si>
  <si>
    <t xml:space="preserve"> </t>
  </si>
  <si>
    <t>ENGINYERIA AERONÀUTICA</t>
  </si>
  <si>
    <t>ENGINYERIA AUTOMÀTICA I ELECGTRÒNICA INDUSTRIAL</t>
  </si>
  <si>
    <t>ENGINYERIA INDUSTRIAL</t>
  </si>
  <si>
    <t>ENGINYERIA EN AUTOMÀTICA I ELECTRÒNICA INDUSTRIAL</t>
  </si>
  <si>
    <t>Desviació estàndard</t>
  </si>
  <si>
    <t>Contactes</t>
  </si>
  <si>
    <t>Anuncis premsa</t>
  </si>
  <si>
    <t>Servei d’Ocupació de Catalunya  / INEM</t>
  </si>
  <si>
    <t>Borses de treball institucional</t>
  </si>
  <si>
    <t>Serveis de la universitat</t>
  </si>
  <si>
    <t>ETT</t>
  </si>
  <si>
    <t>Entre 24.001 i 30.000 €</t>
  </si>
  <si>
    <t>Contingut de la feina</t>
  </si>
  <si>
    <t>Perspectives de millora</t>
  </si>
  <si>
    <t>Nivell de retribució</t>
  </si>
  <si>
    <t>Utilitat dels coneixements</t>
  </si>
  <si>
    <t>Formació teòrica</t>
  </si>
  <si>
    <t>Formació pràctica</t>
  </si>
  <si>
    <t>3. GRADUATS NO OCUPATS*</t>
  </si>
  <si>
    <t>* (Nota: inclou graduats que no treballen actualment i els que no han treballat mai)</t>
  </si>
  <si>
    <t>GRADUATS NO OCUPATS</t>
  </si>
  <si>
    <t>Aturat</t>
  </si>
  <si>
    <t>3.1 ATURATS</t>
  </si>
  <si>
    <t xml:space="preserve">Només responen els aturats que busquen feina. 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</si>
  <si>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</si>
  <si>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</si>
  <si>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</si>
  <si>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</si>
  <si>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</si>
  <si>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</si>
  <si>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</si>
  <si>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</si>
  <si>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</si>
  <si>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</si>
  <si>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</si>
  <si>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</si>
  <si>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</si>
  <si>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</si>
  <si>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Activitats personals que impedeixen treballar</t>
  </si>
  <si>
    <t>Manca pràctica professional</t>
  </si>
  <si>
    <t>Feina que m’agradi</t>
  </si>
  <si>
    <t>Manca de coneixements del mercat laboral</t>
  </si>
  <si>
    <t>Nivell retributiu adequat</t>
  </si>
  <si>
    <t>Manca idiomes</t>
  </si>
  <si>
    <t>Manca coneixements d’informàtica</t>
  </si>
  <si>
    <t>Manca altres coneixements</t>
  </si>
  <si>
    <t>ENGINYERIA AUTOMÀTICA I ELECTRÒNICA INDUSTRIAL</t>
  </si>
  <si>
    <t>ENG. AERONÀUTICA</t>
  </si>
  <si>
    <t>ENG. EN AUTOMÀTICA I ELECTRÒNICA INDUSTRIAL</t>
  </si>
  <si>
    <t>ENG. EN ORGANITZACIÓ INDUSTRIAL</t>
  </si>
  <si>
    <t>ENG. INDUSTRIAL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</si>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</sst>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###0.00"/>
    <numFmt numFmtId="176" formatCode="###0.0000"/>
    <numFmt numFmtId="177" formatCode="###0.00000"/>
    <numFmt numFmtId="178" formatCode="###0.0"/>
    <numFmt numFmtId="179" formatCode="####.0%"/>
  </numFmts>
  <fonts count="80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4.3"/>
      <color indexed="49"/>
      <name val="Arial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6"/>
      <color indexed="54"/>
      <name val="Calibri"/>
      <family val="2"/>
    </font>
    <font>
      <b/>
      <sz val="18"/>
      <color indexed="9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b/>
      <sz val="1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14.3"/>
      <color rgb="FF6699CC"/>
      <name val="Arial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18"/>
      <color theme="0"/>
      <name val="Calibri"/>
      <family val="2"/>
    </font>
    <font>
      <b/>
      <sz val="1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ck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n">
        <color rgb="FF3F3F3F"/>
      </left>
      <right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ck"/>
      <top>
        <color indexed="63"/>
      </top>
      <bottom>
        <color indexed="63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4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43" fillId="0" borderId="0" xfId="52">
      <alignment/>
      <protection/>
    </xf>
    <xf numFmtId="0" fontId="43" fillId="33" borderId="0" xfId="52" applyFill="1" applyAlignment="1">
      <alignment vertical="center"/>
      <protection/>
    </xf>
    <xf numFmtId="0" fontId="61" fillId="0" borderId="0" xfId="52" applyFont="1">
      <alignment/>
      <protection/>
    </xf>
    <xf numFmtId="0" fontId="62" fillId="0" borderId="0" xfId="52" applyFont="1">
      <alignment/>
      <protection/>
    </xf>
    <xf numFmtId="0" fontId="62" fillId="0" borderId="0" xfId="52" applyFont="1" applyBorder="1">
      <alignment/>
      <protection/>
    </xf>
    <xf numFmtId="0" fontId="59" fillId="0" borderId="8" xfId="65" applyAlignment="1">
      <alignment/>
    </xf>
    <xf numFmtId="0" fontId="0" fillId="0" borderId="0" xfId="52" applyFont="1">
      <alignment/>
      <protection/>
    </xf>
    <xf numFmtId="0" fontId="63" fillId="0" borderId="0" xfId="52" applyFont="1">
      <alignment/>
      <protection/>
    </xf>
    <xf numFmtId="0" fontId="64" fillId="0" borderId="0" xfId="67" applyFont="1" applyBorder="1" applyAlignment="1">
      <alignment/>
    </xf>
    <xf numFmtId="0" fontId="59" fillId="0" borderId="0" xfId="67" applyBorder="1" applyAlignment="1">
      <alignment/>
    </xf>
    <xf numFmtId="0" fontId="43" fillId="0" borderId="0" xfId="52" applyBorder="1">
      <alignment/>
      <protection/>
    </xf>
    <xf numFmtId="0" fontId="64" fillId="0" borderId="0" xfId="67" applyFont="1" applyAlignment="1">
      <alignment/>
    </xf>
    <xf numFmtId="0" fontId="59" fillId="0" borderId="0" xfId="67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5" fillId="0" borderId="0" xfId="0" applyFont="1" applyFill="1" applyAlignment="1">
      <alignment horizontal="center"/>
    </xf>
    <xf numFmtId="0" fontId="66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0" fillId="0" borderId="0" xfId="0" applyFont="1" applyFill="1" applyAlignment="1">
      <alignment/>
    </xf>
    <xf numFmtId="0" fontId="0" fillId="0" borderId="11" xfId="0" applyBorder="1" applyAlignment="1">
      <alignment/>
    </xf>
    <xf numFmtId="0" fontId="3" fillId="0" borderId="12" xfId="53" applyFont="1" applyBorder="1" applyAlignment="1">
      <alignment horizontal="left" wrapText="1"/>
      <protection/>
    </xf>
    <xf numFmtId="0" fontId="3" fillId="0" borderId="13" xfId="53" applyFont="1" applyBorder="1" applyAlignment="1">
      <alignment horizontal="left" wrapText="1"/>
      <protection/>
    </xf>
    <xf numFmtId="0" fontId="69" fillId="2" borderId="14" xfId="56" applyFont="1" applyFill="1" applyBorder="1" applyAlignment="1">
      <alignment horizontal="center"/>
    </xf>
    <xf numFmtId="0" fontId="69" fillId="2" borderId="15" xfId="56" applyFont="1" applyFill="1" applyBorder="1" applyAlignment="1">
      <alignment horizontal="center"/>
    </xf>
    <xf numFmtId="0" fontId="0" fillId="0" borderId="15" xfId="53" applyBorder="1">
      <alignment/>
      <protection/>
    </xf>
    <xf numFmtId="172" fontId="3" fillId="0" borderId="16" xfId="53" applyNumberFormat="1" applyFont="1" applyBorder="1" applyAlignment="1">
      <alignment horizontal="right" vertical="center"/>
      <protection/>
    </xf>
    <xf numFmtId="9" fontId="3" fillId="0" borderId="17" xfId="53" applyNumberFormat="1" applyFont="1" applyBorder="1" applyAlignment="1">
      <alignment horizontal="right" vertical="center"/>
      <protection/>
    </xf>
    <xf numFmtId="0" fontId="0" fillId="0" borderId="0" xfId="53">
      <alignment/>
      <protection/>
    </xf>
    <xf numFmtId="0" fontId="60" fillId="0" borderId="18" xfId="0" applyFont="1" applyBorder="1" applyAlignment="1">
      <alignment/>
    </xf>
    <xf numFmtId="0" fontId="60" fillId="0" borderId="19" xfId="0" applyFont="1" applyBorder="1" applyAlignment="1">
      <alignment/>
    </xf>
    <xf numFmtId="172" fontId="4" fillId="0" borderId="11" xfId="53" applyNumberFormat="1" applyFont="1" applyBorder="1" applyAlignment="1">
      <alignment horizontal="right" vertical="center"/>
      <protection/>
    </xf>
    <xf numFmtId="172" fontId="4" fillId="0" borderId="18" xfId="53" applyNumberFormat="1" applyFont="1" applyBorder="1" applyAlignment="1">
      <alignment horizontal="right" vertical="center"/>
      <protection/>
    </xf>
    <xf numFmtId="9" fontId="4" fillId="0" borderId="20" xfId="53" applyNumberFormat="1" applyFont="1" applyBorder="1" applyAlignment="1">
      <alignment horizontal="right" vertical="center"/>
      <protection/>
    </xf>
    <xf numFmtId="9" fontId="4" fillId="0" borderId="19" xfId="53" applyNumberFormat="1" applyFont="1" applyBorder="1" applyAlignment="1">
      <alignment horizontal="right" vertical="center"/>
      <protection/>
    </xf>
    <xf numFmtId="0" fontId="32" fillId="0" borderId="10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74" fontId="3" fillId="0" borderId="0" xfId="0" applyNumberFormat="1" applyFont="1" applyBorder="1" applyAlignment="1">
      <alignment horizontal="right" vertical="top"/>
    </xf>
    <xf numFmtId="0" fontId="70" fillId="0" borderId="0" xfId="57" applyFont="1" applyFill="1" applyBorder="1">
      <alignment/>
      <protection/>
    </xf>
    <xf numFmtId="0" fontId="71" fillId="33" borderId="21" xfId="64" applyFont="1" applyFill="1" applyBorder="1" applyAlignment="1">
      <alignment vertical="center"/>
    </xf>
    <xf numFmtId="0" fontId="71" fillId="33" borderId="0" xfId="64" applyFont="1" applyFill="1" applyBorder="1" applyAlignment="1">
      <alignment vertical="center"/>
    </xf>
    <xf numFmtId="0" fontId="72" fillId="34" borderId="22" xfId="38" applyFont="1" applyFill="1" applyBorder="1" applyAlignment="1">
      <alignment/>
    </xf>
    <xf numFmtId="0" fontId="73" fillId="0" borderId="0" xfId="0" applyFont="1" applyAlignment="1">
      <alignment vertical="center"/>
    </xf>
    <xf numFmtId="0" fontId="74" fillId="34" borderId="0" xfId="38" applyFont="1" applyFill="1" applyBorder="1" applyAlignment="1">
      <alignment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66" fillId="2" borderId="0" xfId="0" applyFont="1" applyFill="1" applyAlignment="1">
      <alignment horizontal="right"/>
    </xf>
    <xf numFmtId="0" fontId="67" fillId="2" borderId="0" xfId="0" applyFont="1" applyFill="1" applyAlignment="1">
      <alignment horizontal="right"/>
    </xf>
    <xf numFmtId="0" fontId="75" fillId="34" borderId="22" xfId="3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45" applyAlignment="1">
      <alignment/>
    </xf>
    <xf numFmtId="172" fontId="3" fillId="0" borderId="26" xfId="0" applyNumberFormat="1" applyFont="1" applyBorder="1" applyAlignment="1">
      <alignment horizontal="right" vertical="top"/>
    </xf>
    <xf numFmtId="172" fontId="3" fillId="0" borderId="27" xfId="0" applyNumberFormat="1" applyFont="1" applyBorder="1" applyAlignment="1">
      <alignment horizontal="right" vertical="top"/>
    </xf>
    <xf numFmtId="0" fontId="3" fillId="2" borderId="2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172" fontId="3" fillId="0" borderId="0" xfId="53" applyNumberFormat="1" applyFont="1" applyBorder="1" applyAlignment="1">
      <alignment horizontal="right" vertical="center"/>
      <protection/>
    </xf>
    <xf numFmtId="172" fontId="3" fillId="0" borderId="15" xfId="53" applyNumberFormat="1" applyFont="1" applyBorder="1" applyAlignment="1">
      <alignment horizontal="right" vertical="center"/>
      <protection/>
    </xf>
    <xf numFmtId="9" fontId="3" fillId="0" borderId="33" xfId="53" applyNumberFormat="1" applyFont="1" applyBorder="1" applyAlignment="1">
      <alignment horizontal="right" vertical="center"/>
      <protection/>
    </xf>
    <xf numFmtId="172" fontId="3" fillId="0" borderId="33" xfId="53" applyNumberFormat="1" applyFont="1" applyBorder="1" applyAlignment="1">
      <alignment horizontal="right" vertical="center"/>
      <protection/>
    </xf>
    <xf numFmtId="172" fontId="3" fillId="0" borderId="0" xfId="0" applyNumberFormat="1" applyFont="1" applyBorder="1" applyAlignment="1">
      <alignment horizontal="right" vertical="top"/>
    </xf>
    <xf numFmtId="175" fontId="3" fillId="0" borderId="34" xfId="0" applyNumberFormat="1" applyFont="1" applyBorder="1" applyAlignment="1">
      <alignment horizontal="right" vertical="top"/>
    </xf>
    <xf numFmtId="175" fontId="3" fillId="0" borderId="35" xfId="0" applyNumberFormat="1" applyFont="1" applyBorder="1" applyAlignment="1">
      <alignment horizontal="right" vertical="top"/>
    </xf>
    <xf numFmtId="172" fontId="3" fillId="0" borderId="36" xfId="0" applyNumberFormat="1" applyFont="1" applyBorder="1" applyAlignment="1">
      <alignment horizontal="right" vertical="top"/>
    </xf>
    <xf numFmtId="175" fontId="3" fillId="0" borderId="37" xfId="0" applyNumberFormat="1" applyFont="1" applyBorder="1" applyAlignment="1">
      <alignment horizontal="right" vertical="top"/>
    </xf>
    <xf numFmtId="175" fontId="3" fillId="0" borderId="38" xfId="0" applyNumberFormat="1" applyFont="1" applyBorder="1" applyAlignment="1">
      <alignment horizontal="right" vertical="top"/>
    </xf>
    <xf numFmtId="175" fontId="3" fillId="0" borderId="39" xfId="0" applyNumberFormat="1" applyFont="1" applyBorder="1" applyAlignment="1">
      <alignment horizontal="right" vertical="top"/>
    </xf>
    <xf numFmtId="175" fontId="3" fillId="0" borderId="40" xfId="0" applyNumberFormat="1" applyFont="1" applyBorder="1" applyAlignment="1">
      <alignment horizontal="right" vertical="top"/>
    </xf>
    <xf numFmtId="173" fontId="3" fillId="0" borderId="34" xfId="0" applyNumberFormat="1" applyFont="1" applyBorder="1" applyAlignment="1">
      <alignment horizontal="right" vertical="top"/>
    </xf>
    <xf numFmtId="172" fontId="3" fillId="0" borderId="34" xfId="0" applyNumberFormat="1" applyFont="1" applyBorder="1" applyAlignment="1">
      <alignment horizontal="right" vertical="top"/>
    </xf>
    <xf numFmtId="173" fontId="3" fillId="0" borderId="35" xfId="0" applyNumberFormat="1" applyFont="1" applyBorder="1" applyAlignment="1">
      <alignment horizontal="right" vertical="top"/>
    </xf>
    <xf numFmtId="173" fontId="3" fillId="0" borderId="37" xfId="0" applyNumberFormat="1" applyFont="1" applyBorder="1" applyAlignment="1">
      <alignment horizontal="right" vertical="top"/>
    </xf>
    <xf numFmtId="172" fontId="3" fillId="0" borderId="37" xfId="0" applyNumberFormat="1" applyFont="1" applyBorder="1" applyAlignment="1">
      <alignment horizontal="right" vertical="top"/>
    </xf>
    <xf numFmtId="173" fontId="3" fillId="0" borderId="38" xfId="0" applyNumberFormat="1" applyFont="1" applyBorder="1" applyAlignment="1">
      <alignment horizontal="right" vertical="top"/>
    </xf>
    <xf numFmtId="173" fontId="3" fillId="0" borderId="39" xfId="0" applyNumberFormat="1" applyFont="1" applyBorder="1" applyAlignment="1">
      <alignment horizontal="right" vertical="top"/>
    </xf>
    <xf numFmtId="172" fontId="3" fillId="0" borderId="39" xfId="0" applyNumberFormat="1" applyFont="1" applyBorder="1" applyAlignment="1">
      <alignment horizontal="right" vertical="top"/>
    </xf>
    <xf numFmtId="173" fontId="3" fillId="0" borderId="4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0" fontId="72" fillId="34" borderId="0" xfId="38" applyFont="1" applyFill="1" applyBorder="1" applyAlignment="1">
      <alignment/>
    </xf>
    <xf numFmtId="0" fontId="3" fillId="34" borderId="0" xfId="0" applyFont="1" applyFill="1" applyBorder="1" applyAlignment="1">
      <alignment horizontal="left" vertical="top" wrapText="1"/>
    </xf>
    <xf numFmtId="179" fontId="3" fillId="0" borderId="40" xfId="0" applyNumberFormat="1" applyFont="1" applyBorder="1" applyAlignment="1">
      <alignment horizontal="right" vertical="top"/>
    </xf>
    <xf numFmtId="4" fontId="3" fillId="0" borderId="34" xfId="0" applyNumberFormat="1" applyFont="1" applyBorder="1" applyAlignment="1">
      <alignment horizontal="right" vertical="top"/>
    </xf>
    <xf numFmtId="174" fontId="3" fillId="0" borderId="34" xfId="0" applyNumberFormat="1" applyFont="1" applyBorder="1" applyAlignment="1">
      <alignment horizontal="right" vertical="top"/>
    </xf>
    <xf numFmtId="4" fontId="3" fillId="0" borderId="35" xfId="0" applyNumberFormat="1" applyFont="1" applyBorder="1" applyAlignment="1">
      <alignment horizontal="right" vertical="top"/>
    </xf>
    <xf numFmtId="4" fontId="3" fillId="0" borderId="37" xfId="0" applyNumberFormat="1" applyFont="1" applyBorder="1" applyAlignment="1">
      <alignment horizontal="right" vertical="top"/>
    </xf>
    <xf numFmtId="174" fontId="3" fillId="0" borderId="37" xfId="0" applyNumberFormat="1" applyFont="1" applyBorder="1" applyAlignment="1">
      <alignment horizontal="right" vertical="top"/>
    </xf>
    <xf numFmtId="174" fontId="3" fillId="0" borderId="38" xfId="0" applyNumberFormat="1" applyFont="1" applyBorder="1" applyAlignment="1">
      <alignment horizontal="right" vertical="top"/>
    </xf>
    <xf numFmtId="4" fontId="3" fillId="0" borderId="38" xfId="0" applyNumberFormat="1" applyFont="1" applyBorder="1" applyAlignment="1">
      <alignment horizontal="right" vertical="top"/>
    </xf>
    <xf numFmtId="4" fontId="3" fillId="0" borderId="39" xfId="0" applyNumberFormat="1" applyFont="1" applyBorder="1" applyAlignment="1">
      <alignment horizontal="right" vertical="top"/>
    </xf>
    <xf numFmtId="174" fontId="3" fillId="0" borderId="39" xfId="0" applyNumberFormat="1" applyFont="1" applyBorder="1" applyAlignment="1">
      <alignment horizontal="right" vertical="top"/>
    </xf>
    <xf numFmtId="174" fontId="3" fillId="0" borderId="40" xfId="0" applyNumberFormat="1" applyFont="1" applyBorder="1" applyAlignment="1">
      <alignment horizontal="right" vertical="top"/>
    </xf>
    <xf numFmtId="4" fontId="3" fillId="0" borderId="40" xfId="0" applyNumberFormat="1" applyFont="1" applyBorder="1" applyAlignment="1">
      <alignment horizontal="right" vertical="top"/>
    </xf>
    <xf numFmtId="0" fontId="3" fillId="0" borderId="34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2" borderId="41" xfId="0" applyFont="1" applyFill="1" applyBorder="1" applyAlignment="1">
      <alignment horizontal="left" vertical="top" wrapText="1"/>
    </xf>
    <xf numFmtId="172" fontId="3" fillId="0" borderId="17" xfId="53" applyNumberFormat="1" applyFont="1" applyBorder="1" applyAlignment="1">
      <alignment horizontal="right" vertical="center"/>
      <protection/>
    </xf>
    <xf numFmtId="0" fontId="69" fillId="2" borderId="42" xfId="56" applyFont="1" applyFill="1" applyBorder="1" applyAlignment="1">
      <alignment horizontal="center"/>
    </xf>
    <xf numFmtId="0" fontId="69" fillId="2" borderId="43" xfId="56" applyFont="1" applyFill="1" applyBorder="1" applyAlignment="1">
      <alignment horizontal="center"/>
    </xf>
    <xf numFmtId="0" fontId="71" fillId="0" borderId="0" xfId="63" applyFont="1" applyBorder="1" applyAlignment="1">
      <alignment horizontal="left"/>
    </xf>
    <xf numFmtId="0" fontId="43" fillId="0" borderId="44" xfId="52" applyBorder="1">
      <alignment/>
      <protection/>
    </xf>
    <xf numFmtId="0" fontId="76" fillId="0" borderId="45" xfId="63" applyFont="1" applyBorder="1" applyAlignment="1">
      <alignment horizontal="left"/>
    </xf>
    <xf numFmtId="0" fontId="43" fillId="0" borderId="45" xfId="52" applyBorder="1">
      <alignment/>
      <protection/>
    </xf>
    <xf numFmtId="0" fontId="43" fillId="0" borderId="46" xfId="52" applyBorder="1">
      <alignment/>
      <protection/>
    </xf>
    <xf numFmtId="0" fontId="62" fillId="0" borderId="47" xfId="52" applyFont="1" applyBorder="1">
      <alignment/>
      <protection/>
    </xf>
    <xf numFmtId="0" fontId="77" fillId="0" borderId="0" xfId="52" applyFont="1" applyBorder="1">
      <alignment/>
      <protection/>
    </xf>
    <xf numFmtId="0" fontId="62" fillId="0" borderId="48" xfId="52" applyFont="1" applyBorder="1">
      <alignment/>
      <protection/>
    </xf>
    <xf numFmtId="0" fontId="43" fillId="0" borderId="47" xfId="52" applyBorder="1">
      <alignment/>
      <protection/>
    </xf>
    <xf numFmtId="0" fontId="43" fillId="0" borderId="48" xfId="52" applyBorder="1">
      <alignment/>
      <protection/>
    </xf>
    <xf numFmtId="0" fontId="43" fillId="0" borderId="49" xfId="52" applyBorder="1">
      <alignment/>
      <protection/>
    </xf>
    <xf numFmtId="0" fontId="43" fillId="0" borderId="50" xfId="52" applyBorder="1">
      <alignment/>
      <protection/>
    </xf>
    <xf numFmtId="0" fontId="43" fillId="0" borderId="51" xfId="52" applyBorder="1">
      <alignment/>
      <protection/>
    </xf>
    <xf numFmtId="0" fontId="3" fillId="0" borderId="15" xfId="53" applyFont="1" applyBorder="1" applyAlignment="1">
      <alignment horizontal="left" vertical="center" wrapText="1"/>
      <protection/>
    </xf>
    <xf numFmtId="0" fontId="3" fillId="0" borderId="52" xfId="53" applyFont="1" applyBorder="1" applyAlignment="1">
      <alignment horizontal="left" vertical="center" wrapText="1"/>
      <protection/>
    </xf>
    <xf numFmtId="0" fontId="78" fillId="23" borderId="0" xfId="38" applyFont="1" applyAlignment="1">
      <alignment horizontal="center" vertical="center"/>
    </xf>
    <xf numFmtId="0" fontId="71" fillId="0" borderId="0" xfId="62" applyFont="1" applyBorder="1" applyAlignment="1">
      <alignment horizontal="left"/>
    </xf>
    <xf numFmtId="0" fontId="65" fillId="35" borderId="0" xfId="0" applyFont="1" applyFill="1" applyAlignment="1">
      <alignment horizontal="center"/>
    </xf>
    <xf numFmtId="0" fontId="3" fillId="0" borderId="53" xfId="53" applyFont="1" applyBorder="1" applyAlignment="1">
      <alignment horizontal="left" vertical="center" wrapText="1"/>
      <protection/>
    </xf>
    <xf numFmtId="0" fontId="3" fillId="0" borderId="54" xfId="53" applyFont="1" applyBorder="1" applyAlignment="1">
      <alignment horizontal="left" vertical="center" wrapText="1"/>
      <protection/>
    </xf>
    <xf numFmtId="0" fontId="3" fillId="0" borderId="15" xfId="53" applyFont="1" applyBorder="1" applyAlignment="1">
      <alignment horizontal="left" vertical="center" wrapText="1"/>
      <protection/>
    </xf>
    <xf numFmtId="0" fontId="3" fillId="0" borderId="52" xfId="53" applyFont="1" applyBorder="1" applyAlignment="1">
      <alignment horizontal="left" vertical="center" wrapText="1"/>
      <protection/>
    </xf>
    <xf numFmtId="0" fontId="79" fillId="23" borderId="0" xfId="39" applyFont="1" applyAlignment="1">
      <alignment horizontal="center" vertical="center"/>
    </xf>
    <xf numFmtId="0" fontId="71" fillId="0" borderId="0" xfId="63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78" fillId="23" borderId="0" xfId="38" applyFont="1" applyAlignment="1">
      <alignment horizontal="left" vertical="center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left" wrapText="1"/>
    </xf>
    <xf numFmtId="0" fontId="2" fillId="2" borderId="55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</cellXfs>
  <cellStyles count="55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Fitxa tècnica" xfId="53"/>
    <cellStyle name="Nota" xfId="54"/>
    <cellStyle name="Percent" xfId="55"/>
    <cellStyle name="Resultat" xfId="56"/>
    <cellStyle name="style1406632595647" xfId="57"/>
    <cellStyle name="Text d'advertiment" xfId="58"/>
    <cellStyle name="Text explicatiu" xfId="59"/>
    <cellStyle name="Títol" xfId="60"/>
    <cellStyle name="Títol 1" xfId="61"/>
    <cellStyle name="Títol 2" xfId="62"/>
    <cellStyle name="Títol 2 2" xfId="63"/>
    <cellStyle name="Títol 3" xfId="64"/>
    <cellStyle name="Títol 3 2" xfId="65"/>
    <cellStyle name="Títol 4" xfId="66"/>
    <cellStyle name="Títol 4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ules!B27" /><Relationship Id="rId3" Type="http://schemas.openxmlformats.org/officeDocument/2006/relationships/hyperlink" Target="#Taules!B27" /><Relationship Id="rId4" Type="http://schemas.openxmlformats.org/officeDocument/2006/relationships/hyperlink" Target="#Taules!B38" /><Relationship Id="rId5" Type="http://schemas.openxmlformats.org/officeDocument/2006/relationships/hyperlink" Target="#Taules!B38" /><Relationship Id="rId6" Type="http://schemas.openxmlformats.org/officeDocument/2006/relationships/hyperlink" Target="#Taules!B48" /><Relationship Id="rId7" Type="http://schemas.openxmlformats.org/officeDocument/2006/relationships/hyperlink" Target="#Taules!B48" /><Relationship Id="rId8" Type="http://schemas.openxmlformats.org/officeDocument/2006/relationships/hyperlink" Target="#Taules!B63" /><Relationship Id="rId9" Type="http://schemas.openxmlformats.org/officeDocument/2006/relationships/hyperlink" Target="#Taules!B63" /><Relationship Id="rId10" Type="http://schemas.openxmlformats.org/officeDocument/2006/relationships/hyperlink" Target="#Taules!B75" /><Relationship Id="rId11" Type="http://schemas.openxmlformats.org/officeDocument/2006/relationships/hyperlink" Target="#Taules!B75" /><Relationship Id="rId12" Type="http://schemas.openxmlformats.org/officeDocument/2006/relationships/hyperlink" Target="#Taules!B124" /><Relationship Id="rId13" Type="http://schemas.openxmlformats.org/officeDocument/2006/relationships/hyperlink" Target="#Taules!B124" /><Relationship Id="rId14" Type="http://schemas.openxmlformats.org/officeDocument/2006/relationships/hyperlink" Target="#Taules!B134" /><Relationship Id="rId15" Type="http://schemas.openxmlformats.org/officeDocument/2006/relationships/hyperlink" Target="#Taules!B134" /><Relationship Id="rId16" Type="http://schemas.openxmlformats.org/officeDocument/2006/relationships/hyperlink" Target="#Taules!B143" /><Relationship Id="rId17" Type="http://schemas.openxmlformats.org/officeDocument/2006/relationships/hyperlink" Target="#Taules!B143" /><Relationship Id="rId18" Type="http://schemas.openxmlformats.org/officeDocument/2006/relationships/hyperlink" Target="#Taules!B163" /><Relationship Id="rId19" Type="http://schemas.openxmlformats.org/officeDocument/2006/relationships/hyperlink" Target="#Taules!B163" /><Relationship Id="rId20" Type="http://schemas.openxmlformats.org/officeDocument/2006/relationships/hyperlink" Target="#Taules!B244" /><Relationship Id="rId21" Type="http://schemas.openxmlformats.org/officeDocument/2006/relationships/hyperlink" Target="#Taules!B244" /><Relationship Id="rId22" Type="http://schemas.openxmlformats.org/officeDocument/2006/relationships/hyperlink" Target="#Taules!B254" /><Relationship Id="rId23" Type="http://schemas.openxmlformats.org/officeDocument/2006/relationships/hyperlink" Target="#Taules!B254" /><Relationship Id="rId24" Type="http://schemas.openxmlformats.org/officeDocument/2006/relationships/hyperlink" Target="#Taules!B278" /><Relationship Id="rId25" Type="http://schemas.openxmlformats.org/officeDocument/2006/relationships/hyperlink" Target="#Taules!B278" /><Relationship Id="rId26" Type="http://schemas.openxmlformats.org/officeDocument/2006/relationships/hyperlink" Target="#Taules!B288" /><Relationship Id="rId27" Type="http://schemas.openxmlformats.org/officeDocument/2006/relationships/hyperlink" Target="#Taules!B288" /><Relationship Id="rId28" Type="http://schemas.openxmlformats.org/officeDocument/2006/relationships/image" Target="../media/image2.png" /><Relationship Id="rId29" Type="http://schemas.openxmlformats.org/officeDocument/2006/relationships/hyperlink" Target="#Comparativa!A16" /><Relationship Id="rId30" Type="http://schemas.openxmlformats.org/officeDocument/2006/relationships/hyperlink" Target="#Comparativa!A16" /><Relationship Id="rId31" Type="http://schemas.openxmlformats.org/officeDocument/2006/relationships/hyperlink" Target="#Comparativa!A77" /><Relationship Id="rId32" Type="http://schemas.openxmlformats.org/officeDocument/2006/relationships/hyperlink" Target="#Comparativa!A77" /><Relationship Id="rId33" Type="http://schemas.openxmlformats.org/officeDocument/2006/relationships/hyperlink" Target="#Comparativa!A46" /><Relationship Id="rId34" Type="http://schemas.openxmlformats.org/officeDocument/2006/relationships/hyperlink" Target="#Comparativa!A46" /><Relationship Id="rId35" Type="http://schemas.openxmlformats.org/officeDocument/2006/relationships/hyperlink" Target="#Taules!A11" /><Relationship Id="rId36" Type="http://schemas.openxmlformats.org/officeDocument/2006/relationships/hyperlink" Target="#Taules!A11" /><Relationship Id="rId37" Type="http://schemas.openxmlformats.org/officeDocument/2006/relationships/hyperlink" Target="#Taules!B104" /><Relationship Id="rId38" Type="http://schemas.openxmlformats.org/officeDocument/2006/relationships/hyperlink" Target="#Taules!B104" /><Relationship Id="rId39" Type="http://schemas.openxmlformats.org/officeDocument/2006/relationships/hyperlink" Target="#Comparativa!A107" /><Relationship Id="rId40" Type="http://schemas.openxmlformats.org/officeDocument/2006/relationships/hyperlink" Target="#Comparativa!A107" /><Relationship Id="rId41" Type="http://schemas.openxmlformats.org/officeDocument/2006/relationships/hyperlink" Target="#Taules!B153" /><Relationship Id="rId42" Type="http://schemas.openxmlformats.org/officeDocument/2006/relationships/hyperlink" Target="#Taules!B153" /><Relationship Id="rId43" Type="http://schemas.openxmlformats.org/officeDocument/2006/relationships/hyperlink" Target="#Comparativa!A137" /><Relationship Id="rId44" Type="http://schemas.openxmlformats.org/officeDocument/2006/relationships/hyperlink" Target="#Comparativa!A137" /><Relationship Id="rId45" Type="http://schemas.openxmlformats.org/officeDocument/2006/relationships/hyperlink" Target="#Taules!B178" /><Relationship Id="rId46" Type="http://schemas.openxmlformats.org/officeDocument/2006/relationships/hyperlink" Target="#Taules!B178" /><Relationship Id="rId47" Type="http://schemas.openxmlformats.org/officeDocument/2006/relationships/hyperlink" Target="#Comparativa!A229" /><Relationship Id="rId48" Type="http://schemas.openxmlformats.org/officeDocument/2006/relationships/hyperlink" Target="#Comparativa!A229" /><Relationship Id="rId49" Type="http://schemas.openxmlformats.org/officeDocument/2006/relationships/hyperlink" Target="#Comparativa!A167" /><Relationship Id="rId50" Type="http://schemas.openxmlformats.org/officeDocument/2006/relationships/hyperlink" Target="#Comparativa!A167" /><Relationship Id="rId51" Type="http://schemas.openxmlformats.org/officeDocument/2006/relationships/hyperlink" Target="#Taules!B264" /><Relationship Id="rId52" Type="http://schemas.openxmlformats.org/officeDocument/2006/relationships/hyperlink" Target="#Taules!B264" /><Relationship Id="rId53" Type="http://schemas.openxmlformats.org/officeDocument/2006/relationships/hyperlink" Target="#Comparativa!A197" /><Relationship Id="rId54" Type="http://schemas.openxmlformats.org/officeDocument/2006/relationships/hyperlink" Target="#Comparativa!A197" /><Relationship Id="rId55" Type="http://schemas.openxmlformats.org/officeDocument/2006/relationships/hyperlink" Target="#Taules!B192" /><Relationship Id="rId56" Type="http://schemas.openxmlformats.org/officeDocument/2006/relationships/hyperlink" Target="#Taules!B192" /><Relationship Id="rId57" Type="http://schemas.openxmlformats.org/officeDocument/2006/relationships/hyperlink" Target="#Taules!B114" /><Relationship Id="rId58" Type="http://schemas.openxmlformats.org/officeDocument/2006/relationships/hyperlink" Target="#Taules!B114" /><Relationship Id="rId59" Type="http://schemas.openxmlformats.org/officeDocument/2006/relationships/hyperlink" Target="#Taules!B205" /><Relationship Id="rId60" Type="http://schemas.openxmlformats.org/officeDocument/2006/relationships/hyperlink" Target="#Taules!B205" /><Relationship Id="rId61" Type="http://schemas.openxmlformats.org/officeDocument/2006/relationships/hyperlink" Target="#Taules!B225" /><Relationship Id="rId62" Type="http://schemas.openxmlformats.org/officeDocument/2006/relationships/hyperlink" Target="#Taules!B225" /><Relationship Id="rId63" Type="http://schemas.openxmlformats.org/officeDocument/2006/relationships/hyperlink" Target="#Taules!B233" /><Relationship Id="rId64" Type="http://schemas.openxmlformats.org/officeDocument/2006/relationships/hyperlink" Target="#Taules!B233" /><Relationship Id="rId65" Type="http://schemas.openxmlformats.org/officeDocument/2006/relationships/hyperlink" Target="#Taules!B217" /><Relationship Id="rId66" Type="http://schemas.openxmlformats.org/officeDocument/2006/relationships/hyperlink" Target="#Taules!B21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622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52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161925</xdr:rowOff>
    </xdr:from>
    <xdr:to>
      <xdr:col>4</xdr:col>
      <xdr:colOff>85725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241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76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57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02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38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29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007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39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488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8108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823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71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525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622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672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052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812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38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482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0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19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817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5913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24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29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393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62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48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057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7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677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05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5</xdr:row>
      <xdr:rowOff>0</xdr:rowOff>
    </xdr:from>
    <xdr:to>
      <xdr:col>9</xdr:col>
      <xdr:colOff>685800</xdr:colOff>
      <xdr:row>30</xdr:row>
      <xdr:rowOff>47625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0"/>
          <a:ext cx="7019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32</xdr:row>
      <xdr:rowOff>0</xdr:rowOff>
    </xdr:from>
    <xdr:to>
      <xdr:col>9</xdr:col>
      <xdr:colOff>685800</xdr:colOff>
      <xdr:row>57</xdr:row>
      <xdr:rowOff>47625</xdr:rowOff>
    </xdr:to>
    <xdr:pic>
      <xdr:nvPicPr>
        <xdr:cNvPr id="2" name="Imat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5514975"/>
          <a:ext cx="7019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5</xdr:row>
      <xdr:rowOff>0</xdr:rowOff>
    </xdr:from>
    <xdr:to>
      <xdr:col>19</xdr:col>
      <xdr:colOff>704850</xdr:colOff>
      <xdr:row>30</xdr:row>
      <xdr:rowOff>47625</xdr:rowOff>
    </xdr:to>
    <xdr:pic>
      <xdr:nvPicPr>
        <xdr:cNvPr id="3" name="Imat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1143000"/>
          <a:ext cx="7019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32</xdr:row>
      <xdr:rowOff>0</xdr:rowOff>
    </xdr:from>
    <xdr:to>
      <xdr:col>19</xdr:col>
      <xdr:colOff>704850</xdr:colOff>
      <xdr:row>57</xdr:row>
      <xdr:rowOff>47625</xdr:rowOff>
    </xdr:to>
    <xdr:pic>
      <xdr:nvPicPr>
        <xdr:cNvPr id="4" name="Imatg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5514975"/>
          <a:ext cx="7019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60</xdr:row>
      <xdr:rowOff>0</xdr:rowOff>
    </xdr:from>
    <xdr:to>
      <xdr:col>19</xdr:col>
      <xdr:colOff>704850</xdr:colOff>
      <xdr:row>85</xdr:row>
      <xdr:rowOff>47625</xdr:rowOff>
    </xdr:to>
    <xdr:pic>
      <xdr:nvPicPr>
        <xdr:cNvPr id="5" name="Imatg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62925" y="10048875"/>
          <a:ext cx="70199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60</xdr:row>
      <xdr:rowOff>0</xdr:rowOff>
    </xdr:from>
    <xdr:to>
      <xdr:col>9</xdr:col>
      <xdr:colOff>685800</xdr:colOff>
      <xdr:row>85</xdr:row>
      <xdr:rowOff>9525</xdr:rowOff>
    </xdr:to>
    <xdr:pic>
      <xdr:nvPicPr>
        <xdr:cNvPr id="6" name="Imat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10048875"/>
          <a:ext cx="70199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19</xdr:row>
      <xdr:rowOff>85725</xdr:rowOff>
    </xdr:from>
    <xdr:to>
      <xdr:col>10</xdr:col>
      <xdr:colOff>276225</xdr:colOff>
      <xdr:row>24</xdr:row>
      <xdr:rowOff>104775</xdr:rowOff>
    </xdr:to>
    <xdr:sp>
      <xdr:nvSpPr>
        <xdr:cNvPr id="7" name="Crida amb línia 2 11"/>
        <xdr:cNvSpPr>
          <a:spLocks/>
        </xdr:cNvSpPr>
      </xdr:nvSpPr>
      <xdr:spPr>
        <a:xfrm>
          <a:off x="6315075" y="3495675"/>
          <a:ext cx="1581150" cy="82867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Gairebé</a:t>
          </a:r>
          <a:r>
            <a:rPr lang="en-US" cap="none" sz="1100" b="1" i="0" u="none" baseline="0">
              <a:solidFill>
                <a:srgbClr val="000000"/>
              </a:solidFill>
            </a:rPr>
            <a:t> tots</a:t>
          </a:r>
          <a:r>
            <a:rPr lang="en-US" cap="none" sz="1100" b="1" i="0" u="none" baseline="0">
              <a:solidFill>
                <a:srgbClr val="000000"/>
              </a:solidFill>
            </a:rPr>
            <a:t> els enquestats titulats</a:t>
          </a:r>
          <a:r>
            <a:rPr lang="en-US" cap="none" sz="1100" b="1" i="0" u="none" baseline="0">
              <a:solidFill>
                <a:srgbClr val="000000"/>
              </a:solidFill>
            </a:rPr>
            <a:t> a l'ETSEIAT treballen actualment</a:t>
          </a:r>
        </a:p>
      </xdr:txBody>
    </xdr:sp>
    <xdr:clientData/>
  </xdr:twoCellAnchor>
  <xdr:twoCellAnchor>
    <xdr:from>
      <xdr:col>8</xdr:col>
      <xdr:colOff>219075</xdr:colOff>
      <xdr:row>44</xdr:row>
      <xdr:rowOff>161925</xdr:rowOff>
    </xdr:from>
    <xdr:to>
      <xdr:col>10</xdr:col>
      <xdr:colOff>276225</xdr:colOff>
      <xdr:row>51</xdr:row>
      <xdr:rowOff>19050</xdr:rowOff>
    </xdr:to>
    <xdr:sp>
      <xdr:nvSpPr>
        <xdr:cNvPr id="8" name="Crida amb línia 2 12"/>
        <xdr:cNvSpPr>
          <a:spLocks/>
        </xdr:cNvSpPr>
      </xdr:nvSpPr>
      <xdr:spPr>
        <a:xfrm>
          <a:off x="6315075" y="7620000"/>
          <a:ext cx="1581150" cy="9906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</a:t>
          </a:r>
          <a:r>
            <a:rPr lang="en-US" cap="none" sz="1100" b="1" i="0" u="none" baseline="0">
              <a:solidFill>
                <a:srgbClr val="000000"/>
              </a:solidFill>
            </a:rPr>
            <a:t> 77% dels enquestats titulats en Enginyeria en organització industrial és fix a la feina</a:t>
          </a:r>
        </a:p>
      </xdr:txBody>
    </xdr:sp>
    <xdr:clientData/>
  </xdr:twoCellAnchor>
  <xdr:twoCellAnchor>
    <xdr:from>
      <xdr:col>8</xdr:col>
      <xdr:colOff>161925</xdr:colOff>
      <xdr:row>73</xdr:row>
      <xdr:rowOff>152400</xdr:rowOff>
    </xdr:from>
    <xdr:to>
      <xdr:col>10</xdr:col>
      <xdr:colOff>219075</xdr:colOff>
      <xdr:row>79</xdr:row>
      <xdr:rowOff>133350</xdr:rowOff>
    </xdr:to>
    <xdr:sp>
      <xdr:nvSpPr>
        <xdr:cNvPr id="9" name="Crida amb línia 2 13"/>
        <xdr:cNvSpPr>
          <a:spLocks/>
        </xdr:cNvSpPr>
      </xdr:nvSpPr>
      <xdr:spPr>
        <a:xfrm>
          <a:off x="6257925" y="12306300"/>
          <a:ext cx="1581150" cy="952500"/>
        </a:xfrm>
        <a:prstGeom prst="borderCallout2">
          <a:avLst>
            <a:gd name="adj1" fmla="val -91430"/>
            <a:gd name="adj2" fmla="val 15486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 80% dels Enginyers industrials afirma que a</a:t>
          </a:r>
          <a:r>
            <a:rPr lang="en-US" cap="none" sz="1100" b="1" i="0" u="none" baseline="0">
              <a:solidFill>
                <a:srgbClr val="000000"/>
              </a:solidFill>
            </a:rPr>
            <a:t> la seva feina es requereix aquesta titulació</a:t>
          </a:r>
        </a:p>
      </xdr:txBody>
    </xdr:sp>
    <xdr:clientData/>
  </xdr:twoCellAnchor>
  <xdr:twoCellAnchor>
    <xdr:from>
      <xdr:col>18</xdr:col>
      <xdr:colOff>238125</xdr:colOff>
      <xdr:row>16</xdr:row>
      <xdr:rowOff>57150</xdr:rowOff>
    </xdr:from>
    <xdr:to>
      <xdr:col>20</xdr:col>
      <xdr:colOff>295275</xdr:colOff>
      <xdr:row>22</xdr:row>
      <xdr:rowOff>133350</xdr:rowOff>
    </xdr:to>
    <xdr:sp>
      <xdr:nvSpPr>
        <xdr:cNvPr id="10" name="Crida amb línia 2 14"/>
        <xdr:cNvSpPr>
          <a:spLocks/>
        </xdr:cNvSpPr>
      </xdr:nvSpPr>
      <xdr:spPr>
        <a:xfrm>
          <a:off x="13954125" y="2981325"/>
          <a:ext cx="1581150" cy="104775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</a:t>
          </a:r>
          <a:r>
            <a:rPr lang="en-US" cap="none" sz="1100" b="1" i="0" u="none" baseline="0">
              <a:solidFill>
                <a:srgbClr val="000000"/>
              </a:solidFill>
            </a:rPr>
            <a:t> 64% del Enginyers en organització industrial té un sou superior als 30.000€ bruts anuals, només 3 anys desprès d'haver-se titulat</a:t>
          </a:r>
        </a:p>
      </xdr:txBody>
    </xdr:sp>
    <xdr:clientData/>
  </xdr:twoCellAnchor>
  <xdr:twoCellAnchor>
    <xdr:from>
      <xdr:col>18</xdr:col>
      <xdr:colOff>295275</xdr:colOff>
      <xdr:row>42</xdr:row>
      <xdr:rowOff>85725</xdr:rowOff>
    </xdr:from>
    <xdr:to>
      <xdr:col>20</xdr:col>
      <xdr:colOff>352425</xdr:colOff>
      <xdr:row>47</xdr:row>
      <xdr:rowOff>66675</xdr:rowOff>
    </xdr:to>
    <xdr:sp>
      <xdr:nvSpPr>
        <xdr:cNvPr id="11" name="Crida amb línia 2 15"/>
        <xdr:cNvSpPr>
          <a:spLocks/>
        </xdr:cNvSpPr>
      </xdr:nvSpPr>
      <xdr:spPr>
        <a:xfrm>
          <a:off x="14011275" y="7219950"/>
          <a:ext cx="1581150" cy="79057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</a:t>
          </a:r>
          <a:r>
            <a:rPr lang="en-US" cap="none" sz="1100" b="1" i="0" u="none" baseline="0">
              <a:solidFill>
                <a:srgbClr val="000000"/>
              </a:solidFill>
            </a:rPr>
            <a:t> 83% dels enquestats titulats en Enginyeria Industrial afirma que tornarien a cursar la mateixa titulació</a:t>
          </a:r>
        </a:p>
      </xdr:txBody>
    </xdr:sp>
    <xdr:clientData/>
  </xdr:twoCellAnchor>
  <xdr:twoCellAnchor>
    <xdr:from>
      <xdr:col>18</xdr:col>
      <xdr:colOff>257175</xdr:colOff>
      <xdr:row>70</xdr:row>
      <xdr:rowOff>133350</xdr:rowOff>
    </xdr:from>
    <xdr:to>
      <xdr:col>20</xdr:col>
      <xdr:colOff>314325</xdr:colOff>
      <xdr:row>76</xdr:row>
      <xdr:rowOff>95250</xdr:rowOff>
    </xdr:to>
    <xdr:sp>
      <xdr:nvSpPr>
        <xdr:cNvPr id="12" name="Crida amb línia 2 16"/>
        <xdr:cNvSpPr>
          <a:spLocks/>
        </xdr:cNvSpPr>
      </xdr:nvSpPr>
      <xdr:spPr>
        <a:xfrm>
          <a:off x="13973175" y="11801475"/>
          <a:ext cx="1581150" cy="93345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 del 80% del tots els enquestats afirma que tornaria a escollir la UPC per cursar els seus estudis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149</xdr:row>
      <xdr:rowOff>123825</xdr:rowOff>
    </xdr:from>
    <xdr:ext cx="7639050" cy="228600"/>
    <xdr:sp>
      <xdr:nvSpPr>
        <xdr:cNvPr id="1" name="QuadreDeText 8"/>
        <xdr:cNvSpPr txBox="1">
          <a:spLocks noChangeArrowheads="1"/>
        </xdr:cNvSpPr>
      </xdr:nvSpPr>
      <xdr:spPr>
        <a:xfrm>
          <a:off x="4981575" y="25060275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0</xdr:col>
      <xdr:colOff>0</xdr:colOff>
      <xdr:row>13</xdr:row>
      <xdr:rowOff>304800</xdr:rowOff>
    </xdr:from>
    <xdr:to>
      <xdr:col>15</xdr:col>
      <xdr:colOff>342900</xdr:colOff>
      <xdr:row>43</xdr:row>
      <xdr:rowOff>95250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0375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15</xdr:col>
      <xdr:colOff>342900</xdr:colOff>
      <xdr:row>74</xdr:row>
      <xdr:rowOff>9525</xdr:rowOff>
    </xdr:to>
    <xdr:pic>
      <xdr:nvPicPr>
        <xdr:cNvPr id="3" name="Imat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34325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15</xdr:col>
      <xdr:colOff>342900</xdr:colOff>
      <xdr:row>105</xdr:row>
      <xdr:rowOff>9525</xdr:rowOff>
    </xdr:to>
    <xdr:pic>
      <xdr:nvPicPr>
        <xdr:cNvPr id="4" name="Imat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954000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15</xdr:col>
      <xdr:colOff>342900</xdr:colOff>
      <xdr:row>135</xdr:row>
      <xdr:rowOff>9525</xdr:rowOff>
    </xdr:to>
    <xdr:pic>
      <xdr:nvPicPr>
        <xdr:cNvPr id="5" name="Imat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811750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15</xdr:col>
      <xdr:colOff>342900</xdr:colOff>
      <xdr:row>165</xdr:row>
      <xdr:rowOff>9525</xdr:rowOff>
    </xdr:to>
    <xdr:pic>
      <xdr:nvPicPr>
        <xdr:cNvPr id="6" name="Imat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669500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15</xdr:col>
      <xdr:colOff>342900</xdr:colOff>
      <xdr:row>195</xdr:row>
      <xdr:rowOff>9525</xdr:rowOff>
    </xdr:to>
    <xdr:pic>
      <xdr:nvPicPr>
        <xdr:cNvPr id="7" name="Imat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7527250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15</xdr:col>
      <xdr:colOff>342900</xdr:colOff>
      <xdr:row>225</xdr:row>
      <xdr:rowOff>9525</xdr:rowOff>
    </xdr:to>
    <xdr:pic>
      <xdr:nvPicPr>
        <xdr:cNvPr id="8" name="Imatg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385000"/>
          <a:ext cx="14011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333375</xdr:colOff>
      <xdr:row>166</xdr:row>
      <xdr:rowOff>57150</xdr:rowOff>
    </xdr:from>
    <xdr:ext cx="7639050" cy="228600"/>
    <xdr:sp>
      <xdr:nvSpPr>
        <xdr:cNvPr id="9" name="QuadreDeText 17"/>
        <xdr:cNvSpPr txBox="1">
          <a:spLocks noChangeArrowheads="1"/>
        </xdr:cNvSpPr>
      </xdr:nvSpPr>
      <xdr:spPr>
        <a:xfrm>
          <a:off x="3333750" y="27746325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226</xdr:row>
      <xdr:rowOff>152400</xdr:rowOff>
    </xdr:from>
    <xdr:to>
      <xdr:col>14</xdr:col>
      <xdr:colOff>152400</xdr:colOff>
      <xdr:row>259</xdr:row>
      <xdr:rowOff>114300</xdr:rowOff>
    </xdr:to>
    <xdr:grpSp>
      <xdr:nvGrpSpPr>
        <xdr:cNvPr id="10" name="Agrupa 3"/>
        <xdr:cNvGrpSpPr>
          <a:grpSpLocks/>
        </xdr:cNvGrpSpPr>
      </xdr:nvGrpSpPr>
      <xdr:grpSpPr>
        <a:xfrm>
          <a:off x="0" y="37557075"/>
          <a:ext cx="13058775" cy="5305425"/>
          <a:chOff x="0" y="37235423"/>
          <a:chExt cx="14002612" cy="5431202"/>
        </a:xfrm>
        <a:solidFill>
          <a:srgbClr val="FFFFFF"/>
        </a:solidFill>
      </xdr:grpSpPr>
      <xdr:pic>
        <xdr:nvPicPr>
          <xdr:cNvPr id="11" name="Imatge 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7235423"/>
            <a:ext cx="14002612" cy="5186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tge 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193723" y="41725669"/>
            <a:ext cx="10218406" cy="94095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showGridLines="0" tabSelected="1" zoomScalePageLayoutView="0" workbookViewId="0" topLeftCell="A1">
      <selection activeCell="L13" sqref="L13"/>
    </sheetView>
  </sheetViews>
  <sheetFormatPr defaultColWidth="11.421875" defaultRowHeight="12.75"/>
  <cols>
    <col min="1" max="1" width="4.8515625" style="0" customWidth="1"/>
    <col min="2" max="2" width="11.421875" style="0" customWidth="1"/>
    <col min="3" max="3" width="18.8515625" style="0" customWidth="1"/>
  </cols>
  <sheetData>
    <row r="2" spans="1:15" ht="23.25">
      <c r="A2" s="14"/>
      <c r="B2" s="125" t="s">
        <v>161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2:16" ht="28.5">
      <c r="B5" s="126" t="s">
        <v>162</v>
      </c>
      <c r="C5" s="126"/>
      <c r="D5" s="126"/>
      <c r="E5" s="126"/>
      <c r="P5" t="s">
        <v>201</v>
      </c>
    </row>
    <row r="7" spans="2:13" ht="18.75">
      <c r="B7" s="127" t="s">
        <v>163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5" ht="18.75">
      <c r="A8" s="15"/>
      <c r="B8" s="16"/>
      <c r="C8" s="16"/>
      <c r="D8" s="16"/>
      <c r="E8" s="16"/>
      <c r="F8" s="16"/>
      <c r="G8" s="16"/>
      <c r="H8" s="16"/>
      <c r="I8" s="16"/>
      <c r="J8" s="15"/>
      <c r="K8" s="15"/>
      <c r="L8" s="15"/>
      <c r="M8" s="15"/>
      <c r="N8" s="15"/>
      <c r="O8" s="15"/>
    </row>
    <row r="9" spans="2:4" ht="15">
      <c r="B9" s="17" t="s">
        <v>164</v>
      </c>
      <c r="C9" s="18"/>
      <c r="D9" t="s">
        <v>258</v>
      </c>
    </row>
    <row r="10" spans="2:4" ht="15">
      <c r="B10" s="17" t="s">
        <v>165</v>
      </c>
      <c r="C10" s="18"/>
      <c r="D10" t="s">
        <v>192</v>
      </c>
    </row>
    <row r="11" spans="2:4" ht="15">
      <c r="B11" s="17"/>
      <c r="C11" s="18"/>
      <c r="D11" t="s">
        <v>166</v>
      </c>
    </row>
    <row r="12" spans="2:3" ht="15">
      <c r="B12" s="17"/>
      <c r="C12" s="18"/>
    </row>
    <row r="13" spans="2:4" ht="15">
      <c r="B13" s="17" t="s">
        <v>167</v>
      </c>
      <c r="C13" s="18"/>
      <c r="D13" t="s">
        <v>168</v>
      </c>
    </row>
    <row r="14" spans="2:4" ht="15">
      <c r="B14" s="17" t="s">
        <v>169</v>
      </c>
      <c r="C14" s="18"/>
      <c r="D14" t="s">
        <v>193</v>
      </c>
    </row>
    <row r="15" spans="2:3" ht="15">
      <c r="B15" s="17"/>
      <c r="C15" s="18"/>
    </row>
    <row r="16" spans="2:4" ht="15">
      <c r="B16" s="17" t="s">
        <v>170</v>
      </c>
      <c r="C16" s="18"/>
      <c r="D16" t="s">
        <v>161</v>
      </c>
    </row>
    <row r="17" spans="2:4" ht="15">
      <c r="B17" s="17" t="s">
        <v>171</v>
      </c>
      <c r="C17" s="18"/>
      <c r="D17" t="str">
        <f>B27</f>
        <v>ENGINYERIA AERONÀUTICA</v>
      </c>
    </row>
    <row r="18" spans="2:4" ht="15">
      <c r="B18" s="17"/>
      <c r="C18" s="18"/>
      <c r="D18" t="str">
        <f>B28</f>
        <v>ENGINYERIA AUTOMÀTICA I ELECTRÒNICA INDUSTRIAL</v>
      </c>
    </row>
    <row r="19" spans="2:4" ht="15">
      <c r="B19" s="17"/>
      <c r="C19" s="18"/>
      <c r="D19" t="s">
        <v>8</v>
      </c>
    </row>
    <row r="20" spans="2:4" ht="15">
      <c r="B20" s="17"/>
      <c r="C20" s="18"/>
      <c r="D20" t="str">
        <f>B30</f>
        <v>ENGINYERIA INDUSTRIAL</v>
      </c>
    </row>
    <row r="21" spans="2:4" ht="18">
      <c r="B21" s="19"/>
      <c r="C21" s="20"/>
      <c r="D21" s="21"/>
    </row>
    <row r="22" spans="2:3" ht="15">
      <c r="B22" s="19"/>
      <c r="C22" s="20"/>
    </row>
    <row r="23" spans="2:13" ht="21.75" thickBot="1">
      <c r="B23" s="40" t="s">
        <v>172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2:3" ht="15.75">
      <c r="B24" s="24"/>
      <c r="C24" s="20"/>
    </row>
    <row r="25" spans="2:7" ht="15.75" thickBot="1">
      <c r="B25" s="19"/>
      <c r="C25" s="20"/>
      <c r="D25" s="25"/>
      <c r="E25" s="25"/>
      <c r="F25" s="25"/>
      <c r="G25" s="25"/>
    </row>
    <row r="26" spans="2:8" ht="14.25" thickBot="1" thickTop="1">
      <c r="B26" s="26" t="s">
        <v>0</v>
      </c>
      <c r="C26" s="27"/>
      <c r="D26" s="28" t="s">
        <v>164</v>
      </c>
      <c r="E26" s="29" t="s">
        <v>173</v>
      </c>
      <c r="F26" s="108" t="s">
        <v>174</v>
      </c>
      <c r="G26" s="109" t="s">
        <v>175</v>
      </c>
      <c r="H26" s="30"/>
    </row>
    <row r="27" spans="2:8" ht="35.25" customHeight="1" thickTop="1">
      <c r="B27" s="128" t="s">
        <v>202</v>
      </c>
      <c r="C27" s="129"/>
      <c r="D27" s="31">
        <v>81</v>
      </c>
      <c r="E27" s="107">
        <v>36</v>
      </c>
      <c r="F27" s="70">
        <f>E27/D27</f>
        <v>0.4444444444444444</v>
      </c>
      <c r="G27" s="32">
        <f>1.96*(SQRT(((0.5^2)/E27)*((D27-E27)/(D27-1))))</f>
        <v>0.1225</v>
      </c>
      <c r="H27" s="33"/>
    </row>
    <row r="28" spans="2:8" ht="35.25" customHeight="1">
      <c r="B28" s="123" t="s">
        <v>248</v>
      </c>
      <c r="C28" s="124"/>
      <c r="D28" s="71">
        <v>16</v>
      </c>
      <c r="E28" s="71">
        <v>9</v>
      </c>
      <c r="F28" s="70">
        <f>E28/D28</f>
        <v>0.5625</v>
      </c>
      <c r="G28" s="70">
        <f>1.96*(SQRT(((0.5^2)/E28)*((D28-E28)/(D28-1))))</f>
        <v>0.2231558166808979</v>
      </c>
      <c r="H28" s="33"/>
    </row>
    <row r="29" spans="2:8" ht="35.25" customHeight="1">
      <c r="B29" s="130" t="s">
        <v>8</v>
      </c>
      <c r="C29" s="131"/>
      <c r="D29" s="68">
        <v>95</v>
      </c>
      <c r="E29" s="69">
        <v>53</v>
      </c>
      <c r="F29" s="70">
        <f>E29/D29</f>
        <v>0.5578947368421052</v>
      </c>
      <c r="G29" s="70">
        <f>1.96*(SQRT(((0.5^2)/E29)*((D29-E29)/(D29-1))))</f>
        <v>0.08998059472317489</v>
      </c>
      <c r="H29" s="33"/>
    </row>
    <row r="30" spans="2:8" ht="35.25" customHeight="1">
      <c r="B30" s="123" t="s">
        <v>204</v>
      </c>
      <c r="C30" s="124"/>
      <c r="D30" s="68">
        <v>161</v>
      </c>
      <c r="E30" s="69">
        <v>84</v>
      </c>
      <c r="F30" s="70">
        <f>E30/D30</f>
        <v>0.5217391304347826</v>
      </c>
      <c r="G30" s="70">
        <f>1.96*(SQRT(((0.5^2)/E30)*((D30-E30)/(D30-1))))</f>
        <v>0.07417743367538854</v>
      </c>
      <c r="H30" s="33"/>
    </row>
    <row r="31" spans="2:7" ht="15.75" thickBot="1">
      <c r="B31" s="34" t="s">
        <v>5</v>
      </c>
      <c r="C31" s="35"/>
      <c r="D31" s="36">
        <v>353</v>
      </c>
      <c r="E31" s="37">
        <v>182</v>
      </c>
      <c r="F31" s="38">
        <f>E31/D31</f>
        <v>0.5155807365439093</v>
      </c>
      <c r="G31" s="39">
        <f>1.96*(SQRT(((0.5^2)/E31)*((D31-E31)/(D31-1))))</f>
        <v>0.050631069954675506</v>
      </c>
    </row>
    <row r="32" ht="13.5" thickTop="1"/>
  </sheetData>
  <sheetProtection/>
  <mergeCells count="7">
    <mergeCell ref="B30:C30"/>
    <mergeCell ref="B2:O2"/>
    <mergeCell ref="B5:E5"/>
    <mergeCell ref="B7:M7"/>
    <mergeCell ref="B27:C27"/>
    <mergeCell ref="B29:C29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37">
      <selection activeCell="I66" sqref="I66"/>
    </sheetView>
  </sheetViews>
  <sheetFormatPr defaultColWidth="11.421875" defaultRowHeight="12.75"/>
  <cols>
    <col min="1" max="1" width="5.574218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4" ht="22.5">
      <c r="A2" s="2"/>
      <c r="B2" s="132" t="s">
        <v>161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"/>
      <c r="N2" s="1"/>
    </row>
    <row r="3" spans="1:16" ht="19.5" customHeight="1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</row>
    <row r="4" spans="1:16" ht="28.5">
      <c r="A4" s="1"/>
      <c r="B4" s="133" t="s">
        <v>127</v>
      </c>
      <c r="C4" s="13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customHeight="1">
      <c r="A5" s="1"/>
      <c r="B5" s="110"/>
      <c r="C5" s="11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7.5" customHeight="1">
      <c r="A6" s="111"/>
      <c r="B6" s="112"/>
      <c r="C6" s="112"/>
      <c r="D6" s="113"/>
      <c r="E6" s="113"/>
      <c r="F6" s="113"/>
      <c r="G6" s="114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15"/>
      <c r="B7" s="116" t="s">
        <v>253</v>
      </c>
      <c r="C7" s="5"/>
      <c r="D7" s="5"/>
      <c r="E7" s="5"/>
      <c r="F7" s="5"/>
      <c r="G7" s="117"/>
      <c r="H7" s="4"/>
      <c r="I7" s="4" t="s">
        <v>128</v>
      </c>
      <c r="J7" s="4"/>
      <c r="K7" s="4"/>
      <c r="L7" s="4"/>
      <c r="M7" s="4"/>
      <c r="N7" s="4"/>
      <c r="O7" s="4"/>
      <c r="P7" s="4"/>
    </row>
    <row r="8" spans="1:16" ht="15">
      <c r="A8" s="118"/>
      <c r="B8" s="116" t="s">
        <v>254</v>
      </c>
      <c r="C8" s="11"/>
      <c r="D8" s="11"/>
      <c r="E8" s="11"/>
      <c r="F8" s="11"/>
      <c r="G8" s="119"/>
      <c r="H8" s="1"/>
      <c r="I8" s="1"/>
      <c r="J8" s="1"/>
      <c r="K8" s="1"/>
      <c r="L8" s="1"/>
      <c r="M8" s="1"/>
      <c r="N8" s="1"/>
      <c r="O8" s="1"/>
      <c r="P8" s="1"/>
    </row>
    <row r="9" spans="1:16" ht="5.25" customHeight="1">
      <c r="A9" s="120"/>
      <c r="B9" s="121"/>
      <c r="C9" s="121"/>
      <c r="D9" s="121"/>
      <c r="E9" s="121"/>
      <c r="F9" s="121"/>
      <c r="G9" s="122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thickBot="1">
      <c r="A11" s="11"/>
      <c r="B11" s="6" t="s">
        <v>195</v>
      </c>
      <c r="C11" s="6"/>
      <c r="D11" s="6"/>
      <c r="E11" s="6"/>
      <c r="F11" s="6"/>
      <c r="G11" s="6"/>
      <c r="H11" s="6"/>
      <c r="I11" s="6"/>
      <c r="J11" s="6"/>
      <c r="K11" s="1"/>
      <c r="L11" s="1"/>
      <c r="M11" s="1"/>
      <c r="N11" s="1"/>
      <c r="O11" s="1"/>
      <c r="P11" s="1"/>
    </row>
    <row r="12" spans="1:16" ht="15">
      <c r="A12" s="11"/>
      <c r="B12" s="11"/>
      <c r="C12" s="11"/>
      <c r="D12" s="11"/>
      <c r="E12" s="11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>
      <c r="A13" s="1"/>
      <c r="B13" s="6" t="s">
        <v>129</v>
      </c>
      <c r="C13" s="6"/>
      <c r="D13" s="6"/>
      <c r="E13" s="6"/>
      <c r="F13" s="6"/>
      <c r="G13" s="6"/>
      <c r="H13" s="6"/>
      <c r="I13" s="6"/>
      <c r="J13" s="6"/>
      <c r="K13" s="1"/>
      <c r="L13" s="1"/>
      <c r="M13" s="1"/>
      <c r="N13" s="1"/>
      <c r="O13" s="1"/>
      <c r="P13" s="1"/>
    </row>
    <row r="14" spans="1:16" ht="15">
      <c r="A14" s="1"/>
      <c r="B14" s="1"/>
      <c r="C14" s="7" t="s">
        <v>130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 t="s">
        <v>131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 t="s">
        <v>132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thickBot="1">
      <c r="A18" s="1"/>
      <c r="B18" s="6" t="s">
        <v>133</v>
      </c>
      <c r="C18" s="6"/>
      <c r="D18" s="6"/>
      <c r="E18" s="6"/>
      <c r="F18" s="6"/>
      <c r="G18" s="6"/>
      <c r="H18" s="6"/>
      <c r="I18" s="6"/>
      <c r="J18" s="6"/>
      <c r="K18" s="1"/>
      <c r="L18" s="1"/>
      <c r="M18" s="1"/>
      <c r="N18" s="1"/>
      <c r="O18" s="1"/>
      <c r="P18" s="1"/>
    </row>
    <row r="19" spans="1:16" ht="15">
      <c r="A19" s="1"/>
      <c r="B19" s="8" t="s">
        <v>134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9" t="s">
        <v>135</v>
      </c>
      <c r="C21" s="10"/>
      <c r="D21" s="10"/>
      <c r="E21" s="10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9"/>
      <c r="C22" s="1" t="s">
        <v>255</v>
      </c>
      <c r="D22" s="10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 t="s">
        <v>136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2" t="s">
        <v>137</v>
      </c>
      <c r="C25" s="13"/>
      <c r="D25" s="13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 t="s">
        <v>138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 t="s">
        <v>139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 t="s">
        <v>256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 t="s">
        <v>140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 t="s">
        <v>141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 t="s">
        <v>142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 t="s">
        <v>143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 t="s">
        <v>144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3"/>
      <c r="C34" s="13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2" t="s">
        <v>145</v>
      </c>
      <c r="C35" s="13"/>
      <c r="D35" s="13"/>
      <c r="E35" s="13"/>
      <c r="F35" s="13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2"/>
      <c r="C36" s="13"/>
      <c r="D36" s="13"/>
      <c r="E36" s="13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2" t="s">
        <v>146</v>
      </c>
      <c r="C37" s="13"/>
      <c r="D37" s="13"/>
      <c r="E37" s="13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 t="s">
        <v>147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thickBot="1">
      <c r="A40" s="1"/>
      <c r="B40" s="6" t="s">
        <v>148</v>
      </c>
      <c r="C40" s="6"/>
      <c r="D40" s="6"/>
      <c r="E40" s="6"/>
      <c r="F40" s="6"/>
      <c r="G40" s="6"/>
      <c r="H40" s="6"/>
      <c r="I40" s="6"/>
      <c r="J40" s="6"/>
      <c r="K40" s="1"/>
      <c r="L40" s="1"/>
      <c r="M40" s="1"/>
      <c r="N40" s="1"/>
      <c r="O40" s="1"/>
      <c r="P40" s="1"/>
    </row>
    <row r="41" spans="1:16" ht="15">
      <c r="A41" s="1"/>
      <c r="B41" s="8" t="s">
        <v>149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 t="s">
        <v>257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2" t="s">
        <v>150</v>
      </c>
      <c r="C44" s="13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2"/>
      <c r="C45" s="1" t="s">
        <v>151</v>
      </c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2"/>
      <c r="C46" s="1" t="s">
        <v>152</v>
      </c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2"/>
      <c r="C47" s="1" t="s">
        <v>153</v>
      </c>
      <c r="D47" s="1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3"/>
      <c r="C48" s="13"/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thickBot="1">
      <c r="A49" s="1"/>
      <c r="B49" s="6" t="s">
        <v>154</v>
      </c>
      <c r="C49" s="6"/>
      <c r="D49" s="6"/>
      <c r="E49" s="6"/>
      <c r="F49" s="6"/>
      <c r="G49" s="6"/>
      <c r="H49" s="6"/>
      <c r="I49" s="6"/>
      <c r="J49" s="6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 t="s">
        <v>155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 t="s">
        <v>156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 t="s">
        <v>157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thickBot="1">
      <c r="A55" s="1"/>
      <c r="B55" s="6" t="s">
        <v>158</v>
      </c>
      <c r="C55" s="6"/>
      <c r="D55" s="6"/>
      <c r="E55" s="6"/>
      <c r="F55" s="6"/>
      <c r="G55" s="6"/>
      <c r="H55" s="6"/>
      <c r="I55" s="6"/>
      <c r="J55" s="6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 t="s">
        <v>159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 t="s">
        <v>160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"/>
  <sheetViews>
    <sheetView showGridLines="0" zoomScale="115" zoomScaleNormal="115" zoomScalePageLayoutView="0" workbookViewId="0" topLeftCell="B1">
      <selection activeCell="U29" sqref="U29"/>
    </sheetView>
  </sheetViews>
  <sheetFormatPr defaultColWidth="11.421875" defaultRowHeight="12.75"/>
  <sheetData>
    <row r="2" spans="2:18" ht="23.25">
      <c r="B2" s="125" t="s">
        <v>161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4" spans="2:5" ht="28.5">
      <c r="B4" s="126" t="s">
        <v>162</v>
      </c>
      <c r="C4" s="126"/>
      <c r="D4" s="126"/>
      <c r="E4" s="126"/>
    </row>
  </sheetData>
  <sheetProtection/>
  <mergeCells count="2">
    <mergeCell ref="B4:E4"/>
    <mergeCell ref="B2:R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96"/>
  <sheetViews>
    <sheetView showGridLines="0" zoomScale="85" zoomScaleNormal="85" zoomScalePageLayoutView="0" workbookViewId="0" topLeftCell="A244">
      <selection activeCell="B244" sqref="B244:J244"/>
    </sheetView>
  </sheetViews>
  <sheetFormatPr defaultColWidth="11.421875" defaultRowHeight="12.75"/>
  <cols>
    <col min="1" max="1" width="11.421875" style="0" customWidth="1"/>
    <col min="2" max="2" width="29.28125" style="0" customWidth="1"/>
    <col min="3" max="22" width="13.57421875" style="0" customWidth="1"/>
    <col min="23" max="23" width="11.28125" style="0" customWidth="1"/>
    <col min="24" max="24" width="9.140625" style="0" customWidth="1"/>
    <col min="25" max="25" width="11.28125" style="0" customWidth="1"/>
  </cols>
  <sheetData>
    <row r="2" spans="1:16" ht="23.25">
      <c r="A2" s="140" t="s">
        <v>161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8">
      <c r="A3" s="46"/>
    </row>
    <row r="4" spans="1:16" ht="29.25" thickBot="1">
      <c r="A4" s="47" t="s">
        <v>194</v>
      </c>
      <c r="B4" s="47"/>
      <c r="C4" s="47"/>
      <c r="D4" s="47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7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customHeight="1">
      <c r="A6" s="55" t="s">
        <v>171</v>
      </c>
      <c r="B6" s="56"/>
      <c r="C6" t="s">
        <v>202</v>
      </c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5" customHeight="1">
      <c r="A7" s="55"/>
      <c r="B7" s="56"/>
      <c r="C7" t="s">
        <v>203</v>
      </c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5" customHeight="1">
      <c r="A8" s="55"/>
      <c r="B8" s="56"/>
      <c r="C8" t="s">
        <v>8</v>
      </c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5" customHeight="1">
      <c r="A9" s="55"/>
      <c r="B9" s="56"/>
      <c r="C9" t="s">
        <v>204</v>
      </c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17.25" customHeight="1" thickBot="1">
      <c r="A11" s="57" t="s">
        <v>195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7.25" customHeight="1">
      <c r="A12" s="58" t="s">
        <v>196</v>
      </c>
      <c r="B12" s="59"/>
      <c r="C12" s="59"/>
      <c r="D12" s="59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17.25" customHeight="1">
      <c r="A13" s="58" t="s">
        <v>197</v>
      </c>
      <c r="B13" s="59"/>
      <c r="C13" s="59"/>
      <c r="D13" s="59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7.25" customHeight="1">
      <c r="A14" s="60" t="s">
        <v>198</v>
      </c>
      <c r="B14" s="41"/>
      <c r="C14" s="41"/>
      <c r="D14" s="41"/>
      <c r="E14" s="41"/>
      <c r="F14" s="41"/>
      <c r="G14" s="41"/>
      <c r="I14" s="48"/>
      <c r="J14" s="48"/>
      <c r="K14" s="48"/>
      <c r="L14" s="48"/>
      <c r="M14" s="48"/>
      <c r="N14" s="48"/>
      <c r="O14" s="48"/>
      <c r="P14" s="48"/>
    </row>
    <row r="15" spans="1:16" ht="17.25" customHeight="1" thickBot="1">
      <c r="A15" s="41"/>
      <c r="C15" s="41"/>
      <c r="E15" s="41"/>
      <c r="G15" s="41"/>
      <c r="I15" s="48"/>
      <c r="J15" s="48"/>
      <c r="K15" s="48"/>
      <c r="L15" s="48"/>
      <c r="M15" s="48"/>
      <c r="N15" s="48"/>
      <c r="O15" s="48"/>
      <c r="P15" s="48"/>
    </row>
    <row r="16" spans="1:16" ht="29.25" customHeight="1" thickBot="1" thickTop="1">
      <c r="A16" s="41"/>
      <c r="B16" s="145" t="s">
        <v>0</v>
      </c>
      <c r="C16" s="65" t="s">
        <v>200</v>
      </c>
      <c r="D16" s="66" t="s">
        <v>93</v>
      </c>
      <c r="E16" s="67" t="s">
        <v>206</v>
      </c>
      <c r="G16" s="41"/>
      <c r="I16" s="48"/>
      <c r="J16" s="48"/>
      <c r="K16" s="48"/>
      <c r="L16" s="48"/>
      <c r="M16" s="48"/>
      <c r="N16" s="48"/>
      <c r="O16" s="48"/>
      <c r="P16" s="48"/>
    </row>
    <row r="17" spans="1:16" ht="12" customHeight="1" thickTop="1">
      <c r="A17" s="41"/>
      <c r="B17" s="63" t="s">
        <v>202</v>
      </c>
      <c r="C17" s="61">
        <v>36</v>
      </c>
      <c r="D17" s="73">
        <v>75.9548611111111</v>
      </c>
      <c r="E17" s="74">
        <v>18.70941686020923</v>
      </c>
      <c r="G17" s="41"/>
      <c r="I17" s="48"/>
      <c r="J17" s="48"/>
      <c r="K17" s="48"/>
      <c r="L17" s="48"/>
      <c r="M17" s="48"/>
      <c r="N17" s="48"/>
      <c r="O17" s="48"/>
      <c r="P17" s="48"/>
    </row>
    <row r="18" spans="1:16" ht="26.25" customHeight="1">
      <c r="A18" s="41"/>
      <c r="B18" s="106" t="s">
        <v>205</v>
      </c>
      <c r="C18" s="75">
        <v>9</v>
      </c>
      <c r="D18" s="76">
        <v>85.18518518518519</v>
      </c>
      <c r="E18" s="77">
        <v>7.856742013183862</v>
      </c>
      <c r="G18" s="41"/>
      <c r="I18" s="48"/>
      <c r="J18" s="48"/>
      <c r="K18" s="48"/>
      <c r="L18" s="48"/>
      <c r="M18" s="48"/>
      <c r="N18" s="48"/>
      <c r="O18" s="48"/>
      <c r="P18" s="48"/>
    </row>
    <row r="19" spans="1:16" ht="24.75" customHeight="1">
      <c r="A19" s="41"/>
      <c r="B19" s="106" t="s">
        <v>8</v>
      </c>
      <c r="C19" s="75">
        <v>53</v>
      </c>
      <c r="D19" s="76">
        <v>77.56107171000787</v>
      </c>
      <c r="E19" s="77">
        <v>11.906596538716125</v>
      </c>
      <c r="G19" s="41"/>
      <c r="I19" s="48"/>
      <c r="J19" s="48"/>
      <c r="K19" s="48"/>
      <c r="L19" s="48"/>
      <c r="M19" s="48"/>
      <c r="N19" s="48"/>
      <c r="O19" s="48"/>
      <c r="P19" s="48"/>
    </row>
    <row r="20" spans="1:16" ht="12" customHeight="1">
      <c r="A20" s="41"/>
      <c r="B20" s="106" t="s">
        <v>204</v>
      </c>
      <c r="C20" s="75">
        <v>84</v>
      </c>
      <c r="D20" s="76">
        <v>72.88359788359794</v>
      </c>
      <c r="E20" s="77">
        <v>13.209020122203889</v>
      </c>
      <c r="G20" s="41"/>
      <c r="I20" s="48"/>
      <c r="J20" s="48"/>
      <c r="K20" s="48"/>
      <c r="L20" s="48"/>
      <c r="M20" s="48"/>
      <c r="N20" s="48"/>
      <c r="O20" s="48"/>
      <c r="P20" s="48"/>
    </row>
    <row r="21" spans="1:16" ht="17.25" customHeight="1" thickBot="1">
      <c r="A21" s="41"/>
      <c r="B21" s="64" t="s">
        <v>5</v>
      </c>
      <c r="C21" s="62">
        <v>182</v>
      </c>
      <c r="D21" s="78">
        <v>75.47483380816712</v>
      </c>
      <c r="E21" s="79">
        <v>14.170380105168702</v>
      </c>
      <c r="G21" s="41"/>
      <c r="I21" s="48"/>
      <c r="J21" s="48"/>
      <c r="K21" s="48"/>
      <c r="L21" s="48"/>
      <c r="M21" s="48"/>
      <c r="N21" s="48"/>
      <c r="O21" s="48"/>
      <c r="P21" s="48"/>
    </row>
    <row r="22" spans="1:16" ht="17.25" customHeight="1" thickTop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ht="17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32.25" thickBot="1">
      <c r="A24" s="49" t="s">
        <v>129</v>
      </c>
      <c r="B24" s="49"/>
      <c r="C24" s="49"/>
      <c r="D24" s="4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ht="11.25" customHeight="1">
      <c r="A25" s="90"/>
      <c r="B25" s="90"/>
      <c r="C25" s="90"/>
      <c r="D25" s="9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7" spans="2:8" ht="15.75" thickBot="1">
      <c r="B27" s="134" t="s">
        <v>1</v>
      </c>
      <c r="C27" s="134"/>
      <c r="D27" s="134"/>
      <c r="E27" s="134"/>
      <c r="F27" s="134"/>
      <c r="G27" s="134"/>
      <c r="H27" s="134"/>
    </row>
    <row r="28" spans="2:8" ht="13.5" thickTop="1">
      <c r="B28" s="137" t="s">
        <v>0</v>
      </c>
      <c r="C28" s="141" t="s">
        <v>2</v>
      </c>
      <c r="D28" s="142"/>
      <c r="E28" s="142"/>
      <c r="F28" s="142"/>
      <c r="G28" s="142"/>
      <c r="H28" s="143"/>
    </row>
    <row r="29" spans="2:8" ht="12.75">
      <c r="B29" s="138"/>
      <c r="C29" s="144" t="s">
        <v>3</v>
      </c>
      <c r="D29" s="135"/>
      <c r="E29" s="135" t="s">
        <v>4</v>
      </c>
      <c r="F29" s="135"/>
      <c r="G29" s="135" t="s">
        <v>5</v>
      </c>
      <c r="H29" s="136"/>
    </row>
    <row r="30" spans="2:8" ht="13.5" thickBot="1">
      <c r="B30" s="139"/>
      <c r="C30" s="52" t="s">
        <v>6</v>
      </c>
      <c r="D30" s="53" t="s">
        <v>7</v>
      </c>
      <c r="E30" s="53" t="s">
        <v>6</v>
      </c>
      <c r="F30" s="53" t="s">
        <v>7</v>
      </c>
      <c r="G30" s="53" t="s">
        <v>6</v>
      </c>
      <c r="H30" s="54" t="s">
        <v>7</v>
      </c>
    </row>
    <row r="31" spans="2:8" ht="13.5" thickTop="1">
      <c r="B31" s="63" t="s">
        <v>202</v>
      </c>
      <c r="C31" s="61">
        <v>12</v>
      </c>
      <c r="D31" s="80">
        <v>0.33333333333333326</v>
      </c>
      <c r="E31" s="81">
        <v>24</v>
      </c>
      <c r="F31" s="80">
        <v>0.6666666666666665</v>
      </c>
      <c r="G31" s="81">
        <v>36</v>
      </c>
      <c r="H31" s="82">
        <v>1</v>
      </c>
    </row>
    <row r="32" spans="2:8" ht="24">
      <c r="B32" s="106" t="s">
        <v>205</v>
      </c>
      <c r="C32" s="75">
        <v>1</v>
      </c>
      <c r="D32" s="83">
        <v>0.1111111111111111</v>
      </c>
      <c r="E32" s="84">
        <v>8</v>
      </c>
      <c r="F32" s="83">
        <v>0.8888888888888888</v>
      </c>
      <c r="G32" s="84">
        <v>9</v>
      </c>
      <c r="H32" s="85">
        <v>1</v>
      </c>
    </row>
    <row r="33" spans="2:8" ht="24">
      <c r="B33" s="106" t="s">
        <v>8</v>
      </c>
      <c r="C33" s="75">
        <v>6</v>
      </c>
      <c r="D33" s="83">
        <v>0.11320754716981134</v>
      </c>
      <c r="E33" s="84">
        <v>47</v>
      </c>
      <c r="F33" s="83">
        <v>0.8867924528301887</v>
      </c>
      <c r="G33" s="84">
        <v>53</v>
      </c>
      <c r="H33" s="85">
        <v>1</v>
      </c>
    </row>
    <row r="34" spans="2:8" ht="12.75">
      <c r="B34" s="106" t="s">
        <v>204</v>
      </c>
      <c r="C34" s="75">
        <v>11</v>
      </c>
      <c r="D34" s="83">
        <v>0.13095238095238096</v>
      </c>
      <c r="E34" s="84">
        <v>73</v>
      </c>
      <c r="F34" s="83">
        <v>0.8690476190476191</v>
      </c>
      <c r="G34" s="84">
        <v>84</v>
      </c>
      <c r="H34" s="85">
        <v>1</v>
      </c>
    </row>
    <row r="35" spans="2:8" ht="13.5" thickBot="1">
      <c r="B35" s="64" t="s">
        <v>5</v>
      </c>
      <c r="C35" s="62">
        <v>30</v>
      </c>
      <c r="D35" s="86">
        <v>0.1648351648351648</v>
      </c>
      <c r="E35" s="87">
        <v>152</v>
      </c>
      <c r="F35" s="86">
        <v>0.8351648351648352</v>
      </c>
      <c r="G35" s="87">
        <v>182</v>
      </c>
      <c r="H35" s="88">
        <v>1</v>
      </c>
    </row>
    <row r="36" ht="13.5" thickTop="1"/>
    <row r="38" spans="2:8" ht="15.75" thickBot="1">
      <c r="B38" s="134" t="s">
        <v>9</v>
      </c>
      <c r="C38" s="134"/>
      <c r="D38" s="134"/>
      <c r="E38" s="134"/>
      <c r="F38" s="134"/>
      <c r="G38" s="134"/>
      <c r="H38" s="134"/>
    </row>
    <row r="39" spans="2:8" ht="13.5" thickTop="1">
      <c r="B39" s="137" t="s">
        <v>0</v>
      </c>
      <c r="C39" s="141" t="s">
        <v>10</v>
      </c>
      <c r="D39" s="142"/>
      <c r="E39" s="142"/>
      <c r="F39" s="142"/>
      <c r="G39" s="142"/>
      <c r="H39" s="143"/>
    </row>
    <row r="40" spans="2:8" ht="12.75">
      <c r="B40" s="138"/>
      <c r="C40" s="144" t="s">
        <v>11</v>
      </c>
      <c r="D40" s="135"/>
      <c r="E40" s="135" t="s">
        <v>12</v>
      </c>
      <c r="F40" s="135"/>
      <c r="G40" s="135" t="s">
        <v>13</v>
      </c>
      <c r="H40" s="136"/>
    </row>
    <row r="41" spans="2:8" ht="13.5" thickBot="1">
      <c r="B41" s="139"/>
      <c r="C41" s="52" t="s">
        <v>6</v>
      </c>
      <c r="D41" s="53" t="s">
        <v>7</v>
      </c>
      <c r="E41" s="53" t="s">
        <v>6</v>
      </c>
      <c r="F41" s="53" t="s">
        <v>7</v>
      </c>
      <c r="G41" s="53" t="s">
        <v>6</v>
      </c>
      <c r="H41" s="54" t="s">
        <v>7</v>
      </c>
    </row>
    <row r="42" spans="2:8" ht="13.5" thickTop="1">
      <c r="B42" s="63" t="s">
        <v>202</v>
      </c>
      <c r="C42" s="61">
        <v>35</v>
      </c>
      <c r="D42" s="80">
        <v>0.9722222222222221</v>
      </c>
      <c r="E42" s="81">
        <v>1</v>
      </c>
      <c r="F42" s="80">
        <v>0.027777777777777776</v>
      </c>
      <c r="G42" s="81">
        <v>0</v>
      </c>
      <c r="H42" s="82">
        <v>0</v>
      </c>
    </row>
    <row r="43" spans="2:8" ht="24">
      <c r="B43" s="106" t="s">
        <v>205</v>
      </c>
      <c r="C43" s="75">
        <v>9</v>
      </c>
      <c r="D43" s="83">
        <v>1</v>
      </c>
      <c r="E43" s="84">
        <v>0</v>
      </c>
      <c r="F43" s="83">
        <v>0</v>
      </c>
      <c r="G43" s="84">
        <v>0</v>
      </c>
      <c r="H43" s="85">
        <v>0</v>
      </c>
    </row>
    <row r="44" spans="2:8" ht="24">
      <c r="B44" s="106" t="s">
        <v>8</v>
      </c>
      <c r="C44" s="75">
        <v>53</v>
      </c>
      <c r="D44" s="83">
        <v>1</v>
      </c>
      <c r="E44" s="84">
        <v>0</v>
      </c>
      <c r="F44" s="83">
        <v>0</v>
      </c>
      <c r="G44" s="84">
        <v>0</v>
      </c>
      <c r="H44" s="85">
        <v>0</v>
      </c>
    </row>
    <row r="45" spans="2:8" ht="12.75">
      <c r="B45" s="106" t="s">
        <v>204</v>
      </c>
      <c r="C45" s="75">
        <v>80</v>
      </c>
      <c r="D45" s="83">
        <v>0.9523809523809522</v>
      </c>
      <c r="E45" s="84">
        <v>4</v>
      </c>
      <c r="F45" s="83">
        <v>0.047619047619047616</v>
      </c>
      <c r="G45" s="84">
        <v>0</v>
      </c>
      <c r="H45" s="85">
        <v>0</v>
      </c>
    </row>
    <row r="46" spans="2:8" ht="13.5" thickBot="1">
      <c r="B46" s="64" t="s">
        <v>5</v>
      </c>
      <c r="C46" s="62">
        <v>177</v>
      </c>
      <c r="D46" s="86">
        <v>0.9725274725274725</v>
      </c>
      <c r="E46" s="87">
        <v>5</v>
      </c>
      <c r="F46" s="86">
        <v>0.027472527472527472</v>
      </c>
      <c r="G46" s="87">
        <v>0</v>
      </c>
      <c r="H46" s="88">
        <v>0</v>
      </c>
    </row>
    <row r="47" ht="13.5" thickTop="1"/>
    <row r="48" spans="2:12" ht="15.75" thickBot="1">
      <c r="B48" s="134" t="s">
        <v>14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2:12" ht="13.5" thickTop="1">
      <c r="B49" s="137" t="s">
        <v>0</v>
      </c>
      <c r="C49" s="141" t="s">
        <v>15</v>
      </c>
      <c r="D49" s="142"/>
      <c r="E49" s="142"/>
      <c r="F49" s="142"/>
      <c r="G49" s="142"/>
      <c r="H49" s="142"/>
      <c r="I49" s="142"/>
      <c r="J49" s="142"/>
      <c r="K49" s="142"/>
      <c r="L49" s="143"/>
    </row>
    <row r="50" spans="2:12" ht="12.75">
      <c r="B50" s="138"/>
      <c r="C50" s="144" t="s">
        <v>16</v>
      </c>
      <c r="D50" s="135"/>
      <c r="E50" s="135" t="s">
        <v>17</v>
      </c>
      <c r="F50" s="135"/>
      <c r="G50" s="135" t="s">
        <v>18</v>
      </c>
      <c r="H50" s="135"/>
      <c r="I50" s="135" t="s">
        <v>19</v>
      </c>
      <c r="J50" s="135"/>
      <c r="K50" s="135" t="s">
        <v>20</v>
      </c>
      <c r="L50" s="136"/>
    </row>
    <row r="51" spans="2:12" ht="13.5" thickBot="1">
      <c r="B51" s="139"/>
      <c r="C51" s="52" t="s">
        <v>6</v>
      </c>
      <c r="D51" s="53" t="s">
        <v>7</v>
      </c>
      <c r="E51" s="53" t="s">
        <v>6</v>
      </c>
      <c r="F51" s="53" t="s">
        <v>7</v>
      </c>
      <c r="G51" s="53" t="s">
        <v>6</v>
      </c>
      <c r="H51" s="53" t="s">
        <v>7</v>
      </c>
      <c r="I51" s="53" t="s">
        <v>6</v>
      </c>
      <c r="J51" s="53" t="s">
        <v>7</v>
      </c>
      <c r="K51" s="53" t="s">
        <v>6</v>
      </c>
      <c r="L51" s="54" t="s">
        <v>7</v>
      </c>
    </row>
    <row r="52" spans="2:12" ht="13.5" thickTop="1">
      <c r="B52" s="63" t="s">
        <v>202</v>
      </c>
      <c r="C52" s="61">
        <v>15</v>
      </c>
      <c r="D52" s="80">
        <v>0.41666666666666674</v>
      </c>
      <c r="E52" s="81">
        <v>11</v>
      </c>
      <c r="F52" s="80">
        <v>0.3055555555555556</v>
      </c>
      <c r="G52" s="81">
        <v>4</v>
      </c>
      <c r="H52" s="80">
        <v>0.1111111111111111</v>
      </c>
      <c r="I52" s="81">
        <v>6</v>
      </c>
      <c r="J52" s="80">
        <v>0.16666666666666663</v>
      </c>
      <c r="K52" s="81">
        <v>0</v>
      </c>
      <c r="L52" s="82">
        <v>0</v>
      </c>
    </row>
    <row r="53" spans="2:12" ht="24">
      <c r="B53" s="106" t="s">
        <v>205</v>
      </c>
      <c r="C53" s="75">
        <v>4</v>
      </c>
      <c r="D53" s="83">
        <v>0.4444444444444444</v>
      </c>
      <c r="E53" s="84">
        <v>2</v>
      </c>
      <c r="F53" s="83">
        <v>0.2222222222222222</v>
      </c>
      <c r="G53" s="84">
        <v>0</v>
      </c>
      <c r="H53" s="83">
        <v>0</v>
      </c>
      <c r="I53" s="84">
        <v>3</v>
      </c>
      <c r="J53" s="83">
        <v>0.33333333333333326</v>
      </c>
      <c r="K53" s="84">
        <v>0</v>
      </c>
      <c r="L53" s="85">
        <v>0</v>
      </c>
    </row>
    <row r="54" spans="2:12" ht="24">
      <c r="B54" s="106" t="s">
        <v>8</v>
      </c>
      <c r="C54" s="75">
        <v>2</v>
      </c>
      <c r="D54" s="83">
        <v>0.03773584905660377</v>
      </c>
      <c r="E54" s="84">
        <v>20</v>
      </c>
      <c r="F54" s="83">
        <v>0.37735849056603776</v>
      </c>
      <c r="G54" s="84">
        <v>1</v>
      </c>
      <c r="H54" s="83">
        <v>0.018867924528301886</v>
      </c>
      <c r="I54" s="84">
        <v>21</v>
      </c>
      <c r="J54" s="83">
        <v>0.3962264150943396</v>
      </c>
      <c r="K54" s="84">
        <v>9</v>
      </c>
      <c r="L54" s="85">
        <v>0.169811320754717</v>
      </c>
    </row>
    <row r="55" spans="2:12" ht="12.75">
      <c r="B55" s="106" t="s">
        <v>204</v>
      </c>
      <c r="C55" s="75">
        <v>31</v>
      </c>
      <c r="D55" s="83">
        <v>0.36904761904761907</v>
      </c>
      <c r="E55" s="84">
        <v>28</v>
      </c>
      <c r="F55" s="83">
        <v>0.33333333333333326</v>
      </c>
      <c r="G55" s="84">
        <v>10</v>
      </c>
      <c r="H55" s="83">
        <v>0.11904761904761903</v>
      </c>
      <c r="I55" s="84">
        <v>13</v>
      </c>
      <c r="J55" s="83">
        <v>0.15476190476190477</v>
      </c>
      <c r="K55" s="84">
        <v>2</v>
      </c>
      <c r="L55" s="85">
        <v>0.023809523809523808</v>
      </c>
    </row>
    <row r="56" spans="2:12" ht="13.5" thickBot="1">
      <c r="B56" s="64" t="s">
        <v>5</v>
      </c>
      <c r="C56" s="62">
        <v>52</v>
      </c>
      <c r="D56" s="86">
        <v>0.2857142857142857</v>
      </c>
      <c r="E56" s="87">
        <v>61</v>
      </c>
      <c r="F56" s="86">
        <v>0.3351648351648351</v>
      </c>
      <c r="G56" s="87">
        <v>15</v>
      </c>
      <c r="H56" s="86">
        <v>0.0824175824175824</v>
      </c>
      <c r="I56" s="87">
        <v>43</v>
      </c>
      <c r="J56" s="86">
        <v>0.23626373626373623</v>
      </c>
      <c r="K56" s="87">
        <v>11</v>
      </c>
      <c r="L56" s="88">
        <v>0.06043956043956044</v>
      </c>
    </row>
    <row r="57" spans="2:12" ht="13.5" thickTop="1">
      <c r="B57" s="91"/>
      <c r="C57" s="72"/>
      <c r="D57" s="89"/>
      <c r="E57" s="72"/>
      <c r="F57" s="89"/>
      <c r="G57" s="72"/>
      <c r="H57" s="89"/>
      <c r="I57" s="72"/>
      <c r="J57" s="89"/>
      <c r="K57" s="72"/>
      <c r="L57" s="89"/>
    </row>
    <row r="58" spans="2:12" ht="12.75">
      <c r="B58" s="91"/>
      <c r="C58" s="72"/>
      <c r="D58" s="89"/>
      <c r="E58" s="72"/>
      <c r="F58" s="89"/>
      <c r="G58" s="72"/>
      <c r="H58" s="89"/>
      <c r="I58" s="72"/>
      <c r="J58" s="89"/>
      <c r="K58" s="72"/>
      <c r="L58" s="89"/>
    </row>
    <row r="59" spans="1:12" ht="32.25" thickBot="1">
      <c r="A59" s="49" t="s">
        <v>176</v>
      </c>
      <c r="B59" s="49"/>
      <c r="C59" s="49"/>
      <c r="D59" s="49"/>
      <c r="E59" s="49"/>
      <c r="F59" s="43"/>
      <c r="G59" s="42"/>
      <c r="H59" s="43"/>
      <c r="I59" s="42"/>
      <c r="J59" s="43"/>
      <c r="K59" s="42"/>
      <c r="L59" s="43"/>
    </row>
    <row r="60" spans="1:12" ht="12.75">
      <c r="A60" s="50" t="s">
        <v>177</v>
      </c>
      <c r="C60" s="42"/>
      <c r="D60" s="43"/>
      <c r="E60" s="42"/>
      <c r="F60" s="43"/>
      <c r="G60" s="42"/>
      <c r="H60" s="43"/>
      <c r="I60" s="42"/>
      <c r="J60" s="43"/>
      <c r="K60" s="42"/>
      <c r="L60" s="43"/>
    </row>
    <row r="61" ht="23.25">
      <c r="A61" s="51" t="s">
        <v>178</v>
      </c>
    </row>
    <row r="62" ht="13.5" customHeight="1">
      <c r="B62" s="51"/>
    </row>
    <row r="63" spans="1:26" ht="15.75" thickBot="1">
      <c r="A63" s="43"/>
      <c r="B63" s="134" t="s">
        <v>21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:26" ht="13.5" thickTop="1">
      <c r="A64" s="43"/>
      <c r="B64" s="137" t="s">
        <v>0</v>
      </c>
      <c r="C64" s="141" t="s">
        <v>22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3"/>
    </row>
    <row r="65" spans="1:26" ht="12.75">
      <c r="A65" s="43"/>
      <c r="B65" s="138"/>
      <c r="C65" s="144" t="s">
        <v>207</v>
      </c>
      <c r="D65" s="135"/>
      <c r="E65" s="135" t="s">
        <v>208</v>
      </c>
      <c r="F65" s="135"/>
      <c r="G65" s="135" t="s">
        <v>23</v>
      </c>
      <c r="H65" s="135"/>
      <c r="I65" s="135" t="s">
        <v>209</v>
      </c>
      <c r="J65" s="135"/>
      <c r="K65" s="135" t="s">
        <v>210</v>
      </c>
      <c r="L65" s="135"/>
      <c r="M65" s="135" t="s">
        <v>24</v>
      </c>
      <c r="N65" s="135"/>
      <c r="O65" s="135" t="s">
        <v>25</v>
      </c>
      <c r="P65" s="135"/>
      <c r="Q65" s="135" t="s">
        <v>211</v>
      </c>
      <c r="R65" s="135"/>
      <c r="S65" s="135" t="s">
        <v>212</v>
      </c>
      <c r="T65" s="135"/>
      <c r="U65" s="135" t="s">
        <v>26</v>
      </c>
      <c r="V65" s="135"/>
      <c r="W65" s="135" t="s">
        <v>27</v>
      </c>
      <c r="X65" s="135"/>
      <c r="Y65" s="135" t="s">
        <v>28</v>
      </c>
      <c r="Z65" s="136"/>
    </row>
    <row r="66" spans="1:26" ht="13.5" thickBot="1">
      <c r="A66" s="43"/>
      <c r="B66" s="139"/>
      <c r="C66" s="52" t="s">
        <v>6</v>
      </c>
      <c r="D66" s="53" t="s">
        <v>7</v>
      </c>
      <c r="E66" s="53" t="s">
        <v>6</v>
      </c>
      <c r="F66" s="53" t="s">
        <v>7</v>
      </c>
      <c r="G66" s="53" t="s">
        <v>6</v>
      </c>
      <c r="H66" s="53" t="s">
        <v>7</v>
      </c>
      <c r="I66" s="53" t="s">
        <v>6</v>
      </c>
      <c r="J66" s="53" t="s">
        <v>7</v>
      </c>
      <c r="K66" s="53" t="s">
        <v>6</v>
      </c>
      <c r="L66" s="53" t="s">
        <v>7</v>
      </c>
      <c r="M66" s="53" t="s">
        <v>6</v>
      </c>
      <c r="N66" s="53" t="s">
        <v>7</v>
      </c>
      <c r="O66" s="53" t="s">
        <v>6</v>
      </c>
      <c r="P66" s="53" t="s">
        <v>7</v>
      </c>
      <c r="Q66" s="53" t="s">
        <v>6</v>
      </c>
      <c r="R66" s="53" t="s">
        <v>7</v>
      </c>
      <c r="S66" s="53" t="s">
        <v>6</v>
      </c>
      <c r="T66" s="53" t="s">
        <v>7</v>
      </c>
      <c r="U66" s="53" t="s">
        <v>6</v>
      </c>
      <c r="V66" s="53" t="s">
        <v>7</v>
      </c>
      <c r="W66" s="53" t="s">
        <v>6</v>
      </c>
      <c r="X66" s="53" t="s">
        <v>7</v>
      </c>
      <c r="Y66" s="53" t="s">
        <v>6</v>
      </c>
      <c r="Z66" s="54" t="s">
        <v>7</v>
      </c>
    </row>
    <row r="67" spans="1:26" ht="13.5" thickTop="1">
      <c r="A67" s="43"/>
      <c r="B67" s="63" t="s">
        <v>202</v>
      </c>
      <c r="C67" s="61">
        <v>9</v>
      </c>
      <c r="D67" s="80">
        <v>0.25</v>
      </c>
      <c r="E67" s="81">
        <v>0</v>
      </c>
      <c r="F67" s="80">
        <v>0</v>
      </c>
      <c r="G67" s="81">
        <v>1</v>
      </c>
      <c r="H67" s="80">
        <v>0.027777777777777776</v>
      </c>
      <c r="I67" s="81">
        <v>0</v>
      </c>
      <c r="J67" s="80">
        <v>0</v>
      </c>
      <c r="K67" s="81">
        <v>1</v>
      </c>
      <c r="L67" s="80">
        <v>0.027777777777777776</v>
      </c>
      <c r="M67" s="81">
        <v>2</v>
      </c>
      <c r="N67" s="80">
        <v>0.05555555555555555</v>
      </c>
      <c r="O67" s="81">
        <v>6</v>
      </c>
      <c r="P67" s="80">
        <v>0.16666666666666663</v>
      </c>
      <c r="Q67" s="81">
        <v>5</v>
      </c>
      <c r="R67" s="80">
        <v>0.1388888888888889</v>
      </c>
      <c r="S67" s="81">
        <v>0</v>
      </c>
      <c r="T67" s="80">
        <v>0</v>
      </c>
      <c r="U67" s="81">
        <v>1</v>
      </c>
      <c r="V67" s="80">
        <v>0.027777777777777776</v>
      </c>
      <c r="W67" s="81">
        <v>8</v>
      </c>
      <c r="X67" s="80">
        <v>0.2222222222222222</v>
      </c>
      <c r="Y67" s="81">
        <v>3</v>
      </c>
      <c r="Z67" s="82">
        <v>0.08333333333333331</v>
      </c>
    </row>
    <row r="68" spans="2:26" ht="24">
      <c r="B68" s="106" t="s">
        <v>205</v>
      </c>
      <c r="C68" s="75">
        <v>3</v>
      </c>
      <c r="D68" s="83">
        <v>0.33333333333333326</v>
      </c>
      <c r="E68" s="84">
        <v>1</v>
      </c>
      <c r="F68" s="83">
        <v>0.1111111111111111</v>
      </c>
      <c r="G68" s="84">
        <v>0</v>
      </c>
      <c r="H68" s="83">
        <v>0</v>
      </c>
      <c r="I68" s="84">
        <v>0</v>
      </c>
      <c r="J68" s="83">
        <v>0</v>
      </c>
      <c r="K68" s="84">
        <v>0</v>
      </c>
      <c r="L68" s="83">
        <v>0</v>
      </c>
      <c r="M68" s="84">
        <v>0</v>
      </c>
      <c r="N68" s="83">
        <v>0</v>
      </c>
      <c r="O68" s="84">
        <v>1</v>
      </c>
      <c r="P68" s="83">
        <v>0.1111111111111111</v>
      </c>
      <c r="Q68" s="84">
        <v>3</v>
      </c>
      <c r="R68" s="83">
        <v>0.33333333333333326</v>
      </c>
      <c r="S68" s="84">
        <v>0</v>
      </c>
      <c r="T68" s="83">
        <v>0</v>
      </c>
      <c r="U68" s="84">
        <v>0</v>
      </c>
      <c r="V68" s="83">
        <v>0</v>
      </c>
      <c r="W68" s="84">
        <v>1</v>
      </c>
      <c r="X68" s="83">
        <v>0.1111111111111111</v>
      </c>
      <c r="Y68" s="84">
        <v>0</v>
      </c>
      <c r="Z68" s="85">
        <v>0</v>
      </c>
    </row>
    <row r="69" spans="1:26" ht="24">
      <c r="A69" s="43"/>
      <c r="B69" s="106" t="s">
        <v>8</v>
      </c>
      <c r="C69" s="75">
        <v>21</v>
      </c>
      <c r="D69" s="83">
        <v>0.3962264150943396</v>
      </c>
      <c r="E69" s="84">
        <v>0</v>
      </c>
      <c r="F69" s="83">
        <v>0</v>
      </c>
      <c r="G69" s="84">
        <v>1</v>
      </c>
      <c r="H69" s="83">
        <v>0.018867924528301886</v>
      </c>
      <c r="I69" s="84">
        <v>0</v>
      </c>
      <c r="J69" s="83">
        <v>0</v>
      </c>
      <c r="K69" s="84">
        <v>2</v>
      </c>
      <c r="L69" s="83">
        <v>0.03773584905660377</v>
      </c>
      <c r="M69" s="84">
        <v>0</v>
      </c>
      <c r="N69" s="83">
        <v>0</v>
      </c>
      <c r="O69" s="84">
        <v>7</v>
      </c>
      <c r="P69" s="83">
        <v>0.1320754716981132</v>
      </c>
      <c r="Q69" s="84">
        <v>9</v>
      </c>
      <c r="R69" s="83">
        <v>0.169811320754717</v>
      </c>
      <c r="S69" s="84">
        <v>3</v>
      </c>
      <c r="T69" s="83">
        <v>0.05660377358490567</v>
      </c>
      <c r="U69" s="84">
        <v>0</v>
      </c>
      <c r="V69" s="83">
        <v>0</v>
      </c>
      <c r="W69" s="84">
        <v>10</v>
      </c>
      <c r="X69" s="83">
        <v>0.18867924528301888</v>
      </c>
      <c r="Y69" s="84">
        <v>0</v>
      </c>
      <c r="Z69" s="85">
        <v>0</v>
      </c>
    </row>
    <row r="70" spans="1:26" ht="12.75">
      <c r="A70" s="43"/>
      <c r="B70" s="106" t="s">
        <v>204</v>
      </c>
      <c r="C70" s="75">
        <v>31</v>
      </c>
      <c r="D70" s="83">
        <v>0.36904761904761907</v>
      </c>
      <c r="E70" s="84">
        <v>3</v>
      </c>
      <c r="F70" s="83">
        <v>0.03571428571428571</v>
      </c>
      <c r="G70" s="84">
        <v>0</v>
      </c>
      <c r="H70" s="83">
        <v>0</v>
      </c>
      <c r="I70" s="84">
        <v>0</v>
      </c>
      <c r="J70" s="83">
        <v>0</v>
      </c>
      <c r="K70" s="84">
        <v>7</v>
      </c>
      <c r="L70" s="83">
        <v>0.08333333333333331</v>
      </c>
      <c r="M70" s="84">
        <v>0</v>
      </c>
      <c r="N70" s="83">
        <v>0</v>
      </c>
      <c r="O70" s="84">
        <v>7</v>
      </c>
      <c r="P70" s="83">
        <v>0.08333333333333331</v>
      </c>
      <c r="Q70" s="84">
        <v>6</v>
      </c>
      <c r="R70" s="83">
        <v>0.07142857142857142</v>
      </c>
      <c r="S70" s="84">
        <v>3</v>
      </c>
      <c r="T70" s="83">
        <v>0.03571428571428571</v>
      </c>
      <c r="U70" s="84">
        <v>1</v>
      </c>
      <c r="V70" s="83">
        <v>0.011904761904761904</v>
      </c>
      <c r="W70" s="84">
        <v>21</v>
      </c>
      <c r="X70" s="83">
        <v>0.25</v>
      </c>
      <c r="Y70" s="84">
        <v>5</v>
      </c>
      <c r="Z70" s="85">
        <v>0.059523809523809514</v>
      </c>
    </row>
    <row r="71" spans="2:26" ht="13.5" thickBot="1">
      <c r="B71" s="64" t="s">
        <v>5</v>
      </c>
      <c r="C71" s="62">
        <v>64</v>
      </c>
      <c r="D71" s="86">
        <v>0.3516483516483517</v>
      </c>
      <c r="E71" s="87">
        <v>4</v>
      </c>
      <c r="F71" s="86">
        <v>0.02197802197802198</v>
      </c>
      <c r="G71" s="87">
        <v>2</v>
      </c>
      <c r="H71" s="86">
        <v>0.01098901098901099</v>
      </c>
      <c r="I71" s="87">
        <v>0</v>
      </c>
      <c r="J71" s="86">
        <v>0</v>
      </c>
      <c r="K71" s="87">
        <v>10</v>
      </c>
      <c r="L71" s="86">
        <v>0.054945054945054944</v>
      </c>
      <c r="M71" s="87">
        <v>2</v>
      </c>
      <c r="N71" s="86">
        <v>0.01098901098901099</v>
      </c>
      <c r="O71" s="87">
        <v>21</v>
      </c>
      <c r="P71" s="86">
        <v>0.11538461538461538</v>
      </c>
      <c r="Q71" s="87">
        <v>23</v>
      </c>
      <c r="R71" s="86">
        <v>0.12637362637362637</v>
      </c>
      <c r="S71" s="87">
        <v>6</v>
      </c>
      <c r="T71" s="86">
        <v>0.03296703296703297</v>
      </c>
      <c r="U71" s="87">
        <v>2</v>
      </c>
      <c r="V71" s="86">
        <v>0.01098901098901099</v>
      </c>
      <c r="W71" s="87">
        <v>40</v>
      </c>
      <c r="X71" s="86">
        <v>0.21978021978021978</v>
      </c>
      <c r="Y71" s="87">
        <v>8</v>
      </c>
      <c r="Z71" s="88">
        <v>0.04395604395604396</v>
      </c>
    </row>
    <row r="72" spans="2:26" ht="13.5" thickTop="1">
      <c r="B72" s="43"/>
      <c r="C72" s="42"/>
      <c r="D72" s="43"/>
      <c r="E72" s="42"/>
      <c r="F72" s="43"/>
      <c r="G72" s="42"/>
      <c r="H72" s="43"/>
      <c r="I72" s="42"/>
      <c r="J72" s="43"/>
      <c r="K72" s="42"/>
      <c r="L72" s="43"/>
      <c r="M72" s="42"/>
      <c r="N72" s="43"/>
      <c r="O72" s="42"/>
      <c r="P72" s="43"/>
      <c r="Q72" s="42"/>
      <c r="R72" s="43"/>
      <c r="S72" s="42"/>
      <c r="T72" s="43"/>
      <c r="U72" s="42"/>
      <c r="V72" s="43"/>
      <c r="W72" s="42"/>
      <c r="X72" s="43"/>
      <c r="Y72" s="42"/>
      <c r="Z72" s="43"/>
    </row>
    <row r="73" spans="1:26" ht="23.25">
      <c r="A73" s="51" t="s">
        <v>179</v>
      </c>
      <c r="C73" s="42"/>
      <c r="D73" s="43"/>
      <c r="E73" s="42"/>
      <c r="F73" s="43"/>
      <c r="G73" s="42"/>
      <c r="H73" s="43"/>
      <c r="I73" s="42"/>
      <c r="J73" s="43"/>
      <c r="K73" s="42"/>
      <c r="L73" s="43"/>
      <c r="M73" s="42"/>
      <c r="N73" s="43"/>
      <c r="O73" s="42"/>
      <c r="P73" s="43"/>
      <c r="Q73" s="42"/>
      <c r="R73" s="43"/>
      <c r="S73" s="42"/>
      <c r="T73" s="43"/>
      <c r="U73" s="42"/>
      <c r="V73" s="43"/>
      <c r="W73" s="42"/>
      <c r="X73" s="43"/>
      <c r="Y73" s="42"/>
      <c r="Z73" s="43"/>
    </row>
    <row r="75" spans="2:8" ht="15.75" thickBot="1">
      <c r="B75" s="134" t="s">
        <v>29</v>
      </c>
      <c r="C75" s="134"/>
      <c r="D75" s="134"/>
      <c r="E75" s="134"/>
      <c r="F75" s="134"/>
      <c r="G75" s="134"/>
      <c r="H75" s="134"/>
    </row>
    <row r="76" spans="2:8" ht="13.5" thickTop="1">
      <c r="B76" s="137" t="s">
        <v>0</v>
      </c>
      <c r="C76" s="141" t="s">
        <v>30</v>
      </c>
      <c r="D76" s="142"/>
      <c r="E76" s="142"/>
      <c r="F76" s="142"/>
      <c r="G76" s="142"/>
      <c r="H76" s="143"/>
    </row>
    <row r="77" spans="2:8" ht="12.75">
      <c r="B77" s="138"/>
      <c r="C77" s="144" t="s">
        <v>31</v>
      </c>
      <c r="D77" s="135"/>
      <c r="E77" s="135" t="s">
        <v>32</v>
      </c>
      <c r="F77" s="135"/>
      <c r="G77" s="135" t="s">
        <v>33</v>
      </c>
      <c r="H77" s="136"/>
    </row>
    <row r="78" spans="2:8" ht="13.5" thickBot="1">
      <c r="B78" s="139"/>
      <c r="C78" s="52" t="s">
        <v>6</v>
      </c>
      <c r="D78" s="53" t="s">
        <v>7</v>
      </c>
      <c r="E78" s="53" t="s">
        <v>6</v>
      </c>
      <c r="F78" s="53" t="s">
        <v>7</v>
      </c>
      <c r="G78" s="53" t="s">
        <v>6</v>
      </c>
      <c r="H78" s="54" t="s">
        <v>7</v>
      </c>
    </row>
    <row r="79" spans="2:8" ht="13.5" thickTop="1">
      <c r="B79" s="63" t="s">
        <v>202</v>
      </c>
      <c r="C79" s="61">
        <v>21</v>
      </c>
      <c r="D79" s="80">
        <v>0.5833333333333334</v>
      </c>
      <c r="E79" s="81">
        <v>13</v>
      </c>
      <c r="F79" s="80">
        <v>0.36111111111111105</v>
      </c>
      <c r="G79" s="81">
        <v>2</v>
      </c>
      <c r="H79" s="82">
        <v>0.05555555555555555</v>
      </c>
    </row>
    <row r="80" spans="2:8" ht="24">
      <c r="B80" s="106" t="s">
        <v>205</v>
      </c>
      <c r="C80" s="75">
        <v>7</v>
      </c>
      <c r="D80" s="83">
        <v>0.7777777777777779</v>
      </c>
      <c r="E80" s="84">
        <v>0</v>
      </c>
      <c r="F80" s="83">
        <v>0</v>
      </c>
      <c r="G80" s="84">
        <v>2</v>
      </c>
      <c r="H80" s="85">
        <v>0.2222222222222222</v>
      </c>
    </row>
    <row r="81" spans="2:8" ht="24">
      <c r="B81" s="106" t="s">
        <v>8</v>
      </c>
      <c r="C81" s="75">
        <v>30</v>
      </c>
      <c r="D81" s="83">
        <v>0.5660377358490566</v>
      </c>
      <c r="E81" s="84">
        <v>19</v>
      </c>
      <c r="F81" s="83">
        <v>0.3584905660377358</v>
      </c>
      <c r="G81" s="84">
        <v>4</v>
      </c>
      <c r="H81" s="85">
        <v>0.07547169811320754</v>
      </c>
    </row>
    <row r="82" spans="2:8" ht="12.75">
      <c r="B82" s="106" t="s">
        <v>204</v>
      </c>
      <c r="C82" s="75">
        <v>67</v>
      </c>
      <c r="D82" s="83">
        <v>0.7976190476190478</v>
      </c>
      <c r="E82" s="84">
        <v>15</v>
      </c>
      <c r="F82" s="83">
        <v>0.17857142857142858</v>
      </c>
      <c r="G82" s="84">
        <v>2</v>
      </c>
      <c r="H82" s="85">
        <v>0.023809523809523808</v>
      </c>
    </row>
    <row r="83" spans="2:8" ht="13.5" thickBot="1">
      <c r="B83" s="64" t="s">
        <v>5</v>
      </c>
      <c r="C83" s="62">
        <v>125</v>
      </c>
      <c r="D83" s="86">
        <v>0.6868131868131868</v>
      </c>
      <c r="E83" s="87">
        <v>47</v>
      </c>
      <c r="F83" s="86">
        <v>0.25824175824175827</v>
      </c>
      <c r="G83" s="87">
        <v>10</v>
      </c>
      <c r="H83" s="88">
        <v>0.054945054945054944</v>
      </c>
    </row>
    <row r="84" ht="13.5" thickTop="1"/>
    <row r="85" spans="2:6" ht="15.75" thickBot="1">
      <c r="B85" s="134" t="s">
        <v>34</v>
      </c>
      <c r="C85" s="134"/>
      <c r="D85" s="134"/>
      <c r="E85" s="134"/>
      <c r="F85" s="134"/>
    </row>
    <row r="86" spans="2:6" ht="13.5" thickTop="1">
      <c r="B86" s="137" t="s">
        <v>0</v>
      </c>
      <c r="C86" s="141" t="s">
        <v>35</v>
      </c>
      <c r="D86" s="142"/>
      <c r="E86" s="142"/>
      <c r="F86" s="143"/>
    </row>
    <row r="87" spans="2:6" ht="12.75">
      <c r="B87" s="138"/>
      <c r="C87" s="144" t="s">
        <v>36</v>
      </c>
      <c r="D87" s="135"/>
      <c r="E87" s="135" t="s">
        <v>37</v>
      </c>
      <c r="F87" s="136"/>
    </row>
    <row r="88" spans="2:6" ht="13.5" thickBot="1">
      <c r="B88" s="139"/>
      <c r="C88" s="52" t="s">
        <v>6</v>
      </c>
      <c r="D88" s="53" t="s">
        <v>7</v>
      </c>
      <c r="E88" s="53" t="s">
        <v>6</v>
      </c>
      <c r="F88" s="54" t="s">
        <v>7</v>
      </c>
    </row>
    <row r="89" spans="2:6" ht="13.5" thickTop="1">
      <c r="B89" s="63" t="s">
        <v>202</v>
      </c>
      <c r="C89" s="61">
        <v>14</v>
      </c>
      <c r="D89" s="80">
        <v>0.07692307692307693</v>
      </c>
      <c r="E89" s="81">
        <v>22</v>
      </c>
      <c r="F89" s="82">
        <v>0.12087912087912088</v>
      </c>
    </row>
    <row r="90" spans="2:6" ht="24">
      <c r="B90" s="106" t="s">
        <v>205</v>
      </c>
      <c r="C90" s="75">
        <v>0</v>
      </c>
      <c r="D90" s="83">
        <v>0</v>
      </c>
      <c r="E90" s="84">
        <v>9</v>
      </c>
      <c r="F90" s="85">
        <v>0.049450549450549455</v>
      </c>
    </row>
    <row r="91" spans="2:6" ht="24">
      <c r="B91" s="106" t="s">
        <v>8</v>
      </c>
      <c r="C91" s="75">
        <v>14</v>
      </c>
      <c r="D91" s="83">
        <v>0.07692307692307693</v>
      </c>
      <c r="E91" s="84">
        <v>39</v>
      </c>
      <c r="F91" s="85">
        <v>0.21428571428571427</v>
      </c>
    </row>
    <row r="92" spans="2:6" ht="12.75">
      <c r="B92" s="106" t="s">
        <v>204</v>
      </c>
      <c r="C92" s="75">
        <v>20</v>
      </c>
      <c r="D92" s="83">
        <v>0.10989010989010989</v>
      </c>
      <c r="E92" s="84">
        <v>64</v>
      </c>
      <c r="F92" s="85">
        <v>0.3516483516483517</v>
      </c>
    </row>
    <row r="93" spans="2:6" ht="13.5" thickBot="1">
      <c r="B93" s="64" t="s">
        <v>5</v>
      </c>
      <c r="C93" s="62">
        <v>48</v>
      </c>
      <c r="D93" s="86">
        <v>0.26373626373626374</v>
      </c>
      <c r="E93" s="87">
        <v>134</v>
      </c>
      <c r="F93" s="88">
        <v>0.7362637362637363</v>
      </c>
    </row>
    <row r="94" ht="13.5" thickTop="1"/>
    <row r="95" spans="2:6" ht="15.75" thickBot="1">
      <c r="B95" s="134" t="s">
        <v>38</v>
      </c>
      <c r="C95" s="134"/>
      <c r="D95" s="134"/>
      <c r="E95" s="134"/>
      <c r="F95" s="134"/>
    </row>
    <row r="96" spans="2:6" ht="13.5" thickTop="1">
      <c r="B96" s="137" t="s">
        <v>0</v>
      </c>
      <c r="C96" s="141" t="s">
        <v>39</v>
      </c>
      <c r="D96" s="142"/>
      <c r="E96" s="142"/>
      <c r="F96" s="143"/>
    </row>
    <row r="97" spans="2:6" ht="12.75">
      <c r="B97" s="138"/>
      <c r="C97" s="144" t="s">
        <v>36</v>
      </c>
      <c r="D97" s="135"/>
      <c r="E97" s="135" t="s">
        <v>37</v>
      </c>
      <c r="F97" s="136"/>
    </row>
    <row r="98" spans="2:6" ht="13.5" thickBot="1">
      <c r="B98" s="139"/>
      <c r="C98" s="52" t="s">
        <v>6</v>
      </c>
      <c r="D98" s="53" t="s">
        <v>7</v>
      </c>
      <c r="E98" s="53" t="s">
        <v>6</v>
      </c>
      <c r="F98" s="54" t="s">
        <v>7</v>
      </c>
    </row>
    <row r="99" spans="2:6" ht="13.5" thickTop="1">
      <c r="B99" s="63" t="s">
        <v>202</v>
      </c>
      <c r="C99" s="61">
        <v>2</v>
      </c>
      <c r="D99" s="80">
        <v>0.04166666666666666</v>
      </c>
      <c r="E99" s="81">
        <v>12</v>
      </c>
      <c r="F99" s="82">
        <v>0.25</v>
      </c>
    </row>
    <row r="100" spans="2:6" ht="24">
      <c r="B100" s="106" t="s">
        <v>8</v>
      </c>
      <c r="C100" s="75">
        <v>5</v>
      </c>
      <c r="D100" s="83">
        <v>0.10416666666666669</v>
      </c>
      <c r="E100" s="84">
        <v>9</v>
      </c>
      <c r="F100" s="85">
        <v>0.1875</v>
      </c>
    </row>
    <row r="101" spans="2:6" ht="12.75">
      <c r="B101" s="106" t="s">
        <v>204</v>
      </c>
      <c r="C101" s="75">
        <v>6</v>
      </c>
      <c r="D101" s="83">
        <v>0.125</v>
      </c>
      <c r="E101" s="84">
        <v>14</v>
      </c>
      <c r="F101" s="85">
        <v>0.2916666666666667</v>
      </c>
    </row>
    <row r="102" spans="2:6" ht="13.5" thickBot="1">
      <c r="B102" s="64" t="s">
        <v>5</v>
      </c>
      <c r="C102" s="62">
        <v>13</v>
      </c>
      <c r="D102" s="86">
        <v>0.2708333333333333</v>
      </c>
      <c r="E102" s="87">
        <v>35</v>
      </c>
      <c r="F102" s="88">
        <v>0.7291666666666665</v>
      </c>
    </row>
    <row r="103" ht="13.5" thickTop="1"/>
    <row r="104" spans="2:12" ht="15.75" thickBot="1">
      <c r="B104" s="134" t="s">
        <v>40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</row>
    <row r="105" spans="2:12" ht="13.5" thickTop="1">
      <c r="B105" s="137" t="s">
        <v>0</v>
      </c>
      <c r="C105" s="141" t="s">
        <v>41</v>
      </c>
      <c r="D105" s="142"/>
      <c r="E105" s="142"/>
      <c r="F105" s="142"/>
      <c r="G105" s="142"/>
      <c r="H105" s="142"/>
      <c r="I105" s="142"/>
      <c r="J105" s="142"/>
      <c r="K105" s="142"/>
      <c r="L105" s="143"/>
    </row>
    <row r="106" spans="2:12" ht="12.75">
      <c r="B106" s="138"/>
      <c r="C106" s="144" t="s">
        <v>42</v>
      </c>
      <c r="D106" s="135"/>
      <c r="E106" s="135" t="s">
        <v>43</v>
      </c>
      <c r="F106" s="135"/>
      <c r="G106" s="135" t="s">
        <v>44</v>
      </c>
      <c r="H106" s="135"/>
      <c r="I106" s="135" t="s">
        <v>45</v>
      </c>
      <c r="J106" s="135"/>
      <c r="K106" s="135" t="s">
        <v>46</v>
      </c>
      <c r="L106" s="136"/>
    </row>
    <row r="107" spans="2:12" ht="13.5" thickBot="1">
      <c r="B107" s="139"/>
      <c r="C107" s="52" t="s">
        <v>6</v>
      </c>
      <c r="D107" s="53" t="s">
        <v>7</v>
      </c>
      <c r="E107" s="53" t="s">
        <v>6</v>
      </c>
      <c r="F107" s="53" t="s">
        <v>7</v>
      </c>
      <c r="G107" s="53" t="s">
        <v>6</v>
      </c>
      <c r="H107" s="53" t="s">
        <v>7</v>
      </c>
      <c r="I107" s="53" t="s">
        <v>6</v>
      </c>
      <c r="J107" s="53" t="s">
        <v>7</v>
      </c>
      <c r="K107" s="53" t="s">
        <v>6</v>
      </c>
      <c r="L107" s="54" t="s">
        <v>7</v>
      </c>
    </row>
    <row r="108" spans="2:12" ht="13.5" thickTop="1">
      <c r="B108" s="63" t="s">
        <v>202</v>
      </c>
      <c r="C108" s="61">
        <v>26</v>
      </c>
      <c r="D108" s="80">
        <v>0.7222222222222221</v>
      </c>
      <c r="E108" s="81">
        <v>1</v>
      </c>
      <c r="F108" s="80">
        <v>0.027777777777777776</v>
      </c>
      <c r="G108" s="81">
        <v>7</v>
      </c>
      <c r="H108" s="80">
        <v>0.19444444444444448</v>
      </c>
      <c r="I108" s="81">
        <v>2</v>
      </c>
      <c r="J108" s="80">
        <v>0.05555555555555555</v>
      </c>
      <c r="K108" s="81">
        <v>0</v>
      </c>
      <c r="L108" s="82">
        <v>0</v>
      </c>
    </row>
    <row r="109" spans="2:12" ht="24">
      <c r="B109" s="106" t="s">
        <v>205</v>
      </c>
      <c r="C109" s="75">
        <v>6</v>
      </c>
      <c r="D109" s="83">
        <v>0.6666666666666665</v>
      </c>
      <c r="E109" s="84">
        <v>1</v>
      </c>
      <c r="F109" s="83">
        <v>0.1111111111111111</v>
      </c>
      <c r="G109" s="84">
        <v>0</v>
      </c>
      <c r="H109" s="83">
        <v>0</v>
      </c>
      <c r="I109" s="84">
        <v>2</v>
      </c>
      <c r="J109" s="83">
        <v>0.2222222222222222</v>
      </c>
      <c r="K109" s="84">
        <v>0</v>
      </c>
      <c r="L109" s="85">
        <v>0</v>
      </c>
    </row>
    <row r="110" spans="2:12" ht="24">
      <c r="B110" s="106" t="s">
        <v>8</v>
      </c>
      <c r="C110" s="75">
        <v>41</v>
      </c>
      <c r="D110" s="83">
        <v>0.7735849056603774</v>
      </c>
      <c r="E110" s="84">
        <v>3</v>
      </c>
      <c r="F110" s="83">
        <v>0.05660377358490567</v>
      </c>
      <c r="G110" s="84">
        <v>8</v>
      </c>
      <c r="H110" s="83">
        <v>0.1509433962264151</v>
      </c>
      <c r="I110" s="84">
        <v>0</v>
      </c>
      <c r="J110" s="83">
        <v>0</v>
      </c>
      <c r="K110" s="84">
        <v>1</v>
      </c>
      <c r="L110" s="85">
        <v>0.018867924528301886</v>
      </c>
    </row>
    <row r="111" spans="2:12" ht="12.75">
      <c r="B111" s="106" t="s">
        <v>204</v>
      </c>
      <c r="C111" s="75">
        <v>60</v>
      </c>
      <c r="D111" s="83">
        <v>0.7142857142857143</v>
      </c>
      <c r="E111" s="84">
        <v>4</v>
      </c>
      <c r="F111" s="83">
        <v>0.047619047619047616</v>
      </c>
      <c r="G111" s="84">
        <v>17</v>
      </c>
      <c r="H111" s="83">
        <v>0.20238095238095238</v>
      </c>
      <c r="I111" s="84">
        <v>3</v>
      </c>
      <c r="J111" s="83">
        <v>0.03571428571428571</v>
      </c>
      <c r="K111" s="84">
        <v>0</v>
      </c>
      <c r="L111" s="85">
        <v>0</v>
      </c>
    </row>
    <row r="112" spans="2:12" ht="13.5" thickBot="1">
      <c r="B112" s="64" t="s">
        <v>5</v>
      </c>
      <c r="C112" s="62">
        <v>133</v>
      </c>
      <c r="D112" s="86">
        <v>0.7307692307692306</v>
      </c>
      <c r="E112" s="87">
        <v>9</v>
      </c>
      <c r="F112" s="86">
        <v>0.049450549450549455</v>
      </c>
      <c r="G112" s="87">
        <v>32</v>
      </c>
      <c r="H112" s="86">
        <v>0.17582417582417584</v>
      </c>
      <c r="I112" s="87">
        <v>7</v>
      </c>
      <c r="J112" s="86">
        <v>0.038461538461538464</v>
      </c>
      <c r="K112" s="87">
        <v>1</v>
      </c>
      <c r="L112" s="92">
        <v>0.005494505494505495</v>
      </c>
    </row>
    <row r="113" ht="13.5" thickTop="1"/>
    <row r="114" spans="2:6" ht="15.75" thickBot="1">
      <c r="B114" s="134" t="s">
        <v>47</v>
      </c>
      <c r="C114" s="134"/>
      <c r="D114" s="134"/>
      <c r="E114" s="134"/>
      <c r="F114" s="134"/>
    </row>
    <row r="115" spans="2:6" ht="13.5" thickTop="1">
      <c r="B115" s="137" t="s">
        <v>0</v>
      </c>
      <c r="C115" s="141" t="s">
        <v>48</v>
      </c>
      <c r="D115" s="142"/>
      <c r="E115" s="142"/>
      <c r="F115" s="143"/>
    </row>
    <row r="116" spans="2:6" ht="12.75">
      <c r="B116" s="138"/>
      <c r="C116" s="144" t="s">
        <v>49</v>
      </c>
      <c r="D116" s="135"/>
      <c r="E116" s="135" t="s">
        <v>50</v>
      </c>
      <c r="F116" s="136"/>
    </row>
    <row r="117" spans="2:6" ht="13.5" thickBot="1">
      <c r="B117" s="139"/>
      <c r="C117" s="52" t="s">
        <v>6</v>
      </c>
      <c r="D117" s="53" t="s">
        <v>7</v>
      </c>
      <c r="E117" s="53" t="s">
        <v>6</v>
      </c>
      <c r="F117" s="54" t="s">
        <v>7</v>
      </c>
    </row>
    <row r="118" spans="2:6" ht="13.5" thickTop="1">
      <c r="B118" s="63" t="s">
        <v>202</v>
      </c>
      <c r="C118" s="61">
        <v>1</v>
      </c>
      <c r="D118" s="80">
        <v>0.1111111111111111</v>
      </c>
      <c r="E118" s="81">
        <v>0</v>
      </c>
      <c r="F118" s="82">
        <v>0</v>
      </c>
    </row>
    <row r="119" spans="2:6" ht="24">
      <c r="B119" s="106" t="s">
        <v>205</v>
      </c>
      <c r="C119" s="75">
        <v>1</v>
      </c>
      <c r="D119" s="83">
        <v>0.1111111111111111</v>
      </c>
      <c r="E119" s="84">
        <v>0</v>
      </c>
      <c r="F119" s="85">
        <v>0</v>
      </c>
    </row>
    <row r="120" spans="2:6" ht="24">
      <c r="B120" s="106" t="s">
        <v>8</v>
      </c>
      <c r="C120" s="75">
        <v>2</v>
      </c>
      <c r="D120" s="83">
        <v>0.2222222222222222</v>
      </c>
      <c r="E120" s="84">
        <v>1</v>
      </c>
      <c r="F120" s="85">
        <v>0.1111111111111111</v>
      </c>
    </row>
    <row r="121" spans="2:6" ht="12.75">
      <c r="B121" s="106" t="s">
        <v>204</v>
      </c>
      <c r="C121" s="75">
        <v>3</v>
      </c>
      <c r="D121" s="83">
        <v>0.33333333333333326</v>
      </c>
      <c r="E121" s="84">
        <v>1</v>
      </c>
      <c r="F121" s="85">
        <v>0.1111111111111111</v>
      </c>
    </row>
    <row r="122" spans="2:6" ht="13.5" thickBot="1">
      <c r="B122" s="64" t="s">
        <v>5</v>
      </c>
      <c r="C122" s="62">
        <v>7</v>
      </c>
      <c r="D122" s="86">
        <v>0.7777777777777779</v>
      </c>
      <c r="E122" s="87">
        <v>2</v>
      </c>
      <c r="F122" s="88">
        <v>0.2222222222222222</v>
      </c>
    </row>
    <row r="123" ht="13.5" thickTop="1"/>
    <row r="124" spans="2:6" ht="15.75" thickBot="1">
      <c r="B124" s="134" t="s">
        <v>51</v>
      </c>
      <c r="C124" s="134"/>
      <c r="D124" s="134"/>
      <c r="E124" s="134"/>
      <c r="F124" s="134"/>
    </row>
    <row r="125" spans="2:6" ht="13.5" thickTop="1">
      <c r="B125" s="137" t="s">
        <v>0</v>
      </c>
      <c r="C125" s="141" t="s">
        <v>52</v>
      </c>
      <c r="D125" s="142"/>
      <c r="E125" s="142"/>
      <c r="F125" s="143"/>
    </row>
    <row r="126" spans="2:6" ht="12.75">
      <c r="B126" s="138"/>
      <c r="C126" s="144" t="s">
        <v>36</v>
      </c>
      <c r="D126" s="135"/>
      <c r="E126" s="135" t="s">
        <v>37</v>
      </c>
      <c r="F126" s="136"/>
    </row>
    <row r="127" spans="2:6" ht="13.5" thickBot="1">
      <c r="B127" s="139"/>
      <c r="C127" s="52" t="s">
        <v>6</v>
      </c>
      <c r="D127" s="53" t="s">
        <v>7</v>
      </c>
      <c r="E127" s="53" t="s">
        <v>6</v>
      </c>
      <c r="F127" s="54" t="s">
        <v>7</v>
      </c>
    </row>
    <row r="128" spans="2:6" ht="13.5" thickTop="1">
      <c r="B128" s="63" t="s">
        <v>202</v>
      </c>
      <c r="C128" s="61">
        <v>2</v>
      </c>
      <c r="D128" s="80">
        <v>0.0588235294117647</v>
      </c>
      <c r="E128" s="81">
        <v>32</v>
      </c>
      <c r="F128" s="82">
        <v>0.9411764705882352</v>
      </c>
    </row>
    <row r="129" spans="2:6" ht="24">
      <c r="B129" s="106" t="s">
        <v>205</v>
      </c>
      <c r="C129" s="75">
        <v>0</v>
      </c>
      <c r="D129" s="83">
        <v>0</v>
      </c>
      <c r="E129" s="84">
        <v>7</v>
      </c>
      <c r="F129" s="85">
        <v>1</v>
      </c>
    </row>
    <row r="130" spans="2:6" ht="24">
      <c r="B130" s="106" t="s">
        <v>8</v>
      </c>
      <c r="C130" s="75">
        <v>1</v>
      </c>
      <c r="D130" s="83">
        <v>0.018867924528301886</v>
      </c>
      <c r="E130" s="84">
        <v>52</v>
      </c>
      <c r="F130" s="85">
        <v>0.9811320754716981</v>
      </c>
    </row>
    <row r="131" spans="2:6" ht="12.75">
      <c r="B131" s="106" t="s">
        <v>204</v>
      </c>
      <c r="C131" s="75">
        <v>1</v>
      </c>
      <c r="D131" s="83">
        <v>0.012345679012345678</v>
      </c>
      <c r="E131" s="84">
        <v>80</v>
      </c>
      <c r="F131" s="85">
        <v>0.9876543209876543</v>
      </c>
    </row>
    <row r="132" spans="2:6" ht="13.5" thickBot="1">
      <c r="B132" s="64" t="s">
        <v>5</v>
      </c>
      <c r="C132" s="62">
        <v>4</v>
      </c>
      <c r="D132" s="86">
        <v>0.022857142857142857</v>
      </c>
      <c r="E132" s="87">
        <v>171</v>
      </c>
      <c r="F132" s="88">
        <v>0.9771428571428571</v>
      </c>
    </row>
    <row r="133" ht="13.5" thickTop="1"/>
    <row r="134" spans="2:8" ht="15.75" thickBot="1">
      <c r="B134" s="134" t="s">
        <v>53</v>
      </c>
      <c r="C134" s="134"/>
      <c r="D134" s="134"/>
      <c r="E134" s="134"/>
      <c r="F134" s="134"/>
      <c r="G134" s="134"/>
      <c r="H134" s="134"/>
    </row>
    <row r="135" spans="2:8" ht="13.5" thickTop="1">
      <c r="B135" s="137" t="s">
        <v>0</v>
      </c>
      <c r="C135" s="141" t="s">
        <v>54</v>
      </c>
      <c r="D135" s="142"/>
      <c r="E135" s="142"/>
      <c r="F135" s="142"/>
      <c r="G135" s="142"/>
      <c r="H135" s="143"/>
    </row>
    <row r="136" spans="2:8" ht="12.75">
      <c r="B136" s="138"/>
      <c r="C136" s="144" t="s">
        <v>55</v>
      </c>
      <c r="D136" s="135"/>
      <c r="E136" s="135" t="s">
        <v>56</v>
      </c>
      <c r="F136" s="135"/>
      <c r="G136" s="135" t="s">
        <v>57</v>
      </c>
      <c r="H136" s="136"/>
    </row>
    <row r="137" spans="2:8" ht="13.5" thickBot="1">
      <c r="B137" s="139"/>
      <c r="C137" s="52" t="s">
        <v>6</v>
      </c>
      <c r="D137" s="53" t="s">
        <v>7</v>
      </c>
      <c r="E137" s="53" t="s">
        <v>6</v>
      </c>
      <c r="F137" s="53" t="s">
        <v>7</v>
      </c>
      <c r="G137" s="53" t="s">
        <v>6</v>
      </c>
      <c r="H137" s="54" t="s">
        <v>7</v>
      </c>
    </row>
    <row r="138" spans="2:8" ht="13.5" thickTop="1">
      <c r="B138" s="63" t="s">
        <v>202</v>
      </c>
      <c r="C138" s="61">
        <v>2</v>
      </c>
      <c r="D138" s="80">
        <v>0.2857142857142857</v>
      </c>
      <c r="E138" s="81">
        <v>2</v>
      </c>
      <c r="F138" s="80">
        <v>0.2857142857142857</v>
      </c>
      <c r="G138" s="81">
        <v>3</v>
      </c>
      <c r="H138" s="82">
        <v>0.42857142857142855</v>
      </c>
    </row>
    <row r="139" spans="2:8" ht="24">
      <c r="B139" s="106" t="s">
        <v>8</v>
      </c>
      <c r="C139" s="75">
        <v>0</v>
      </c>
      <c r="D139" s="83">
        <v>0</v>
      </c>
      <c r="E139" s="84">
        <v>1</v>
      </c>
      <c r="F139" s="83">
        <v>0.16666666666666663</v>
      </c>
      <c r="G139" s="84">
        <v>5</v>
      </c>
      <c r="H139" s="85">
        <v>0.8333333333333335</v>
      </c>
    </row>
    <row r="140" spans="2:8" ht="12.75">
      <c r="B140" s="106" t="s">
        <v>204</v>
      </c>
      <c r="C140" s="75">
        <v>0</v>
      </c>
      <c r="D140" s="83">
        <v>0</v>
      </c>
      <c r="E140" s="84">
        <v>7</v>
      </c>
      <c r="F140" s="83">
        <v>0.4375</v>
      </c>
      <c r="G140" s="84">
        <v>9</v>
      </c>
      <c r="H140" s="85">
        <v>0.5625</v>
      </c>
    </row>
    <row r="141" spans="2:8" ht="13.5" thickBot="1">
      <c r="B141" s="64" t="s">
        <v>5</v>
      </c>
      <c r="C141" s="62">
        <v>2</v>
      </c>
      <c r="D141" s="86">
        <v>0.06896551724137931</v>
      </c>
      <c r="E141" s="87">
        <v>10</v>
      </c>
      <c r="F141" s="86">
        <v>0.3448275862068966</v>
      </c>
      <c r="G141" s="87">
        <v>17</v>
      </c>
      <c r="H141" s="88">
        <v>0.5862068965517241</v>
      </c>
    </row>
    <row r="142" ht="13.5" thickTop="1"/>
    <row r="143" spans="2:20" ht="15.75" thickBot="1">
      <c r="B143" s="134" t="s">
        <v>58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</row>
    <row r="144" spans="2:20" ht="13.5" thickTop="1">
      <c r="B144" s="137" t="s">
        <v>0</v>
      </c>
      <c r="C144" s="141" t="s">
        <v>59</v>
      </c>
      <c r="D144" s="142"/>
      <c r="E144" s="142"/>
      <c r="F144" s="142"/>
      <c r="G144" s="142" t="s">
        <v>60</v>
      </c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3"/>
    </row>
    <row r="145" spans="2:20" ht="12.75">
      <c r="B145" s="138"/>
      <c r="C145" s="144" t="s">
        <v>61</v>
      </c>
      <c r="D145" s="135"/>
      <c r="E145" s="135" t="s">
        <v>62</v>
      </c>
      <c r="F145" s="135"/>
      <c r="G145" s="135" t="s">
        <v>63</v>
      </c>
      <c r="H145" s="135"/>
      <c r="I145" s="135" t="s">
        <v>64</v>
      </c>
      <c r="J145" s="135"/>
      <c r="K145" s="135" t="s">
        <v>65</v>
      </c>
      <c r="L145" s="135"/>
      <c r="M145" s="135" t="s">
        <v>66</v>
      </c>
      <c r="N145" s="135"/>
      <c r="O145" s="135" t="s">
        <v>67</v>
      </c>
      <c r="P145" s="135"/>
      <c r="Q145" s="135" t="s">
        <v>68</v>
      </c>
      <c r="R145" s="135"/>
      <c r="S145" s="135" t="s">
        <v>69</v>
      </c>
      <c r="T145" s="136"/>
    </row>
    <row r="146" spans="2:20" ht="13.5" thickBot="1">
      <c r="B146" s="139"/>
      <c r="C146" s="52" t="s">
        <v>6</v>
      </c>
      <c r="D146" s="53" t="s">
        <v>7</v>
      </c>
      <c r="E146" s="53" t="s">
        <v>6</v>
      </c>
      <c r="F146" s="53" t="s">
        <v>7</v>
      </c>
      <c r="G146" s="53" t="s">
        <v>6</v>
      </c>
      <c r="H146" s="53" t="s">
        <v>7</v>
      </c>
      <c r="I146" s="53" t="s">
        <v>6</v>
      </c>
      <c r="J146" s="53" t="s">
        <v>7</v>
      </c>
      <c r="K146" s="53" t="s">
        <v>6</v>
      </c>
      <c r="L146" s="53" t="s">
        <v>7</v>
      </c>
      <c r="M146" s="53" t="s">
        <v>6</v>
      </c>
      <c r="N146" s="53" t="s">
        <v>7</v>
      </c>
      <c r="O146" s="53" t="s">
        <v>6</v>
      </c>
      <c r="P146" s="53" t="s">
        <v>7</v>
      </c>
      <c r="Q146" s="53" t="s">
        <v>6</v>
      </c>
      <c r="R146" s="53" t="s">
        <v>7</v>
      </c>
      <c r="S146" s="53" t="s">
        <v>6</v>
      </c>
      <c r="T146" s="54" t="s">
        <v>7</v>
      </c>
    </row>
    <row r="147" spans="2:20" ht="13.5" thickTop="1">
      <c r="B147" s="63" t="s">
        <v>202</v>
      </c>
      <c r="C147" s="61">
        <v>5</v>
      </c>
      <c r="D147" s="80">
        <v>0.1388888888888889</v>
      </c>
      <c r="E147" s="81">
        <v>31</v>
      </c>
      <c r="F147" s="80">
        <v>0.8611111111111112</v>
      </c>
      <c r="G147" s="81">
        <v>22</v>
      </c>
      <c r="H147" s="80">
        <v>0.6111111111111112</v>
      </c>
      <c r="I147" s="81">
        <v>1</v>
      </c>
      <c r="J147" s="80">
        <v>0.027777777777777776</v>
      </c>
      <c r="K147" s="81">
        <v>3</v>
      </c>
      <c r="L147" s="80">
        <v>0.08333333333333331</v>
      </c>
      <c r="M147" s="81">
        <v>0</v>
      </c>
      <c r="N147" s="80">
        <v>0</v>
      </c>
      <c r="O147" s="81">
        <v>3</v>
      </c>
      <c r="P147" s="80">
        <v>0.08333333333333331</v>
      </c>
      <c r="Q147" s="81">
        <v>6</v>
      </c>
      <c r="R147" s="80">
        <v>0.16666666666666663</v>
      </c>
      <c r="S147" s="81">
        <v>1</v>
      </c>
      <c r="T147" s="82">
        <v>0.027777777777777776</v>
      </c>
    </row>
    <row r="148" spans="2:20" ht="24">
      <c r="B148" s="106" t="s">
        <v>205</v>
      </c>
      <c r="C148" s="75">
        <v>2</v>
      </c>
      <c r="D148" s="83">
        <v>0.2222222222222222</v>
      </c>
      <c r="E148" s="84">
        <v>7</v>
      </c>
      <c r="F148" s="83">
        <v>0.7777777777777779</v>
      </c>
      <c r="G148" s="84">
        <v>9</v>
      </c>
      <c r="H148" s="83">
        <v>1</v>
      </c>
      <c r="I148" s="84">
        <v>0</v>
      </c>
      <c r="J148" s="83">
        <v>0</v>
      </c>
      <c r="K148" s="84">
        <v>0</v>
      </c>
      <c r="L148" s="83">
        <v>0</v>
      </c>
      <c r="M148" s="84">
        <v>0</v>
      </c>
      <c r="N148" s="83">
        <v>0</v>
      </c>
      <c r="O148" s="84">
        <v>0</v>
      </c>
      <c r="P148" s="83">
        <v>0</v>
      </c>
      <c r="Q148" s="84">
        <v>0</v>
      </c>
      <c r="R148" s="83">
        <v>0</v>
      </c>
      <c r="S148" s="84">
        <v>0</v>
      </c>
      <c r="T148" s="85">
        <v>0</v>
      </c>
    </row>
    <row r="149" spans="2:20" ht="24">
      <c r="B149" s="106" t="s">
        <v>8</v>
      </c>
      <c r="C149" s="75">
        <v>4</v>
      </c>
      <c r="D149" s="83">
        <v>0.07547169811320754</v>
      </c>
      <c r="E149" s="84">
        <v>49</v>
      </c>
      <c r="F149" s="83">
        <v>0.9245283018867925</v>
      </c>
      <c r="G149" s="84">
        <v>46</v>
      </c>
      <c r="H149" s="83">
        <v>0.8679245283018868</v>
      </c>
      <c r="I149" s="84">
        <v>2</v>
      </c>
      <c r="J149" s="83">
        <v>0.03773584905660377</v>
      </c>
      <c r="K149" s="84">
        <v>0</v>
      </c>
      <c r="L149" s="83">
        <v>0</v>
      </c>
      <c r="M149" s="84">
        <v>3</v>
      </c>
      <c r="N149" s="83">
        <v>0.05660377358490567</v>
      </c>
      <c r="O149" s="84">
        <v>0</v>
      </c>
      <c r="P149" s="83">
        <v>0</v>
      </c>
      <c r="Q149" s="84">
        <v>2</v>
      </c>
      <c r="R149" s="83">
        <v>0.03773584905660377</v>
      </c>
      <c r="S149" s="84">
        <v>0</v>
      </c>
      <c r="T149" s="85">
        <v>0</v>
      </c>
    </row>
    <row r="150" spans="2:20" ht="12.75">
      <c r="B150" s="106" t="s">
        <v>204</v>
      </c>
      <c r="C150" s="75">
        <v>1</v>
      </c>
      <c r="D150" s="83">
        <v>0.011904761904761904</v>
      </c>
      <c r="E150" s="84">
        <v>83</v>
      </c>
      <c r="F150" s="83">
        <v>0.9880952380952381</v>
      </c>
      <c r="G150" s="84">
        <v>62</v>
      </c>
      <c r="H150" s="83">
        <v>0.7380952380952381</v>
      </c>
      <c r="I150" s="84">
        <v>1</v>
      </c>
      <c r="J150" s="83">
        <v>0.011904761904761904</v>
      </c>
      <c r="K150" s="84">
        <v>4</v>
      </c>
      <c r="L150" s="83">
        <v>0.047619047619047616</v>
      </c>
      <c r="M150" s="84">
        <v>3</v>
      </c>
      <c r="N150" s="83">
        <v>0.03571428571428571</v>
      </c>
      <c r="O150" s="84">
        <v>9</v>
      </c>
      <c r="P150" s="83">
        <v>0.10714285714285714</v>
      </c>
      <c r="Q150" s="84">
        <v>5</v>
      </c>
      <c r="R150" s="83">
        <v>0.059523809523809514</v>
      </c>
      <c r="S150" s="84">
        <v>0</v>
      </c>
      <c r="T150" s="85">
        <v>0</v>
      </c>
    </row>
    <row r="151" spans="2:20" ht="13.5" thickBot="1">
      <c r="B151" s="64" t="s">
        <v>5</v>
      </c>
      <c r="C151" s="62">
        <v>12</v>
      </c>
      <c r="D151" s="86">
        <v>0.06593406593406594</v>
      </c>
      <c r="E151" s="87">
        <v>170</v>
      </c>
      <c r="F151" s="86">
        <v>0.934065934065934</v>
      </c>
      <c r="G151" s="87">
        <v>139</v>
      </c>
      <c r="H151" s="86">
        <v>0.7637362637362637</v>
      </c>
      <c r="I151" s="87">
        <v>4</v>
      </c>
      <c r="J151" s="86">
        <v>0.02197802197802198</v>
      </c>
      <c r="K151" s="87">
        <v>7</v>
      </c>
      <c r="L151" s="86">
        <v>0.038461538461538464</v>
      </c>
      <c r="M151" s="87">
        <v>6</v>
      </c>
      <c r="N151" s="86">
        <v>0.03296703296703297</v>
      </c>
      <c r="O151" s="87">
        <v>12</v>
      </c>
      <c r="P151" s="86">
        <v>0.06593406593406594</v>
      </c>
      <c r="Q151" s="87">
        <v>13</v>
      </c>
      <c r="R151" s="86">
        <v>0.07142857142857142</v>
      </c>
      <c r="S151" s="87">
        <v>1</v>
      </c>
      <c r="T151" s="92">
        <v>0.005494505494505495</v>
      </c>
    </row>
    <row r="152" ht="13.5" thickTop="1"/>
    <row r="153" spans="2:20" ht="15.75" thickBot="1">
      <c r="B153" s="134" t="s">
        <v>70</v>
      </c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</row>
    <row r="154" spans="2:20" ht="13.5" thickTop="1">
      <c r="B154" s="137" t="s">
        <v>0</v>
      </c>
      <c r="C154" s="141" t="s">
        <v>71</v>
      </c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3"/>
    </row>
    <row r="155" spans="2:20" ht="12.75">
      <c r="B155" s="138"/>
      <c r="C155" s="144" t="s">
        <v>72</v>
      </c>
      <c r="D155" s="135"/>
      <c r="E155" s="135" t="s">
        <v>73</v>
      </c>
      <c r="F155" s="135"/>
      <c r="G155" s="135" t="s">
        <v>74</v>
      </c>
      <c r="H155" s="135"/>
      <c r="I155" s="135" t="s">
        <v>75</v>
      </c>
      <c r="J155" s="135"/>
      <c r="K155" s="135" t="s">
        <v>76</v>
      </c>
      <c r="L155" s="135"/>
      <c r="M155" s="135" t="s">
        <v>213</v>
      </c>
      <c r="N155" s="135"/>
      <c r="O155" s="135" t="s">
        <v>77</v>
      </c>
      <c r="P155" s="135"/>
      <c r="Q155" s="135" t="s">
        <v>78</v>
      </c>
      <c r="R155" s="135"/>
      <c r="S155" s="135" t="s">
        <v>79</v>
      </c>
      <c r="T155" s="136"/>
    </row>
    <row r="156" spans="2:20" ht="13.5" thickBot="1">
      <c r="B156" s="139"/>
      <c r="C156" s="52" t="s">
        <v>6</v>
      </c>
      <c r="D156" s="53" t="s">
        <v>7</v>
      </c>
      <c r="E156" s="53" t="s">
        <v>6</v>
      </c>
      <c r="F156" s="53" t="s">
        <v>7</v>
      </c>
      <c r="G156" s="53" t="s">
        <v>6</v>
      </c>
      <c r="H156" s="53" t="s">
        <v>7</v>
      </c>
      <c r="I156" s="53" t="s">
        <v>6</v>
      </c>
      <c r="J156" s="53" t="s">
        <v>7</v>
      </c>
      <c r="K156" s="53" t="s">
        <v>6</v>
      </c>
      <c r="L156" s="53" t="s">
        <v>7</v>
      </c>
      <c r="M156" s="53" t="s">
        <v>6</v>
      </c>
      <c r="N156" s="53" t="s">
        <v>7</v>
      </c>
      <c r="O156" s="53" t="s">
        <v>6</v>
      </c>
      <c r="P156" s="53" t="s">
        <v>7</v>
      </c>
      <c r="Q156" s="53" t="s">
        <v>6</v>
      </c>
      <c r="R156" s="53" t="s">
        <v>7</v>
      </c>
      <c r="S156" s="53" t="s">
        <v>6</v>
      </c>
      <c r="T156" s="54" t="s">
        <v>7</v>
      </c>
    </row>
    <row r="157" spans="2:20" ht="13.5" thickTop="1">
      <c r="B157" s="63" t="s">
        <v>202</v>
      </c>
      <c r="C157" s="61">
        <v>3</v>
      </c>
      <c r="D157" s="80">
        <v>0.08571428571428572</v>
      </c>
      <c r="E157" s="81">
        <v>2</v>
      </c>
      <c r="F157" s="80">
        <v>0.05714285714285714</v>
      </c>
      <c r="G157" s="81">
        <v>1</v>
      </c>
      <c r="H157" s="80">
        <v>0.02857142857142857</v>
      </c>
      <c r="I157" s="81">
        <v>1</v>
      </c>
      <c r="J157" s="80">
        <v>0.02857142857142857</v>
      </c>
      <c r="K157" s="81">
        <v>2</v>
      </c>
      <c r="L157" s="80">
        <v>0.05714285714285714</v>
      </c>
      <c r="M157" s="81">
        <v>7</v>
      </c>
      <c r="N157" s="80">
        <v>0.2</v>
      </c>
      <c r="O157" s="81">
        <v>14</v>
      </c>
      <c r="P157" s="80">
        <v>0.4</v>
      </c>
      <c r="Q157" s="81">
        <v>4</v>
      </c>
      <c r="R157" s="80">
        <v>0.11428571428571428</v>
      </c>
      <c r="S157" s="81">
        <v>1</v>
      </c>
      <c r="T157" s="82">
        <v>0.02857142857142857</v>
      </c>
    </row>
    <row r="158" spans="2:20" ht="24">
      <c r="B158" s="106" t="s">
        <v>205</v>
      </c>
      <c r="C158" s="75">
        <v>0</v>
      </c>
      <c r="D158" s="83">
        <v>0</v>
      </c>
      <c r="E158" s="84">
        <v>0</v>
      </c>
      <c r="F158" s="83">
        <v>0</v>
      </c>
      <c r="G158" s="84">
        <v>0</v>
      </c>
      <c r="H158" s="83">
        <v>0</v>
      </c>
      <c r="I158" s="84">
        <v>1</v>
      </c>
      <c r="J158" s="83">
        <v>0.1111111111111111</v>
      </c>
      <c r="K158" s="84">
        <v>0</v>
      </c>
      <c r="L158" s="83">
        <v>0</v>
      </c>
      <c r="M158" s="84">
        <v>3</v>
      </c>
      <c r="N158" s="83">
        <v>0.33333333333333326</v>
      </c>
      <c r="O158" s="84">
        <v>5</v>
      </c>
      <c r="P158" s="83">
        <v>0.5555555555555556</v>
      </c>
      <c r="Q158" s="84">
        <v>0</v>
      </c>
      <c r="R158" s="83">
        <v>0</v>
      </c>
      <c r="S158" s="84">
        <v>0</v>
      </c>
      <c r="T158" s="85">
        <v>0</v>
      </c>
    </row>
    <row r="159" spans="2:20" ht="24">
      <c r="B159" s="106" t="s">
        <v>8</v>
      </c>
      <c r="C159" s="75">
        <v>0</v>
      </c>
      <c r="D159" s="83">
        <v>0</v>
      </c>
      <c r="E159" s="84">
        <v>2</v>
      </c>
      <c r="F159" s="83">
        <v>0.04</v>
      </c>
      <c r="G159" s="84">
        <v>0</v>
      </c>
      <c r="H159" s="83">
        <v>0</v>
      </c>
      <c r="I159" s="84">
        <v>0</v>
      </c>
      <c r="J159" s="83">
        <v>0</v>
      </c>
      <c r="K159" s="84">
        <v>2</v>
      </c>
      <c r="L159" s="83">
        <v>0.04</v>
      </c>
      <c r="M159" s="84">
        <v>14</v>
      </c>
      <c r="N159" s="83">
        <v>0.28</v>
      </c>
      <c r="O159" s="84">
        <v>19</v>
      </c>
      <c r="P159" s="83">
        <v>0.38</v>
      </c>
      <c r="Q159" s="84">
        <v>6</v>
      </c>
      <c r="R159" s="83">
        <v>0.12</v>
      </c>
      <c r="S159" s="84">
        <v>7</v>
      </c>
      <c r="T159" s="85">
        <v>0.14</v>
      </c>
    </row>
    <row r="160" spans="2:20" ht="12.75">
      <c r="B160" s="106" t="s">
        <v>204</v>
      </c>
      <c r="C160" s="75">
        <v>0</v>
      </c>
      <c r="D160" s="83">
        <v>0</v>
      </c>
      <c r="E160" s="84">
        <v>1</v>
      </c>
      <c r="F160" s="83">
        <v>0.013157894736842105</v>
      </c>
      <c r="G160" s="84">
        <v>2</v>
      </c>
      <c r="H160" s="83">
        <v>0.02631578947368421</v>
      </c>
      <c r="I160" s="84">
        <v>1</v>
      </c>
      <c r="J160" s="83">
        <v>0.013157894736842105</v>
      </c>
      <c r="K160" s="84">
        <v>13</v>
      </c>
      <c r="L160" s="83">
        <v>0.17105263157894737</v>
      </c>
      <c r="M160" s="84">
        <v>23</v>
      </c>
      <c r="N160" s="83">
        <v>0.3026315789473684</v>
      </c>
      <c r="O160" s="84">
        <v>25</v>
      </c>
      <c r="P160" s="83">
        <v>0.32894736842105265</v>
      </c>
      <c r="Q160" s="84">
        <v>8</v>
      </c>
      <c r="R160" s="83">
        <v>0.10526315789473684</v>
      </c>
      <c r="S160" s="84">
        <v>3</v>
      </c>
      <c r="T160" s="85">
        <v>0.039473684210526314</v>
      </c>
    </row>
    <row r="161" spans="2:20" ht="13.5" thickBot="1">
      <c r="B161" s="64" t="s">
        <v>5</v>
      </c>
      <c r="C161" s="62">
        <v>3</v>
      </c>
      <c r="D161" s="86">
        <v>0.01764705882352941</v>
      </c>
      <c r="E161" s="87">
        <v>5</v>
      </c>
      <c r="F161" s="86">
        <v>0.02941176470588235</v>
      </c>
      <c r="G161" s="87">
        <v>3</v>
      </c>
      <c r="H161" s="86">
        <v>0.01764705882352941</v>
      </c>
      <c r="I161" s="87">
        <v>3</v>
      </c>
      <c r="J161" s="86">
        <v>0.01764705882352941</v>
      </c>
      <c r="K161" s="87">
        <v>17</v>
      </c>
      <c r="L161" s="86">
        <v>0.1</v>
      </c>
      <c r="M161" s="87">
        <v>47</v>
      </c>
      <c r="N161" s="86">
        <v>0.27647058823529413</v>
      </c>
      <c r="O161" s="87">
        <v>63</v>
      </c>
      <c r="P161" s="86">
        <v>0.37058823529411766</v>
      </c>
      <c r="Q161" s="87">
        <v>18</v>
      </c>
      <c r="R161" s="86">
        <v>0.10588235294117647</v>
      </c>
      <c r="S161" s="87">
        <v>11</v>
      </c>
      <c r="T161" s="88">
        <v>0.06470588235294118</v>
      </c>
    </row>
    <row r="162" ht="13.5" thickTop="1"/>
    <row r="163" spans="2:20" ht="15.75" thickBot="1">
      <c r="B163" s="134" t="s">
        <v>80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</row>
    <row r="164" spans="2:20" ht="13.5" thickTop="1">
      <c r="B164" s="137" t="s">
        <v>0</v>
      </c>
      <c r="C164" s="141" t="s">
        <v>81</v>
      </c>
      <c r="D164" s="142"/>
      <c r="E164" s="142" t="s">
        <v>82</v>
      </c>
      <c r="F164" s="142"/>
      <c r="G164" s="142" t="s">
        <v>83</v>
      </c>
      <c r="H164" s="142"/>
      <c r="I164" s="142" t="s">
        <v>84</v>
      </c>
      <c r="J164" s="142"/>
      <c r="K164" s="142" t="s">
        <v>85</v>
      </c>
      <c r="L164" s="142"/>
      <c r="M164" s="142" t="s">
        <v>86</v>
      </c>
      <c r="N164" s="142"/>
      <c r="O164" s="142" t="s">
        <v>87</v>
      </c>
      <c r="P164" s="142"/>
      <c r="Q164" s="142" t="s">
        <v>88</v>
      </c>
      <c r="R164" s="142"/>
      <c r="S164" s="142" t="s">
        <v>89</v>
      </c>
      <c r="T164" s="143"/>
    </row>
    <row r="165" spans="2:20" ht="12.75">
      <c r="B165" s="138"/>
      <c r="C165" s="144" t="s">
        <v>90</v>
      </c>
      <c r="D165" s="135"/>
      <c r="E165" s="135" t="s">
        <v>37</v>
      </c>
      <c r="F165" s="135"/>
      <c r="G165" s="135" t="s">
        <v>37</v>
      </c>
      <c r="H165" s="135"/>
      <c r="I165" s="135" t="s">
        <v>90</v>
      </c>
      <c r="J165" s="135"/>
      <c r="K165" s="135" t="s">
        <v>90</v>
      </c>
      <c r="L165" s="135"/>
      <c r="M165" s="135" t="s">
        <v>90</v>
      </c>
      <c r="N165" s="135"/>
      <c r="O165" s="135" t="s">
        <v>90</v>
      </c>
      <c r="P165" s="135"/>
      <c r="Q165" s="135" t="s">
        <v>90</v>
      </c>
      <c r="R165" s="135"/>
      <c r="S165" s="135" t="s">
        <v>90</v>
      </c>
      <c r="T165" s="136"/>
    </row>
    <row r="166" spans="2:20" ht="13.5" thickBot="1">
      <c r="B166" s="139"/>
      <c r="C166" s="52" t="s">
        <v>6</v>
      </c>
      <c r="D166" s="53" t="s">
        <v>7</v>
      </c>
      <c r="E166" s="53" t="s">
        <v>6</v>
      </c>
      <c r="F166" s="53" t="s">
        <v>7</v>
      </c>
      <c r="G166" s="53" t="s">
        <v>6</v>
      </c>
      <c r="H166" s="53" t="s">
        <v>7</v>
      </c>
      <c r="I166" s="53" t="s">
        <v>6</v>
      </c>
      <c r="J166" s="53" t="s">
        <v>7</v>
      </c>
      <c r="K166" s="53" t="s">
        <v>6</v>
      </c>
      <c r="L166" s="53" t="s">
        <v>7</v>
      </c>
      <c r="M166" s="53" t="s">
        <v>6</v>
      </c>
      <c r="N166" s="53" t="s">
        <v>7</v>
      </c>
      <c r="O166" s="53" t="s">
        <v>6</v>
      </c>
      <c r="P166" s="53" t="s">
        <v>7</v>
      </c>
      <c r="Q166" s="53" t="s">
        <v>6</v>
      </c>
      <c r="R166" s="53" t="s">
        <v>7</v>
      </c>
      <c r="S166" s="53" t="s">
        <v>6</v>
      </c>
      <c r="T166" s="54" t="s">
        <v>7</v>
      </c>
    </row>
    <row r="167" spans="2:20" ht="13.5" thickTop="1">
      <c r="B167" s="63" t="s">
        <v>202</v>
      </c>
      <c r="C167" s="61">
        <v>13</v>
      </c>
      <c r="D167" s="80">
        <v>1</v>
      </c>
      <c r="E167" s="81">
        <v>2</v>
      </c>
      <c r="F167" s="80">
        <v>1</v>
      </c>
      <c r="G167" s="81">
        <v>3</v>
      </c>
      <c r="H167" s="80">
        <v>1</v>
      </c>
      <c r="I167" s="81">
        <v>13</v>
      </c>
      <c r="J167" s="80">
        <v>1</v>
      </c>
      <c r="K167" s="81">
        <v>0</v>
      </c>
      <c r="L167" s="80">
        <v>0</v>
      </c>
      <c r="M167" s="81">
        <v>1</v>
      </c>
      <c r="N167" s="80">
        <v>1</v>
      </c>
      <c r="O167" s="81">
        <v>21</v>
      </c>
      <c r="P167" s="80">
        <v>1</v>
      </c>
      <c r="Q167" s="81">
        <v>1</v>
      </c>
      <c r="R167" s="80">
        <v>1</v>
      </c>
      <c r="S167" s="81">
        <v>0</v>
      </c>
      <c r="T167" s="82">
        <v>0</v>
      </c>
    </row>
    <row r="168" spans="2:20" ht="24">
      <c r="B168" s="106" t="s">
        <v>205</v>
      </c>
      <c r="C168" s="75">
        <v>1</v>
      </c>
      <c r="D168" s="83">
        <v>1</v>
      </c>
      <c r="E168" s="84">
        <v>0</v>
      </c>
      <c r="F168" s="83">
        <v>0</v>
      </c>
      <c r="G168" s="84">
        <v>2</v>
      </c>
      <c r="H168" s="83">
        <v>1</v>
      </c>
      <c r="I168" s="84">
        <v>5</v>
      </c>
      <c r="J168" s="83">
        <v>1</v>
      </c>
      <c r="K168" s="84">
        <v>0</v>
      </c>
      <c r="L168" s="83">
        <v>0</v>
      </c>
      <c r="M168" s="84">
        <v>1</v>
      </c>
      <c r="N168" s="83">
        <v>1</v>
      </c>
      <c r="O168" s="84">
        <v>5</v>
      </c>
      <c r="P168" s="83">
        <v>1</v>
      </c>
      <c r="Q168" s="84">
        <v>0</v>
      </c>
      <c r="R168" s="83">
        <v>0</v>
      </c>
      <c r="S168" s="84">
        <v>0</v>
      </c>
      <c r="T168" s="85">
        <v>0</v>
      </c>
    </row>
    <row r="169" spans="2:20" ht="24">
      <c r="B169" s="106" t="s">
        <v>8</v>
      </c>
      <c r="C169" s="75">
        <v>27</v>
      </c>
      <c r="D169" s="83">
        <v>1</v>
      </c>
      <c r="E169" s="84">
        <v>9</v>
      </c>
      <c r="F169" s="83">
        <v>1</v>
      </c>
      <c r="G169" s="84">
        <v>5</v>
      </c>
      <c r="H169" s="83">
        <v>1</v>
      </c>
      <c r="I169" s="84">
        <v>8</v>
      </c>
      <c r="J169" s="83">
        <v>1</v>
      </c>
      <c r="K169" s="84">
        <v>0</v>
      </c>
      <c r="L169" s="83">
        <v>0</v>
      </c>
      <c r="M169" s="84">
        <v>2</v>
      </c>
      <c r="N169" s="83">
        <v>1</v>
      </c>
      <c r="O169" s="84">
        <v>26</v>
      </c>
      <c r="P169" s="83">
        <v>1</v>
      </c>
      <c r="Q169" s="84">
        <v>1</v>
      </c>
      <c r="R169" s="83">
        <v>1</v>
      </c>
      <c r="S169" s="84">
        <v>0</v>
      </c>
      <c r="T169" s="85">
        <v>0</v>
      </c>
    </row>
    <row r="170" spans="2:20" ht="12.75">
      <c r="B170" s="106" t="s">
        <v>204</v>
      </c>
      <c r="C170" s="75">
        <v>39</v>
      </c>
      <c r="D170" s="83">
        <v>1</v>
      </c>
      <c r="E170" s="84">
        <v>17</v>
      </c>
      <c r="F170" s="83">
        <v>1</v>
      </c>
      <c r="G170" s="84">
        <v>3</v>
      </c>
      <c r="H170" s="83">
        <v>1</v>
      </c>
      <c r="I170" s="84">
        <v>11</v>
      </c>
      <c r="J170" s="83">
        <v>1</v>
      </c>
      <c r="K170" s="84">
        <v>0</v>
      </c>
      <c r="L170" s="83">
        <v>0</v>
      </c>
      <c r="M170" s="84">
        <v>5</v>
      </c>
      <c r="N170" s="83">
        <v>1</v>
      </c>
      <c r="O170" s="84">
        <v>52</v>
      </c>
      <c r="P170" s="83">
        <v>1</v>
      </c>
      <c r="Q170" s="84">
        <v>1</v>
      </c>
      <c r="R170" s="83">
        <v>1</v>
      </c>
      <c r="S170" s="84">
        <v>0</v>
      </c>
      <c r="T170" s="85">
        <v>0</v>
      </c>
    </row>
    <row r="171" spans="2:20" ht="13.5" thickBot="1">
      <c r="B171" s="64" t="s">
        <v>5</v>
      </c>
      <c r="C171" s="62">
        <v>80</v>
      </c>
      <c r="D171" s="86">
        <v>1</v>
      </c>
      <c r="E171" s="87">
        <v>28</v>
      </c>
      <c r="F171" s="86">
        <v>1</v>
      </c>
      <c r="G171" s="87">
        <v>13</v>
      </c>
      <c r="H171" s="86">
        <v>1</v>
      </c>
      <c r="I171" s="87">
        <v>37</v>
      </c>
      <c r="J171" s="86">
        <v>1</v>
      </c>
      <c r="K171" s="87">
        <v>0</v>
      </c>
      <c r="L171" s="86">
        <v>0</v>
      </c>
      <c r="M171" s="87">
        <v>9</v>
      </c>
      <c r="N171" s="86">
        <v>1</v>
      </c>
      <c r="O171" s="87">
        <v>104</v>
      </c>
      <c r="P171" s="86">
        <v>1</v>
      </c>
      <c r="Q171" s="87">
        <v>3</v>
      </c>
      <c r="R171" s="86">
        <v>1</v>
      </c>
      <c r="S171" s="87">
        <v>0</v>
      </c>
      <c r="T171" s="88">
        <v>0</v>
      </c>
    </row>
    <row r="172" ht="13.5" thickTop="1"/>
    <row r="174" ht="23.25">
      <c r="A174" s="51" t="s">
        <v>180</v>
      </c>
    </row>
    <row r="175" ht="12.75">
      <c r="A175" s="50" t="s">
        <v>185</v>
      </c>
    </row>
    <row r="176" ht="12.75">
      <c r="A176" s="50" t="s">
        <v>181</v>
      </c>
    </row>
    <row r="178" spans="2:17" ht="15.75" thickBot="1">
      <c r="B178" s="134" t="s">
        <v>91</v>
      </c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ht="13.5" thickTop="1">
      <c r="B179" s="137" t="s">
        <v>0</v>
      </c>
      <c r="C179" s="141" t="s">
        <v>214</v>
      </c>
      <c r="D179" s="142"/>
      <c r="E179" s="142"/>
      <c r="F179" s="142" t="s">
        <v>215</v>
      </c>
      <c r="G179" s="142"/>
      <c r="H179" s="142"/>
      <c r="I179" s="142" t="s">
        <v>216</v>
      </c>
      <c r="J179" s="142"/>
      <c r="K179" s="142"/>
      <c r="L179" s="142" t="s">
        <v>217</v>
      </c>
      <c r="M179" s="142"/>
      <c r="N179" s="142"/>
      <c r="O179" s="142" t="s">
        <v>92</v>
      </c>
      <c r="P179" s="142"/>
      <c r="Q179" s="143"/>
    </row>
    <row r="180" spans="2:17" ht="13.5" thickBot="1">
      <c r="B180" s="139"/>
      <c r="C180" s="52" t="s">
        <v>6</v>
      </c>
      <c r="D180" s="53" t="s">
        <v>93</v>
      </c>
      <c r="E180" s="53" t="s">
        <v>94</v>
      </c>
      <c r="F180" s="53" t="s">
        <v>6</v>
      </c>
      <c r="G180" s="53" t="s">
        <v>93</v>
      </c>
      <c r="H180" s="53" t="s">
        <v>94</v>
      </c>
      <c r="I180" s="53" t="s">
        <v>6</v>
      </c>
      <c r="J180" s="53" t="s">
        <v>93</v>
      </c>
      <c r="K180" s="53" t="s">
        <v>94</v>
      </c>
      <c r="L180" s="53" t="s">
        <v>6</v>
      </c>
      <c r="M180" s="53" t="s">
        <v>93</v>
      </c>
      <c r="N180" s="53" t="s">
        <v>94</v>
      </c>
      <c r="O180" s="53" t="s">
        <v>6</v>
      </c>
      <c r="P180" s="53" t="s">
        <v>93</v>
      </c>
      <c r="Q180" s="54" t="s">
        <v>94</v>
      </c>
    </row>
    <row r="181" spans="2:17" ht="13.5" thickTop="1">
      <c r="B181" s="63" t="s">
        <v>202</v>
      </c>
      <c r="C181" s="61">
        <v>33</v>
      </c>
      <c r="D181" s="93">
        <v>5.818181818181818</v>
      </c>
      <c r="E181" s="94">
        <v>0.8461141122266495</v>
      </c>
      <c r="F181" s="81">
        <v>33</v>
      </c>
      <c r="G181" s="93">
        <v>5.515151515151515</v>
      </c>
      <c r="H181" s="93">
        <v>1.641668589446651</v>
      </c>
      <c r="I181" s="81">
        <v>33</v>
      </c>
      <c r="J181" s="93">
        <v>5.121212121212121</v>
      </c>
      <c r="K181" s="93">
        <v>1.111237366564176</v>
      </c>
      <c r="L181" s="81">
        <v>33</v>
      </c>
      <c r="M181" s="93">
        <v>4.666666666666668</v>
      </c>
      <c r="N181" s="93">
        <v>1.2416387021459452</v>
      </c>
      <c r="O181" s="81">
        <v>35</v>
      </c>
      <c r="P181" s="93">
        <v>5.714285714285715</v>
      </c>
      <c r="Q181" s="95">
        <v>1.045197098536882</v>
      </c>
    </row>
    <row r="182" spans="2:17" ht="24">
      <c r="B182" s="106" t="s">
        <v>205</v>
      </c>
      <c r="C182" s="75">
        <v>7</v>
      </c>
      <c r="D182" s="96">
        <v>5.857142857142857</v>
      </c>
      <c r="E182" s="97">
        <v>0.8997354108424372</v>
      </c>
      <c r="F182" s="84">
        <v>7</v>
      </c>
      <c r="G182" s="96">
        <v>5.714285714285714</v>
      </c>
      <c r="H182" s="96">
        <v>1.1126972805283737</v>
      </c>
      <c r="I182" s="84">
        <v>7</v>
      </c>
      <c r="J182" s="96">
        <v>5.285714285714286</v>
      </c>
      <c r="K182" s="96">
        <v>1.1126972805283732</v>
      </c>
      <c r="L182" s="84">
        <v>7</v>
      </c>
      <c r="M182" s="96">
        <v>4.857142857142857</v>
      </c>
      <c r="N182" s="96">
        <v>1.3451854182690985</v>
      </c>
      <c r="O182" s="84">
        <v>9</v>
      </c>
      <c r="P182" s="96">
        <v>6.222222222222222</v>
      </c>
      <c r="Q182" s="98">
        <v>0.8333333333333334</v>
      </c>
    </row>
    <row r="183" spans="2:17" ht="24">
      <c r="B183" s="106" t="s">
        <v>8</v>
      </c>
      <c r="C183" s="75">
        <v>52</v>
      </c>
      <c r="D183" s="96">
        <v>5.884615384615385</v>
      </c>
      <c r="E183" s="97">
        <v>0.921504442423221</v>
      </c>
      <c r="F183" s="84">
        <v>52</v>
      </c>
      <c r="G183" s="96">
        <v>5.096153846153846</v>
      </c>
      <c r="H183" s="96">
        <v>1.5625471335274084</v>
      </c>
      <c r="I183" s="84">
        <v>52</v>
      </c>
      <c r="J183" s="96">
        <v>4.980769230769232</v>
      </c>
      <c r="K183" s="96">
        <v>1.420996400147013</v>
      </c>
      <c r="L183" s="84">
        <v>52</v>
      </c>
      <c r="M183" s="96">
        <v>4.9423076923076925</v>
      </c>
      <c r="N183" s="96">
        <v>1.4873777628267248</v>
      </c>
      <c r="O183" s="84">
        <v>52</v>
      </c>
      <c r="P183" s="96">
        <v>5.538461538461539</v>
      </c>
      <c r="Q183" s="98">
        <v>0.8736118055103186</v>
      </c>
    </row>
    <row r="184" spans="2:17" ht="12.75">
      <c r="B184" s="106" t="s">
        <v>204</v>
      </c>
      <c r="C184" s="75">
        <v>77</v>
      </c>
      <c r="D184" s="96">
        <v>5.649350649350648</v>
      </c>
      <c r="E184" s="97">
        <v>0.9701632223800196</v>
      </c>
      <c r="F184" s="84">
        <v>75</v>
      </c>
      <c r="G184" s="96">
        <v>5.3466666666666685</v>
      </c>
      <c r="H184" s="96">
        <v>1.4565168867683755</v>
      </c>
      <c r="I184" s="84">
        <v>77</v>
      </c>
      <c r="J184" s="96">
        <v>4.870129870129872</v>
      </c>
      <c r="K184" s="96">
        <v>1.1959432453380552</v>
      </c>
      <c r="L184" s="84">
        <v>77</v>
      </c>
      <c r="M184" s="96">
        <v>4.428571428571426</v>
      </c>
      <c r="N184" s="96">
        <v>1.5595931607530438</v>
      </c>
      <c r="O184" s="84">
        <v>80</v>
      </c>
      <c r="P184" s="96">
        <v>5.4624999999999995</v>
      </c>
      <c r="Q184" s="99">
        <v>1.0426809407981896</v>
      </c>
    </row>
    <row r="185" spans="2:17" ht="13.5" thickBot="1">
      <c r="B185" s="64" t="s">
        <v>5</v>
      </c>
      <c r="C185" s="62">
        <v>169</v>
      </c>
      <c r="D185" s="100">
        <v>5.763313609467455</v>
      </c>
      <c r="E185" s="101">
        <v>0.9275304653535206</v>
      </c>
      <c r="F185" s="87">
        <v>167</v>
      </c>
      <c r="G185" s="100">
        <v>5.317365269461077</v>
      </c>
      <c r="H185" s="100">
        <v>1.5133534945641143</v>
      </c>
      <c r="I185" s="87">
        <v>169</v>
      </c>
      <c r="J185" s="100">
        <v>4.970414201183431</v>
      </c>
      <c r="K185" s="100">
        <v>1.246070182150566</v>
      </c>
      <c r="L185" s="87">
        <v>169</v>
      </c>
      <c r="M185" s="100">
        <v>4.6508875739644955</v>
      </c>
      <c r="N185" s="100">
        <v>1.476809557603149</v>
      </c>
      <c r="O185" s="87">
        <v>176</v>
      </c>
      <c r="P185" s="100">
        <v>5.5738636363636385</v>
      </c>
      <c r="Q185" s="102">
        <v>0.9943835785544235</v>
      </c>
    </row>
    <row r="186" ht="13.5" thickTop="1"/>
    <row r="188" ht="23.25">
      <c r="A188" s="51" t="s">
        <v>182</v>
      </c>
    </row>
    <row r="189" ht="12.75">
      <c r="A189" s="50" t="s">
        <v>184</v>
      </c>
    </row>
    <row r="190" ht="12.75">
      <c r="A190" s="50" t="s">
        <v>183</v>
      </c>
    </row>
    <row r="192" spans="2:14" ht="15.75" thickBot="1">
      <c r="B192" s="134" t="s">
        <v>95</v>
      </c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</row>
    <row r="193" spans="2:14" ht="13.5" thickTop="1">
      <c r="B193" s="137" t="s">
        <v>0</v>
      </c>
      <c r="C193" s="141" t="s">
        <v>218</v>
      </c>
      <c r="D193" s="142"/>
      <c r="E193" s="142"/>
      <c r="F193" s="142" t="s">
        <v>218</v>
      </c>
      <c r="G193" s="142"/>
      <c r="H193" s="142"/>
      <c r="I193" s="142" t="s">
        <v>219</v>
      </c>
      <c r="J193" s="142"/>
      <c r="K193" s="142"/>
      <c r="L193" s="142" t="s">
        <v>219</v>
      </c>
      <c r="M193" s="142"/>
      <c r="N193" s="143"/>
    </row>
    <row r="194" spans="2:14" ht="13.5" thickBot="1">
      <c r="B194" s="139"/>
      <c r="C194" s="52" t="s">
        <v>6</v>
      </c>
      <c r="D194" s="53" t="s">
        <v>93</v>
      </c>
      <c r="E194" s="53" t="s">
        <v>94</v>
      </c>
      <c r="F194" s="53" t="s">
        <v>6</v>
      </c>
      <c r="G194" s="53" t="s">
        <v>93</v>
      </c>
      <c r="H194" s="53" t="s">
        <v>94</v>
      </c>
      <c r="I194" s="53" t="s">
        <v>6</v>
      </c>
      <c r="J194" s="53" t="s">
        <v>93</v>
      </c>
      <c r="K194" s="53" t="s">
        <v>96</v>
      </c>
      <c r="L194" s="53" t="s">
        <v>6</v>
      </c>
      <c r="M194" s="53" t="s">
        <v>93</v>
      </c>
      <c r="N194" s="54" t="s">
        <v>96</v>
      </c>
    </row>
    <row r="195" spans="2:14" ht="13.5" thickTop="1">
      <c r="B195" s="63" t="s">
        <v>202</v>
      </c>
      <c r="C195" s="61">
        <v>36</v>
      </c>
      <c r="D195" s="93">
        <v>5.166666666666666</v>
      </c>
      <c r="E195" s="93">
        <v>1.2535663410560174</v>
      </c>
      <c r="F195" s="81">
        <v>36</v>
      </c>
      <c r="G195" s="93">
        <v>3.8055555555555562</v>
      </c>
      <c r="H195" s="93">
        <v>1.3484264786238693</v>
      </c>
      <c r="I195" s="81">
        <v>36</v>
      </c>
      <c r="J195" s="93">
        <v>3.583333333333334</v>
      </c>
      <c r="K195" s="93">
        <v>1.3809934312453687</v>
      </c>
      <c r="L195" s="81">
        <v>36</v>
      </c>
      <c r="M195" s="93">
        <v>3.6388888888888884</v>
      </c>
      <c r="N195" s="95">
        <v>1.7263136245070678</v>
      </c>
    </row>
    <row r="196" spans="2:14" ht="24">
      <c r="B196" s="106" t="s">
        <v>205</v>
      </c>
      <c r="C196" s="75">
        <v>9</v>
      </c>
      <c r="D196" s="96">
        <v>4.555555555555555</v>
      </c>
      <c r="E196" s="96">
        <v>1.0137937550497031</v>
      </c>
      <c r="F196" s="84">
        <v>9</v>
      </c>
      <c r="G196" s="96">
        <v>4.111111111111112</v>
      </c>
      <c r="H196" s="97">
        <v>0.9279607271383371</v>
      </c>
      <c r="I196" s="84">
        <v>9</v>
      </c>
      <c r="J196" s="96">
        <v>3.7777777777777777</v>
      </c>
      <c r="K196" s="96">
        <v>1.092906420717</v>
      </c>
      <c r="L196" s="84">
        <v>9</v>
      </c>
      <c r="M196" s="96">
        <v>4.555555555555555</v>
      </c>
      <c r="N196" s="99">
        <v>1.509230856356236</v>
      </c>
    </row>
    <row r="197" spans="2:14" ht="24">
      <c r="B197" s="106" t="s">
        <v>8</v>
      </c>
      <c r="C197" s="75">
        <v>53</v>
      </c>
      <c r="D197" s="96">
        <v>5.283018867924527</v>
      </c>
      <c r="E197" s="97">
        <v>0.906755808247734</v>
      </c>
      <c r="F197" s="84">
        <v>53</v>
      </c>
      <c r="G197" s="96">
        <v>4.792452830188681</v>
      </c>
      <c r="H197" s="96">
        <v>1.3208169174654711</v>
      </c>
      <c r="I197" s="84">
        <v>53</v>
      </c>
      <c r="J197" s="96">
        <v>4.132075471698114</v>
      </c>
      <c r="K197" s="96">
        <v>1.4147266092110762</v>
      </c>
      <c r="L197" s="84">
        <v>53</v>
      </c>
      <c r="M197" s="96">
        <v>4.490566037735852</v>
      </c>
      <c r="N197" s="99">
        <v>1.488709321080021</v>
      </c>
    </row>
    <row r="198" spans="2:14" ht="12.75">
      <c r="B198" s="106" t="s">
        <v>204</v>
      </c>
      <c r="C198" s="75">
        <v>82</v>
      </c>
      <c r="D198" s="96">
        <v>5.024390243902438</v>
      </c>
      <c r="E198" s="96">
        <v>1.196451644316474</v>
      </c>
      <c r="F198" s="84">
        <v>84</v>
      </c>
      <c r="G198" s="96">
        <v>4.249999999999998</v>
      </c>
      <c r="H198" s="96">
        <v>1.3786233748339516</v>
      </c>
      <c r="I198" s="84">
        <v>84</v>
      </c>
      <c r="J198" s="96">
        <v>3.642857142857142</v>
      </c>
      <c r="K198" s="96">
        <v>1.4697172676456636</v>
      </c>
      <c r="L198" s="84">
        <v>84</v>
      </c>
      <c r="M198" s="96">
        <v>3.845238095238094</v>
      </c>
      <c r="N198" s="99">
        <v>1.646420342023158</v>
      </c>
    </row>
    <row r="199" spans="2:14" ht="13.5" thickBot="1">
      <c r="B199" s="64" t="s">
        <v>5</v>
      </c>
      <c r="C199" s="62">
        <v>180</v>
      </c>
      <c r="D199" s="100">
        <v>5.105555555555553</v>
      </c>
      <c r="E199" s="100">
        <v>1.1261107352111468</v>
      </c>
      <c r="F199" s="87">
        <v>182</v>
      </c>
      <c r="G199" s="100">
        <v>4.313186813186816</v>
      </c>
      <c r="H199" s="100">
        <v>1.372879281990616</v>
      </c>
      <c r="I199" s="87">
        <v>182</v>
      </c>
      <c r="J199" s="100">
        <v>3.7802197802197792</v>
      </c>
      <c r="K199" s="100">
        <v>1.4282253238684643</v>
      </c>
      <c r="L199" s="87">
        <v>182</v>
      </c>
      <c r="M199" s="100">
        <v>4.027472527472526</v>
      </c>
      <c r="N199" s="103">
        <v>1.6367037305056273</v>
      </c>
    </row>
    <row r="200" ht="13.5" thickTop="1"/>
    <row r="202" spans="1:4" ht="32.25" thickBot="1">
      <c r="A202" s="49" t="s">
        <v>220</v>
      </c>
      <c r="B202" s="49"/>
      <c r="C202" s="49"/>
      <c r="D202" s="49"/>
    </row>
    <row r="203" ht="12.75">
      <c r="A203" s="50" t="s">
        <v>221</v>
      </c>
    </row>
    <row r="205" spans="2:6" ht="15.75" thickBot="1">
      <c r="B205" s="134" t="s">
        <v>222</v>
      </c>
      <c r="C205" s="134"/>
      <c r="D205" s="134"/>
      <c r="E205" s="134"/>
      <c r="F205" s="134"/>
    </row>
    <row r="206" spans="2:6" ht="13.5" thickTop="1">
      <c r="B206" s="137" t="s">
        <v>0</v>
      </c>
      <c r="C206" s="141" t="s">
        <v>223</v>
      </c>
      <c r="D206" s="142"/>
      <c r="E206" s="142"/>
      <c r="F206" s="143"/>
    </row>
    <row r="207" spans="2:6" ht="12.75">
      <c r="B207" s="138"/>
      <c r="C207" s="144" t="s">
        <v>36</v>
      </c>
      <c r="D207" s="135"/>
      <c r="E207" s="135" t="s">
        <v>37</v>
      </c>
      <c r="F207" s="136"/>
    </row>
    <row r="208" spans="2:6" ht="13.5" thickBot="1">
      <c r="B208" s="139"/>
      <c r="C208" s="52" t="s">
        <v>6</v>
      </c>
      <c r="D208" s="53" t="s">
        <v>7</v>
      </c>
      <c r="E208" s="53" t="s">
        <v>6</v>
      </c>
      <c r="F208" s="54" t="s">
        <v>7</v>
      </c>
    </row>
    <row r="209" spans="2:6" ht="13.5" thickTop="1">
      <c r="B209" s="63" t="s">
        <v>202</v>
      </c>
      <c r="C209" s="61">
        <v>0</v>
      </c>
      <c r="D209" s="80">
        <v>0</v>
      </c>
      <c r="E209" s="81">
        <v>1</v>
      </c>
      <c r="F209" s="82">
        <v>1</v>
      </c>
    </row>
    <row r="210" spans="2:6" ht="12.75">
      <c r="B210" s="106" t="s">
        <v>204</v>
      </c>
      <c r="C210" s="75">
        <v>1</v>
      </c>
      <c r="D210" s="83">
        <v>0.25</v>
      </c>
      <c r="E210" s="84">
        <v>3</v>
      </c>
      <c r="F210" s="85">
        <v>0.75</v>
      </c>
    </row>
    <row r="211" spans="2:6" ht="13.5" thickBot="1">
      <c r="B211" s="64" t="s">
        <v>5</v>
      </c>
      <c r="C211" s="62">
        <v>1</v>
      </c>
      <c r="D211" s="86">
        <v>0.2</v>
      </c>
      <c r="E211" s="87">
        <v>4</v>
      </c>
      <c r="F211" s="88">
        <v>0.8</v>
      </c>
    </row>
    <row r="212" ht="13.5" thickTop="1"/>
    <row r="214" ht="23.25">
      <c r="A214" s="51" t="s">
        <v>224</v>
      </c>
    </row>
    <row r="215" ht="12.75">
      <c r="A215" s="50" t="s">
        <v>225</v>
      </c>
    </row>
    <row r="217" spans="2:12" ht="15.75" thickBot="1">
      <c r="B217" s="134" t="s">
        <v>226</v>
      </c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</row>
    <row r="218" spans="2:12" ht="13.5" thickTop="1">
      <c r="B218" s="137" t="s">
        <v>0</v>
      </c>
      <c r="C218" s="141" t="s">
        <v>227</v>
      </c>
      <c r="D218" s="142"/>
      <c r="E218" s="142"/>
      <c r="F218" s="142"/>
      <c r="G218" s="142"/>
      <c r="H218" s="142"/>
      <c r="I218" s="142"/>
      <c r="J218" s="142"/>
      <c r="K218" s="142"/>
      <c r="L218" s="143"/>
    </row>
    <row r="219" spans="2:12" ht="12.75">
      <c r="B219" s="138"/>
      <c r="C219" s="144" t="s">
        <v>228</v>
      </c>
      <c r="D219" s="135"/>
      <c r="E219" s="135" t="s">
        <v>229</v>
      </c>
      <c r="F219" s="135"/>
      <c r="G219" s="135" t="s">
        <v>230</v>
      </c>
      <c r="H219" s="135"/>
      <c r="I219" s="135" t="s">
        <v>231</v>
      </c>
      <c r="J219" s="135"/>
      <c r="K219" s="135" t="s">
        <v>232</v>
      </c>
      <c r="L219" s="136"/>
    </row>
    <row r="220" spans="2:12" ht="13.5" thickBot="1">
      <c r="B220" s="139"/>
      <c r="C220" s="52" t="s">
        <v>6</v>
      </c>
      <c r="D220" s="53" t="s">
        <v>7</v>
      </c>
      <c r="E220" s="53" t="s">
        <v>6</v>
      </c>
      <c r="F220" s="53" t="s">
        <v>7</v>
      </c>
      <c r="G220" s="53" t="s">
        <v>6</v>
      </c>
      <c r="H220" s="53" t="s">
        <v>7</v>
      </c>
      <c r="I220" s="53" t="s">
        <v>6</v>
      </c>
      <c r="J220" s="53" t="s">
        <v>7</v>
      </c>
      <c r="K220" s="53" t="s">
        <v>6</v>
      </c>
      <c r="L220" s="54" t="s">
        <v>7</v>
      </c>
    </row>
    <row r="221" spans="2:12" ht="13.5" thickTop="1">
      <c r="B221" s="63" t="s">
        <v>202</v>
      </c>
      <c r="C221" s="61">
        <v>1</v>
      </c>
      <c r="D221" s="80">
        <v>1</v>
      </c>
      <c r="E221" s="81">
        <v>0</v>
      </c>
      <c r="F221" s="80">
        <v>0</v>
      </c>
      <c r="G221" s="81">
        <v>0</v>
      </c>
      <c r="H221" s="80">
        <v>0</v>
      </c>
      <c r="I221" s="81">
        <v>0</v>
      </c>
      <c r="J221" s="80">
        <v>0</v>
      </c>
      <c r="K221" s="81">
        <v>0</v>
      </c>
      <c r="L221" s="82">
        <v>0</v>
      </c>
    </row>
    <row r="222" spans="2:12" ht="12.75">
      <c r="B222" s="106" t="s">
        <v>204</v>
      </c>
      <c r="C222" s="75">
        <v>2</v>
      </c>
      <c r="D222" s="83">
        <v>0.6666666666666665</v>
      </c>
      <c r="E222" s="84">
        <v>0</v>
      </c>
      <c r="F222" s="83">
        <v>0</v>
      </c>
      <c r="G222" s="84">
        <v>0</v>
      </c>
      <c r="H222" s="83">
        <v>0</v>
      </c>
      <c r="I222" s="84">
        <v>1</v>
      </c>
      <c r="J222" s="83">
        <v>0.33333333333333326</v>
      </c>
      <c r="K222" s="84">
        <v>0</v>
      </c>
      <c r="L222" s="85">
        <v>0</v>
      </c>
    </row>
    <row r="223" spans="2:12" ht="13.5" thickBot="1">
      <c r="B223" s="64" t="s">
        <v>5</v>
      </c>
      <c r="C223" s="62">
        <v>3</v>
      </c>
      <c r="D223" s="86">
        <v>0.75</v>
      </c>
      <c r="E223" s="87">
        <v>0</v>
      </c>
      <c r="F223" s="86">
        <v>0</v>
      </c>
      <c r="G223" s="87">
        <v>0</v>
      </c>
      <c r="H223" s="86">
        <v>0</v>
      </c>
      <c r="I223" s="87">
        <v>1</v>
      </c>
      <c r="J223" s="86">
        <v>0.25</v>
      </c>
      <c r="K223" s="87">
        <v>0</v>
      </c>
      <c r="L223" s="88">
        <v>0</v>
      </c>
    </row>
    <row r="224" ht="13.5" thickTop="1"/>
    <row r="225" spans="2:8" ht="15.75" thickBot="1">
      <c r="B225" s="134" t="s">
        <v>233</v>
      </c>
      <c r="C225" s="134"/>
      <c r="D225" s="134"/>
      <c r="E225" s="134"/>
      <c r="F225" s="134"/>
      <c r="G225" s="134"/>
      <c r="H225" s="134"/>
    </row>
    <row r="226" spans="2:8" ht="13.5" thickTop="1">
      <c r="B226" s="137" t="s">
        <v>0</v>
      </c>
      <c r="C226" s="141" t="s">
        <v>234</v>
      </c>
      <c r="D226" s="142"/>
      <c r="E226" s="142"/>
      <c r="F226" s="142"/>
      <c r="G226" s="142"/>
      <c r="H226" s="143"/>
    </row>
    <row r="227" spans="2:8" ht="12.75">
      <c r="B227" s="138"/>
      <c r="C227" s="144" t="s">
        <v>235</v>
      </c>
      <c r="D227" s="135"/>
      <c r="E227" s="135" t="s">
        <v>236</v>
      </c>
      <c r="F227" s="135"/>
      <c r="G227" s="135" t="s">
        <v>237</v>
      </c>
      <c r="H227" s="136"/>
    </row>
    <row r="228" spans="2:8" ht="13.5" thickBot="1">
      <c r="B228" s="139"/>
      <c r="C228" s="52" t="s">
        <v>6</v>
      </c>
      <c r="D228" s="53" t="s">
        <v>7</v>
      </c>
      <c r="E228" s="53" t="s">
        <v>6</v>
      </c>
      <c r="F228" s="53" t="s">
        <v>7</v>
      </c>
      <c r="G228" s="53" t="s">
        <v>6</v>
      </c>
      <c r="H228" s="54" t="s">
        <v>7</v>
      </c>
    </row>
    <row r="229" spans="2:8" ht="13.5" thickTop="1">
      <c r="B229" s="63" t="s">
        <v>202</v>
      </c>
      <c r="C229" s="61">
        <v>0</v>
      </c>
      <c r="D229" s="80">
        <v>0</v>
      </c>
      <c r="E229" s="81">
        <v>1</v>
      </c>
      <c r="F229" s="80">
        <v>1</v>
      </c>
      <c r="G229" s="81">
        <v>0</v>
      </c>
      <c r="H229" s="82">
        <v>0</v>
      </c>
    </row>
    <row r="230" spans="2:8" ht="12.75">
      <c r="B230" s="106" t="s">
        <v>204</v>
      </c>
      <c r="C230" s="75">
        <v>1</v>
      </c>
      <c r="D230" s="83">
        <v>0.33333333333333326</v>
      </c>
      <c r="E230" s="84">
        <v>1</v>
      </c>
      <c r="F230" s="83">
        <v>0.33333333333333326</v>
      </c>
      <c r="G230" s="84">
        <v>1</v>
      </c>
      <c r="H230" s="85">
        <v>0.33333333333333326</v>
      </c>
    </row>
    <row r="231" spans="2:8" ht="13.5" thickBot="1">
      <c r="B231" s="64" t="s">
        <v>5</v>
      </c>
      <c r="C231" s="62">
        <v>1</v>
      </c>
      <c r="D231" s="86">
        <v>0.25</v>
      </c>
      <c r="E231" s="87">
        <v>2</v>
      </c>
      <c r="F231" s="86">
        <v>0.5</v>
      </c>
      <c r="G231" s="87">
        <v>1</v>
      </c>
      <c r="H231" s="88">
        <v>0.25</v>
      </c>
    </row>
    <row r="232" ht="13.5" thickTop="1"/>
    <row r="233" spans="2:29" ht="15.75" thickBot="1">
      <c r="B233" s="134" t="s">
        <v>238</v>
      </c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</row>
    <row r="234" spans="2:29" ht="13.5" thickTop="1">
      <c r="B234" s="137" t="s">
        <v>0</v>
      </c>
      <c r="C234" s="141" t="s">
        <v>239</v>
      </c>
      <c r="D234" s="142"/>
      <c r="E234" s="142"/>
      <c r="F234" s="142" t="s">
        <v>240</v>
      </c>
      <c r="G234" s="142"/>
      <c r="H234" s="142"/>
      <c r="I234" s="142" t="s">
        <v>241</v>
      </c>
      <c r="J234" s="142"/>
      <c r="K234" s="142"/>
      <c r="L234" s="142" t="s">
        <v>242</v>
      </c>
      <c r="M234" s="142"/>
      <c r="N234" s="142"/>
      <c r="O234" s="142" t="s">
        <v>243</v>
      </c>
      <c r="P234" s="142"/>
      <c r="Q234" s="142"/>
      <c r="R234" s="142" t="s">
        <v>244</v>
      </c>
      <c r="S234" s="142"/>
      <c r="T234" s="142"/>
      <c r="U234" s="142" t="s">
        <v>245</v>
      </c>
      <c r="V234" s="142"/>
      <c r="W234" s="142"/>
      <c r="X234" s="142" t="s">
        <v>246</v>
      </c>
      <c r="Y234" s="142"/>
      <c r="Z234" s="142"/>
      <c r="AA234" s="142" t="s">
        <v>247</v>
      </c>
      <c r="AB234" s="142"/>
      <c r="AC234" s="143"/>
    </row>
    <row r="235" spans="2:29" ht="24.75" thickBot="1">
      <c r="B235" s="139"/>
      <c r="C235" s="52" t="s">
        <v>6</v>
      </c>
      <c r="D235" s="53" t="s">
        <v>93</v>
      </c>
      <c r="E235" s="53" t="s">
        <v>94</v>
      </c>
      <c r="F235" s="53" t="s">
        <v>6</v>
      </c>
      <c r="G235" s="53" t="s">
        <v>93</v>
      </c>
      <c r="H235" s="53" t="s">
        <v>94</v>
      </c>
      <c r="I235" s="53" t="s">
        <v>6</v>
      </c>
      <c r="J235" s="53" t="s">
        <v>93</v>
      </c>
      <c r="K235" s="53" t="s">
        <v>94</v>
      </c>
      <c r="L235" s="53" t="s">
        <v>6</v>
      </c>
      <c r="M235" s="53" t="s">
        <v>93</v>
      </c>
      <c r="N235" s="53" t="s">
        <v>94</v>
      </c>
      <c r="O235" s="53" t="s">
        <v>6</v>
      </c>
      <c r="P235" s="53" t="s">
        <v>93</v>
      </c>
      <c r="Q235" s="53" t="s">
        <v>94</v>
      </c>
      <c r="R235" s="53" t="s">
        <v>6</v>
      </c>
      <c r="S235" s="53" t="s">
        <v>93</v>
      </c>
      <c r="T235" s="53" t="s">
        <v>94</v>
      </c>
      <c r="U235" s="53" t="s">
        <v>6</v>
      </c>
      <c r="V235" s="53" t="s">
        <v>93</v>
      </c>
      <c r="W235" s="53" t="s">
        <v>94</v>
      </c>
      <c r="X235" s="53" t="s">
        <v>6</v>
      </c>
      <c r="Y235" s="53" t="s">
        <v>93</v>
      </c>
      <c r="Z235" s="53" t="s">
        <v>94</v>
      </c>
      <c r="AA235" s="53" t="s">
        <v>6</v>
      </c>
      <c r="AB235" s="53" t="s">
        <v>93</v>
      </c>
      <c r="AC235" s="54" t="s">
        <v>94</v>
      </c>
    </row>
    <row r="236" spans="2:29" ht="13.5" thickTop="1">
      <c r="B236" s="63" t="s">
        <v>202</v>
      </c>
      <c r="C236" s="61">
        <v>1</v>
      </c>
      <c r="D236" s="93">
        <v>2</v>
      </c>
      <c r="E236" s="104"/>
      <c r="F236" s="81">
        <v>1</v>
      </c>
      <c r="G236" s="93">
        <v>6</v>
      </c>
      <c r="H236" s="104"/>
      <c r="I236" s="81">
        <v>1</v>
      </c>
      <c r="J236" s="93">
        <v>5</v>
      </c>
      <c r="K236" s="104"/>
      <c r="L236" s="81">
        <v>1</v>
      </c>
      <c r="M236" s="93">
        <v>1</v>
      </c>
      <c r="N236" s="104"/>
      <c r="O236" s="81">
        <v>1</v>
      </c>
      <c r="P236" s="93">
        <v>4</v>
      </c>
      <c r="Q236" s="104"/>
      <c r="R236" s="81">
        <v>1</v>
      </c>
      <c r="S236" s="93">
        <v>2</v>
      </c>
      <c r="T236" s="104"/>
      <c r="U236" s="81">
        <v>1</v>
      </c>
      <c r="V236" s="93">
        <v>2</v>
      </c>
      <c r="W236" s="104"/>
      <c r="X236" s="81">
        <v>1</v>
      </c>
      <c r="Y236" s="93">
        <v>2</v>
      </c>
      <c r="Z236" s="104"/>
      <c r="AA236" s="81">
        <v>1</v>
      </c>
      <c r="AB236" s="93">
        <v>5</v>
      </c>
      <c r="AC236" s="105"/>
    </row>
    <row r="237" spans="2:29" ht="12.75">
      <c r="B237" s="106" t="s">
        <v>204</v>
      </c>
      <c r="C237" s="75">
        <v>2</v>
      </c>
      <c r="D237" s="96">
        <v>1</v>
      </c>
      <c r="E237" s="96">
        <v>0</v>
      </c>
      <c r="F237" s="84">
        <v>3</v>
      </c>
      <c r="G237" s="96">
        <v>1.6666666666666667</v>
      </c>
      <c r="H237" s="96">
        <v>1.1547005383792515</v>
      </c>
      <c r="I237" s="84">
        <v>3</v>
      </c>
      <c r="J237" s="96">
        <v>5</v>
      </c>
      <c r="K237" s="96">
        <v>2</v>
      </c>
      <c r="L237" s="84">
        <v>3</v>
      </c>
      <c r="M237" s="96">
        <v>4</v>
      </c>
      <c r="N237" s="96">
        <v>3</v>
      </c>
      <c r="O237" s="84">
        <v>3</v>
      </c>
      <c r="P237" s="96">
        <v>4</v>
      </c>
      <c r="Q237" s="96">
        <v>1</v>
      </c>
      <c r="R237" s="84">
        <v>3</v>
      </c>
      <c r="S237" s="96">
        <v>3.6666666666666665</v>
      </c>
      <c r="T237" s="97">
        <v>0.5773502691896257</v>
      </c>
      <c r="U237" s="84">
        <v>3</v>
      </c>
      <c r="V237" s="96">
        <v>4.666666666666667</v>
      </c>
      <c r="W237" s="96">
        <v>2.0816659994661326</v>
      </c>
      <c r="X237" s="84">
        <v>3</v>
      </c>
      <c r="Y237" s="96">
        <v>3</v>
      </c>
      <c r="Z237" s="96">
        <v>0</v>
      </c>
      <c r="AA237" s="84">
        <v>3</v>
      </c>
      <c r="AB237" s="96">
        <v>3</v>
      </c>
      <c r="AC237" s="99">
        <v>0</v>
      </c>
    </row>
    <row r="238" spans="2:29" ht="13.5" thickBot="1">
      <c r="B238" s="64" t="s">
        <v>5</v>
      </c>
      <c r="C238" s="62">
        <v>3</v>
      </c>
      <c r="D238" s="100">
        <v>1.3333333333333333</v>
      </c>
      <c r="E238" s="101">
        <v>0.5773502691896257</v>
      </c>
      <c r="F238" s="87">
        <v>4</v>
      </c>
      <c r="G238" s="100">
        <v>2.75</v>
      </c>
      <c r="H238" s="100">
        <v>2.362907813126304</v>
      </c>
      <c r="I238" s="87">
        <v>4</v>
      </c>
      <c r="J238" s="100">
        <v>5</v>
      </c>
      <c r="K238" s="100">
        <v>1.632993161855452</v>
      </c>
      <c r="L238" s="87">
        <v>4</v>
      </c>
      <c r="M238" s="100">
        <v>3.25</v>
      </c>
      <c r="N238" s="100">
        <v>2.8722813232690143</v>
      </c>
      <c r="O238" s="87">
        <v>4</v>
      </c>
      <c r="P238" s="100">
        <v>4</v>
      </c>
      <c r="Q238" s="101">
        <v>0.816496580927726</v>
      </c>
      <c r="R238" s="87">
        <v>4</v>
      </c>
      <c r="S238" s="100">
        <v>3.25</v>
      </c>
      <c r="T238" s="101">
        <v>0.957427107756338</v>
      </c>
      <c r="U238" s="87">
        <v>4</v>
      </c>
      <c r="V238" s="100">
        <v>4</v>
      </c>
      <c r="W238" s="100">
        <v>2.1602468994692865</v>
      </c>
      <c r="X238" s="87">
        <v>4</v>
      </c>
      <c r="Y238" s="100">
        <v>2.75</v>
      </c>
      <c r="Z238" s="101">
        <v>0.5</v>
      </c>
      <c r="AA238" s="87">
        <v>4</v>
      </c>
      <c r="AB238" s="100">
        <v>3.5</v>
      </c>
      <c r="AC238" s="103">
        <v>1</v>
      </c>
    </row>
    <row r="239" ht="13.5" thickTop="1"/>
    <row r="240" spans="2:14" ht="12.75">
      <c r="B240" s="44"/>
      <c r="C240" s="42"/>
      <c r="D240" s="44"/>
      <c r="E240" s="45"/>
      <c r="F240" s="42"/>
      <c r="G240" s="44"/>
      <c r="H240" s="44"/>
      <c r="I240" s="42"/>
      <c r="J240" s="44"/>
      <c r="K240" s="44"/>
      <c r="L240" s="42"/>
      <c r="M240" s="44"/>
      <c r="N240" s="44"/>
    </row>
    <row r="241" spans="1:14" ht="32.25" thickBot="1">
      <c r="A241" s="49" t="s">
        <v>154</v>
      </c>
      <c r="B241" s="49"/>
      <c r="C241" s="49"/>
      <c r="D241" s="49"/>
      <c r="E241" s="49"/>
      <c r="F241" s="49"/>
      <c r="G241" s="49"/>
      <c r="H241" s="49"/>
      <c r="I241" s="49"/>
      <c r="J241" s="44"/>
      <c r="K241" s="44"/>
      <c r="L241" s="42"/>
      <c r="M241" s="44"/>
      <c r="N241" s="44"/>
    </row>
    <row r="243" spans="1:17" ht="12.75">
      <c r="A243" s="42"/>
      <c r="B243" s="44"/>
      <c r="C243" s="44"/>
      <c r="I243" s="42"/>
      <c r="J243" s="44"/>
      <c r="K243" s="44"/>
      <c r="O243" s="42"/>
      <c r="P243" s="44"/>
      <c r="Q243" s="44"/>
    </row>
    <row r="244" spans="2:10" ht="15.75" thickBot="1">
      <c r="B244" s="134" t="s">
        <v>97</v>
      </c>
      <c r="C244" s="134"/>
      <c r="D244" s="134"/>
      <c r="E244" s="134"/>
      <c r="F244" s="134"/>
      <c r="G244" s="134"/>
      <c r="H244" s="134"/>
      <c r="I244" s="134"/>
      <c r="J244" s="134"/>
    </row>
    <row r="245" spans="2:10" ht="13.5" thickTop="1">
      <c r="B245" s="137" t="s">
        <v>0</v>
      </c>
      <c r="C245" s="141" t="s">
        <v>98</v>
      </c>
      <c r="D245" s="142"/>
      <c r="E245" s="142"/>
      <c r="F245" s="142"/>
      <c r="G245" s="142" t="s">
        <v>99</v>
      </c>
      <c r="H245" s="142"/>
      <c r="I245" s="142"/>
      <c r="J245" s="143"/>
    </row>
    <row r="246" spans="2:10" ht="12.75">
      <c r="B246" s="138"/>
      <c r="C246" s="144" t="s">
        <v>100</v>
      </c>
      <c r="D246" s="135"/>
      <c r="E246" s="135" t="s">
        <v>90</v>
      </c>
      <c r="F246" s="135"/>
      <c r="G246" s="135" t="s">
        <v>100</v>
      </c>
      <c r="H246" s="135"/>
      <c r="I246" s="135" t="s">
        <v>90</v>
      </c>
      <c r="J246" s="136"/>
    </row>
    <row r="247" spans="2:10" ht="13.5" thickBot="1">
      <c r="B247" s="139"/>
      <c r="C247" s="52" t="s">
        <v>6</v>
      </c>
      <c r="D247" s="53" t="s">
        <v>7</v>
      </c>
      <c r="E247" s="53" t="s">
        <v>6</v>
      </c>
      <c r="F247" s="53" t="s">
        <v>7</v>
      </c>
      <c r="G247" s="53" t="s">
        <v>6</v>
      </c>
      <c r="H247" s="53" t="s">
        <v>7</v>
      </c>
      <c r="I247" s="53" t="s">
        <v>6</v>
      </c>
      <c r="J247" s="54" t="s">
        <v>7</v>
      </c>
    </row>
    <row r="248" spans="2:10" ht="13.5" thickTop="1">
      <c r="B248" s="63" t="s">
        <v>202</v>
      </c>
      <c r="C248" s="61">
        <v>10</v>
      </c>
      <c r="D248" s="80">
        <v>0.2777777777777778</v>
      </c>
      <c r="E248" s="81">
        <v>26</v>
      </c>
      <c r="F248" s="80">
        <v>0.7222222222222221</v>
      </c>
      <c r="G248" s="81">
        <v>7</v>
      </c>
      <c r="H248" s="80">
        <v>0.19444444444444448</v>
      </c>
      <c r="I248" s="81">
        <v>29</v>
      </c>
      <c r="J248" s="82">
        <v>0.8055555555555556</v>
      </c>
    </row>
    <row r="249" spans="1:10" ht="24">
      <c r="A249" s="42"/>
      <c r="B249" s="106" t="s">
        <v>205</v>
      </c>
      <c r="C249" s="75">
        <v>2</v>
      </c>
      <c r="D249" s="83">
        <v>0.2222222222222222</v>
      </c>
      <c r="E249" s="84">
        <v>7</v>
      </c>
      <c r="F249" s="83">
        <v>0.7777777777777779</v>
      </c>
      <c r="G249" s="84">
        <v>1</v>
      </c>
      <c r="H249" s="83">
        <v>0.1111111111111111</v>
      </c>
      <c r="I249" s="84">
        <v>8</v>
      </c>
      <c r="J249" s="85">
        <v>0.8888888888888888</v>
      </c>
    </row>
    <row r="250" spans="2:10" ht="24">
      <c r="B250" s="106" t="s">
        <v>8</v>
      </c>
      <c r="C250" s="75">
        <v>11</v>
      </c>
      <c r="D250" s="83">
        <v>0.20754716981132076</v>
      </c>
      <c r="E250" s="84">
        <v>42</v>
      </c>
      <c r="F250" s="83">
        <v>0.7924528301886792</v>
      </c>
      <c r="G250" s="84">
        <v>8</v>
      </c>
      <c r="H250" s="83">
        <v>0.1509433962264151</v>
      </c>
      <c r="I250" s="84">
        <v>45</v>
      </c>
      <c r="J250" s="85">
        <v>0.8490566037735848</v>
      </c>
    </row>
    <row r="251" spans="2:10" ht="12.75">
      <c r="B251" s="106" t="s">
        <v>204</v>
      </c>
      <c r="C251" s="75">
        <v>14</v>
      </c>
      <c r="D251" s="83">
        <v>0.16666666666666663</v>
      </c>
      <c r="E251" s="84">
        <v>70</v>
      </c>
      <c r="F251" s="83">
        <v>0.8333333333333335</v>
      </c>
      <c r="G251" s="84">
        <v>8</v>
      </c>
      <c r="H251" s="83">
        <v>0.09523809523809523</v>
      </c>
      <c r="I251" s="84">
        <v>76</v>
      </c>
      <c r="J251" s="85">
        <v>0.9047619047619048</v>
      </c>
    </row>
    <row r="252" spans="2:10" ht="13.5" thickBot="1">
      <c r="B252" s="64" t="s">
        <v>5</v>
      </c>
      <c r="C252" s="62">
        <v>37</v>
      </c>
      <c r="D252" s="86">
        <v>0.2032967032967033</v>
      </c>
      <c r="E252" s="87">
        <v>145</v>
      </c>
      <c r="F252" s="86">
        <v>0.7967032967032966</v>
      </c>
      <c r="G252" s="87">
        <v>24</v>
      </c>
      <c r="H252" s="86">
        <v>0.13186813186813187</v>
      </c>
      <c r="I252" s="87">
        <v>158</v>
      </c>
      <c r="J252" s="88">
        <v>0.8681318681318682</v>
      </c>
    </row>
    <row r="253" ht="13.5" thickTop="1"/>
    <row r="254" spans="2:18" ht="15.75" thickBot="1">
      <c r="B254" s="134" t="s">
        <v>101</v>
      </c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</row>
    <row r="255" spans="2:18" ht="13.5" thickTop="1">
      <c r="B255" s="137" t="s">
        <v>0</v>
      </c>
      <c r="C255" s="141" t="s">
        <v>102</v>
      </c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 t="s">
        <v>103</v>
      </c>
      <c r="P255" s="142"/>
      <c r="Q255" s="142"/>
      <c r="R255" s="143"/>
    </row>
    <row r="256" spans="2:18" ht="12.75">
      <c r="B256" s="138"/>
      <c r="C256" s="144" t="s">
        <v>36</v>
      </c>
      <c r="D256" s="135"/>
      <c r="E256" s="135" t="s">
        <v>104</v>
      </c>
      <c r="F256" s="135"/>
      <c r="G256" s="135" t="s">
        <v>105</v>
      </c>
      <c r="H256" s="135"/>
      <c r="I256" s="135" t="s">
        <v>106</v>
      </c>
      <c r="J256" s="135"/>
      <c r="K256" s="135" t="s">
        <v>107</v>
      </c>
      <c r="L256" s="135"/>
      <c r="M256" s="135" t="s">
        <v>108</v>
      </c>
      <c r="N256" s="135"/>
      <c r="O256" s="135" t="s">
        <v>100</v>
      </c>
      <c r="P256" s="135"/>
      <c r="Q256" s="135" t="s">
        <v>90</v>
      </c>
      <c r="R256" s="136"/>
    </row>
    <row r="257" spans="2:18" ht="13.5" thickBot="1">
      <c r="B257" s="139"/>
      <c r="C257" s="52" t="s">
        <v>6</v>
      </c>
      <c r="D257" s="53" t="s">
        <v>7</v>
      </c>
      <c r="E257" s="53" t="s">
        <v>6</v>
      </c>
      <c r="F257" s="53" t="s">
        <v>7</v>
      </c>
      <c r="G257" s="53" t="s">
        <v>6</v>
      </c>
      <c r="H257" s="53" t="s">
        <v>7</v>
      </c>
      <c r="I257" s="53" t="s">
        <v>6</v>
      </c>
      <c r="J257" s="53" t="s">
        <v>7</v>
      </c>
      <c r="K257" s="53" t="s">
        <v>6</v>
      </c>
      <c r="L257" s="53" t="s">
        <v>7</v>
      </c>
      <c r="M257" s="53" t="s">
        <v>6</v>
      </c>
      <c r="N257" s="53" t="s">
        <v>7</v>
      </c>
      <c r="O257" s="53" t="s">
        <v>6</v>
      </c>
      <c r="P257" s="53" t="s">
        <v>7</v>
      </c>
      <c r="Q257" s="53" t="s">
        <v>6</v>
      </c>
      <c r="R257" s="54" t="s">
        <v>7</v>
      </c>
    </row>
    <row r="258" spans="2:18" ht="13.5" thickTop="1">
      <c r="B258" s="63" t="s">
        <v>202</v>
      </c>
      <c r="C258" s="61">
        <v>13</v>
      </c>
      <c r="D258" s="80">
        <v>0.36111111111111105</v>
      </c>
      <c r="E258" s="81">
        <v>4</v>
      </c>
      <c r="F258" s="80">
        <v>0.1111111111111111</v>
      </c>
      <c r="G258" s="81">
        <v>2</v>
      </c>
      <c r="H258" s="80">
        <v>0.05555555555555555</v>
      </c>
      <c r="I258" s="81">
        <v>13</v>
      </c>
      <c r="J258" s="80">
        <v>0.36111111111111105</v>
      </c>
      <c r="K258" s="81">
        <v>4</v>
      </c>
      <c r="L258" s="80">
        <v>0.1111111111111111</v>
      </c>
      <c r="M258" s="81">
        <v>0</v>
      </c>
      <c r="N258" s="80">
        <v>0</v>
      </c>
      <c r="O258" s="81">
        <v>18</v>
      </c>
      <c r="P258" s="80">
        <v>0.782608695652174</v>
      </c>
      <c r="Q258" s="81">
        <v>5</v>
      </c>
      <c r="R258" s="82">
        <v>0.21739130434782608</v>
      </c>
    </row>
    <row r="259" spans="2:18" ht="24">
      <c r="B259" s="106" t="s">
        <v>205</v>
      </c>
      <c r="C259" s="75">
        <v>3</v>
      </c>
      <c r="D259" s="83">
        <v>0.33333333333333326</v>
      </c>
      <c r="E259" s="84">
        <v>1</v>
      </c>
      <c r="F259" s="83">
        <v>0.1111111111111111</v>
      </c>
      <c r="G259" s="84">
        <v>1</v>
      </c>
      <c r="H259" s="83">
        <v>0.1111111111111111</v>
      </c>
      <c r="I259" s="84">
        <v>1</v>
      </c>
      <c r="J259" s="83">
        <v>0.1111111111111111</v>
      </c>
      <c r="K259" s="84">
        <v>2</v>
      </c>
      <c r="L259" s="83">
        <v>0.2222222222222222</v>
      </c>
      <c r="M259" s="84">
        <v>1</v>
      </c>
      <c r="N259" s="83">
        <v>0.1111111111111111</v>
      </c>
      <c r="O259" s="84">
        <v>3</v>
      </c>
      <c r="P259" s="83">
        <v>0.5</v>
      </c>
      <c r="Q259" s="84">
        <v>3</v>
      </c>
      <c r="R259" s="85">
        <v>0.5</v>
      </c>
    </row>
    <row r="260" spans="2:18" ht="24">
      <c r="B260" s="106" t="s">
        <v>8</v>
      </c>
      <c r="C260" s="75">
        <v>19</v>
      </c>
      <c r="D260" s="83">
        <v>0.37254901960784315</v>
      </c>
      <c r="E260" s="84">
        <v>10</v>
      </c>
      <c r="F260" s="83">
        <v>0.19607843137254904</v>
      </c>
      <c r="G260" s="84">
        <v>4</v>
      </c>
      <c r="H260" s="83">
        <v>0.0784313725490196</v>
      </c>
      <c r="I260" s="84">
        <v>15</v>
      </c>
      <c r="J260" s="83">
        <v>0.29411764705882354</v>
      </c>
      <c r="K260" s="84">
        <v>0</v>
      </c>
      <c r="L260" s="83">
        <v>0</v>
      </c>
      <c r="M260" s="84">
        <v>3</v>
      </c>
      <c r="N260" s="83">
        <v>0.0588235294117647</v>
      </c>
      <c r="O260" s="84">
        <v>26</v>
      </c>
      <c r="P260" s="83">
        <v>0.8125</v>
      </c>
      <c r="Q260" s="84">
        <v>6</v>
      </c>
      <c r="R260" s="85">
        <v>0.1875</v>
      </c>
    </row>
    <row r="261" spans="2:18" ht="12.75">
      <c r="B261" s="106" t="s">
        <v>204</v>
      </c>
      <c r="C261" s="75">
        <v>30</v>
      </c>
      <c r="D261" s="83">
        <v>0.36585365853658536</v>
      </c>
      <c r="E261" s="84">
        <v>17</v>
      </c>
      <c r="F261" s="83">
        <v>0.2073170731707317</v>
      </c>
      <c r="G261" s="84">
        <v>1</v>
      </c>
      <c r="H261" s="83">
        <v>0.012195121951219513</v>
      </c>
      <c r="I261" s="84">
        <v>24</v>
      </c>
      <c r="J261" s="83">
        <v>0.2926829268292683</v>
      </c>
      <c r="K261" s="84">
        <v>2</v>
      </c>
      <c r="L261" s="83">
        <v>0.024390243902439025</v>
      </c>
      <c r="M261" s="84">
        <v>8</v>
      </c>
      <c r="N261" s="83">
        <v>0.0975609756097561</v>
      </c>
      <c r="O261" s="84">
        <v>42</v>
      </c>
      <c r="P261" s="83">
        <v>0.8076923076923077</v>
      </c>
      <c r="Q261" s="84">
        <v>10</v>
      </c>
      <c r="R261" s="85">
        <v>0.19230769230769235</v>
      </c>
    </row>
    <row r="262" spans="2:18" ht="13.5" thickBot="1">
      <c r="B262" s="64" t="s">
        <v>5</v>
      </c>
      <c r="C262" s="62">
        <v>65</v>
      </c>
      <c r="D262" s="86">
        <v>0.3651685393258427</v>
      </c>
      <c r="E262" s="87">
        <v>32</v>
      </c>
      <c r="F262" s="86">
        <v>0.17977528089887643</v>
      </c>
      <c r="G262" s="87">
        <v>8</v>
      </c>
      <c r="H262" s="86">
        <v>0.04494382022471911</v>
      </c>
      <c r="I262" s="87">
        <v>53</v>
      </c>
      <c r="J262" s="86">
        <v>0.29775280898876405</v>
      </c>
      <c r="K262" s="87">
        <v>8</v>
      </c>
      <c r="L262" s="86">
        <v>0.04494382022471911</v>
      </c>
      <c r="M262" s="87">
        <v>12</v>
      </c>
      <c r="N262" s="86">
        <v>0.06741573033707865</v>
      </c>
      <c r="O262" s="87">
        <v>89</v>
      </c>
      <c r="P262" s="86">
        <v>0.7876106194690266</v>
      </c>
      <c r="Q262" s="87">
        <v>24</v>
      </c>
      <c r="R262" s="88">
        <v>0.21238938053097345</v>
      </c>
    </row>
    <row r="263" ht="13.5" thickTop="1"/>
    <row r="264" spans="2:10" ht="15.75" thickBot="1">
      <c r="B264" s="134" t="s">
        <v>109</v>
      </c>
      <c r="C264" s="134"/>
      <c r="D264" s="134"/>
      <c r="E264" s="134"/>
      <c r="F264" s="134"/>
      <c r="G264" s="134"/>
      <c r="H264" s="134"/>
      <c r="I264" s="134"/>
      <c r="J264" s="134"/>
    </row>
    <row r="265" spans="2:10" ht="13.5" thickTop="1">
      <c r="B265" s="137" t="s">
        <v>0</v>
      </c>
      <c r="C265" s="141" t="s">
        <v>110</v>
      </c>
      <c r="D265" s="142"/>
      <c r="E265" s="142"/>
      <c r="F265" s="142"/>
      <c r="G265" s="142"/>
      <c r="H265" s="142"/>
      <c r="I265" s="142"/>
      <c r="J265" s="143"/>
    </row>
    <row r="266" spans="2:10" ht="12.75">
      <c r="B266" s="138"/>
      <c r="C266" s="144" t="s">
        <v>36</v>
      </c>
      <c r="D266" s="135"/>
      <c r="E266" s="135" t="s">
        <v>111</v>
      </c>
      <c r="F266" s="135"/>
      <c r="G266" s="135" t="s">
        <v>112</v>
      </c>
      <c r="H266" s="135"/>
      <c r="I266" s="135" t="s">
        <v>113</v>
      </c>
      <c r="J266" s="136"/>
    </row>
    <row r="267" spans="1:10" ht="13.5" thickBot="1">
      <c r="A267" s="42"/>
      <c r="B267" s="139"/>
      <c r="C267" s="52" t="s">
        <v>6</v>
      </c>
      <c r="D267" s="53" t="s">
        <v>7</v>
      </c>
      <c r="E267" s="53" t="s">
        <v>6</v>
      </c>
      <c r="F267" s="53" t="s">
        <v>7</v>
      </c>
      <c r="G267" s="53" t="s">
        <v>6</v>
      </c>
      <c r="H267" s="53" t="s">
        <v>7</v>
      </c>
      <c r="I267" s="53" t="s">
        <v>6</v>
      </c>
      <c r="J267" s="54" t="s">
        <v>7</v>
      </c>
    </row>
    <row r="268" spans="2:10" ht="13.5" thickTop="1">
      <c r="B268" s="63" t="s">
        <v>202</v>
      </c>
      <c r="C268" s="61">
        <v>7</v>
      </c>
      <c r="D268" s="80">
        <v>0.19444444444444448</v>
      </c>
      <c r="E268" s="81">
        <v>7</v>
      </c>
      <c r="F268" s="80">
        <v>0.19444444444444448</v>
      </c>
      <c r="G268" s="81">
        <v>7</v>
      </c>
      <c r="H268" s="80">
        <v>0.19444444444444448</v>
      </c>
      <c r="I268" s="81">
        <v>15</v>
      </c>
      <c r="J268" s="82">
        <v>0.41666666666666674</v>
      </c>
    </row>
    <row r="269" spans="2:10" ht="24">
      <c r="B269" s="106" t="s">
        <v>205</v>
      </c>
      <c r="C269" s="75">
        <v>5</v>
      </c>
      <c r="D269" s="83">
        <v>0.5555555555555556</v>
      </c>
      <c r="E269" s="84">
        <v>2</v>
      </c>
      <c r="F269" s="83">
        <v>0.2222222222222222</v>
      </c>
      <c r="G269" s="84">
        <v>2</v>
      </c>
      <c r="H269" s="83">
        <v>0.2222222222222222</v>
      </c>
      <c r="I269" s="84">
        <v>0</v>
      </c>
      <c r="J269" s="85">
        <v>0</v>
      </c>
    </row>
    <row r="270" spans="2:10" ht="24">
      <c r="B270" s="106" t="s">
        <v>8</v>
      </c>
      <c r="C270" s="75">
        <v>33</v>
      </c>
      <c r="D270" s="83">
        <v>0.6226415094339622</v>
      </c>
      <c r="E270" s="84">
        <v>6</v>
      </c>
      <c r="F270" s="83">
        <v>0.11320754716981134</v>
      </c>
      <c r="G270" s="84">
        <v>11</v>
      </c>
      <c r="H270" s="83">
        <v>0.20754716981132076</v>
      </c>
      <c r="I270" s="84">
        <v>3</v>
      </c>
      <c r="J270" s="85">
        <v>0.05660377358490567</v>
      </c>
    </row>
    <row r="271" spans="2:10" ht="12.75">
      <c r="B271" s="106" t="s">
        <v>204</v>
      </c>
      <c r="C271" s="75">
        <v>32</v>
      </c>
      <c r="D271" s="83">
        <v>0.38095238095238093</v>
      </c>
      <c r="E271" s="84">
        <v>19</v>
      </c>
      <c r="F271" s="83">
        <v>0.2261904761904762</v>
      </c>
      <c r="G271" s="84">
        <v>17</v>
      </c>
      <c r="H271" s="83">
        <v>0.20238095238095238</v>
      </c>
      <c r="I271" s="84">
        <v>16</v>
      </c>
      <c r="J271" s="85">
        <v>0.19047619047619047</v>
      </c>
    </row>
    <row r="272" spans="2:10" ht="13.5" thickBot="1">
      <c r="B272" s="64" t="s">
        <v>5</v>
      </c>
      <c r="C272" s="62">
        <v>77</v>
      </c>
      <c r="D272" s="86">
        <v>0.4230769230769231</v>
      </c>
      <c r="E272" s="87">
        <v>34</v>
      </c>
      <c r="F272" s="86">
        <v>0.18681318681318682</v>
      </c>
      <c r="G272" s="87">
        <v>37</v>
      </c>
      <c r="H272" s="86">
        <v>0.2032967032967033</v>
      </c>
      <c r="I272" s="87">
        <v>34</v>
      </c>
      <c r="J272" s="88">
        <v>0.18681318681318682</v>
      </c>
    </row>
    <row r="273" ht="13.5" thickTop="1"/>
    <row r="274" spans="2:10" ht="12.75">
      <c r="B274" s="43"/>
      <c r="C274" s="42"/>
      <c r="D274" s="43"/>
      <c r="E274" s="42"/>
      <c r="F274" s="43"/>
      <c r="G274" s="42"/>
      <c r="H274" s="43"/>
      <c r="I274" s="42"/>
      <c r="J274" s="43"/>
    </row>
    <row r="275" spans="1:10" ht="32.25" thickBot="1">
      <c r="A275" s="49" t="s">
        <v>158</v>
      </c>
      <c r="B275" s="49"/>
      <c r="C275" s="49"/>
      <c r="D275" s="49"/>
      <c r="E275" s="49"/>
      <c r="F275" s="49"/>
      <c r="G275" s="49"/>
      <c r="H275" s="49"/>
      <c r="I275" s="49"/>
      <c r="J275" s="43"/>
    </row>
    <row r="277" spans="2:10" ht="15">
      <c r="B277" s="134"/>
      <c r="C277" s="134"/>
      <c r="D277" s="134"/>
      <c r="E277" s="134"/>
      <c r="F277" s="134"/>
      <c r="G277" s="134"/>
      <c r="H277" s="134"/>
      <c r="I277" s="134"/>
      <c r="J277" s="134"/>
    </row>
    <row r="278" spans="2:10" ht="15.75" thickBot="1">
      <c r="B278" s="134" t="s">
        <v>114</v>
      </c>
      <c r="C278" s="134"/>
      <c r="D278" s="134"/>
      <c r="E278" s="134"/>
      <c r="F278" s="134"/>
      <c r="G278" s="134"/>
      <c r="H278" s="134"/>
      <c r="I278" s="134"/>
      <c r="J278" s="134"/>
    </row>
    <row r="279" spans="2:10" ht="13.5" thickTop="1">
      <c r="B279" s="137" t="s">
        <v>0</v>
      </c>
      <c r="C279" s="141" t="s">
        <v>115</v>
      </c>
      <c r="D279" s="142"/>
      <c r="E279" s="142"/>
      <c r="F279" s="142"/>
      <c r="G279" s="142"/>
      <c r="H279" s="142"/>
      <c r="I279" s="142"/>
      <c r="J279" s="143"/>
    </row>
    <row r="280" spans="2:10" ht="12.75">
      <c r="B280" s="138"/>
      <c r="C280" s="144" t="s">
        <v>116</v>
      </c>
      <c r="D280" s="135"/>
      <c r="E280" s="135" t="s">
        <v>117</v>
      </c>
      <c r="F280" s="135"/>
      <c r="G280" s="135" t="s">
        <v>118</v>
      </c>
      <c r="H280" s="135"/>
      <c r="I280" s="135" t="s">
        <v>119</v>
      </c>
      <c r="J280" s="136"/>
    </row>
    <row r="281" spans="2:10" ht="13.5" thickBot="1">
      <c r="B281" s="139"/>
      <c r="C281" s="52" t="s">
        <v>6</v>
      </c>
      <c r="D281" s="53" t="s">
        <v>7</v>
      </c>
      <c r="E281" s="53" t="s">
        <v>6</v>
      </c>
      <c r="F281" s="53" t="s">
        <v>7</v>
      </c>
      <c r="G281" s="53" t="s">
        <v>6</v>
      </c>
      <c r="H281" s="53" t="s">
        <v>7</v>
      </c>
      <c r="I281" s="53" t="s">
        <v>6</v>
      </c>
      <c r="J281" s="54" t="s">
        <v>7</v>
      </c>
    </row>
    <row r="282" spans="2:10" ht="13.5" thickTop="1">
      <c r="B282" s="63" t="s">
        <v>202</v>
      </c>
      <c r="C282" s="61">
        <v>17</v>
      </c>
      <c r="D282" s="80">
        <v>0.4722222222222222</v>
      </c>
      <c r="E282" s="81">
        <v>16</v>
      </c>
      <c r="F282" s="80">
        <v>0.4444444444444444</v>
      </c>
      <c r="G282" s="81">
        <v>3</v>
      </c>
      <c r="H282" s="80">
        <v>0.08333333333333331</v>
      </c>
      <c r="I282" s="81">
        <v>0</v>
      </c>
      <c r="J282" s="82">
        <v>0</v>
      </c>
    </row>
    <row r="283" spans="2:10" ht="24">
      <c r="B283" s="106" t="s">
        <v>205</v>
      </c>
      <c r="C283" s="75">
        <v>3</v>
      </c>
      <c r="D283" s="83">
        <v>0.33333333333333326</v>
      </c>
      <c r="E283" s="84">
        <v>5</v>
      </c>
      <c r="F283" s="83">
        <v>0.5555555555555556</v>
      </c>
      <c r="G283" s="84">
        <v>1</v>
      </c>
      <c r="H283" s="83">
        <v>0.1111111111111111</v>
      </c>
      <c r="I283" s="84">
        <v>0</v>
      </c>
      <c r="J283" s="85">
        <v>0</v>
      </c>
    </row>
    <row r="284" spans="2:10" ht="24">
      <c r="B284" s="106" t="s">
        <v>8</v>
      </c>
      <c r="C284" s="75">
        <v>23</v>
      </c>
      <c r="D284" s="83">
        <v>0.4339622641509434</v>
      </c>
      <c r="E284" s="84">
        <v>29</v>
      </c>
      <c r="F284" s="83">
        <v>0.5471698113207547</v>
      </c>
      <c r="G284" s="84">
        <v>0</v>
      </c>
      <c r="H284" s="83">
        <v>0</v>
      </c>
      <c r="I284" s="84">
        <v>1</v>
      </c>
      <c r="J284" s="85">
        <v>0.018867924528301886</v>
      </c>
    </row>
    <row r="285" spans="2:10" ht="12.75">
      <c r="B285" s="106" t="s">
        <v>204</v>
      </c>
      <c r="C285" s="75">
        <v>48</v>
      </c>
      <c r="D285" s="83">
        <v>0.5714285714285714</v>
      </c>
      <c r="E285" s="84">
        <v>36</v>
      </c>
      <c r="F285" s="83">
        <v>0.42857142857142855</v>
      </c>
      <c r="G285" s="84">
        <v>0</v>
      </c>
      <c r="H285" s="83">
        <v>0</v>
      </c>
      <c r="I285" s="84">
        <v>0</v>
      </c>
      <c r="J285" s="85">
        <v>0</v>
      </c>
    </row>
    <row r="286" spans="2:10" ht="13.5" thickBot="1">
      <c r="B286" s="64" t="s">
        <v>5</v>
      </c>
      <c r="C286" s="62">
        <v>91</v>
      </c>
      <c r="D286" s="86">
        <v>0.5</v>
      </c>
      <c r="E286" s="87">
        <v>86</v>
      </c>
      <c r="F286" s="86">
        <v>0.47252747252747246</v>
      </c>
      <c r="G286" s="87">
        <v>4</v>
      </c>
      <c r="H286" s="86">
        <v>0.02197802197802198</v>
      </c>
      <c r="I286" s="87">
        <v>1</v>
      </c>
      <c r="J286" s="92">
        <v>0.005494505494505495</v>
      </c>
    </row>
    <row r="287" ht="13.5" thickTop="1"/>
    <row r="288" spans="2:12" ht="15.75" thickBot="1">
      <c r="B288" s="134" t="s">
        <v>120</v>
      </c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</row>
    <row r="289" spans="2:12" ht="13.5" thickTop="1">
      <c r="B289" s="137" t="s">
        <v>0</v>
      </c>
      <c r="C289" s="141" t="s">
        <v>121</v>
      </c>
      <c r="D289" s="142"/>
      <c r="E289" s="142"/>
      <c r="F289" s="142"/>
      <c r="G289" s="142"/>
      <c r="H289" s="142"/>
      <c r="I289" s="142"/>
      <c r="J289" s="142"/>
      <c r="K289" s="142"/>
      <c r="L289" s="143"/>
    </row>
    <row r="290" spans="2:12" ht="12.75">
      <c r="B290" s="138"/>
      <c r="C290" s="144" t="s">
        <v>122</v>
      </c>
      <c r="D290" s="135"/>
      <c r="E290" s="135" t="s">
        <v>123</v>
      </c>
      <c r="F290" s="135"/>
      <c r="G290" s="135" t="s">
        <v>124</v>
      </c>
      <c r="H290" s="135"/>
      <c r="I290" s="135" t="s">
        <v>125</v>
      </c>
      <c r="J290" s="135"/>
      <c r="K290" s="135" t="s">
        <v>126</v>
      </c>
      <c r="L290" s="136"/>
    </row>
    <row r="291" spans="2:12" ht="13.5" thickBot="1">
      <c r="B291" s="139"/>
      <c r="C291" s="52" t="s">
        <v>6</v>
      </c>
      <c r="D291" s="53" t="s">
        <v>7</v>
      </c>
      <c r="E291" s="53" t="s">
        <v>6</v>
      </c>
      <c r="F291" s="53" t="s">
        <v>7</v>
      </c>
      <c r="G291" s="53" t="s">
        <v>6</v>
      </c>
      <c r="H291" s="53" t="s">
        <v>7</v>
      </c>
      <c r="I291" s="53" t="s">
        <v>6</v>
      </c>
      <c r="J291" s="53" t="s">
        <v>7</v>
      </c>
      <c r="K291" s="53" t="s">
        <v>6</v>
      </c>
      <c r="L291" s="54" t="s">
        <v>7</v>
      </c>
    </row>
    <row r="292" spans="2:12" ht="13.5" thickTop="1">
      <c r="B292" s="63" t="s">
        <v>202</v>
      </c>
      <c r="C292" s="61">
        <v>6</v>
      </c>
      <c r="D292" s="80">
        <v>0.16666666666666663</v>
      </c>
      <c r="E292" s="81">
        <v>0</v>
      </c>
      <c r="F292" s="80">
        <v>0</v>
      </c>
      <c r="G292" s="81">
        <v>7</v>
      </c>
      <c r="H292" s="80">
        <v>0.19444444444444448</v>
      </c>
      <c r="I292" s="81">
        <v>6</v>
      </c>
      <c r="J292" s="80">
        <v>0.16666666666666663</v>
      </c>
      <c r="K292" s="81">
        <v>17</v>
      </c>
      <c r="L292" s="82">
        <v>0.4722222222222222</v>
      </c>
    </row>
    <row r="293" spans="2:12" ht="24">
      <c r="B293" s="106" t="s">
        <v>205</v>
      </c>
      <c r="C293" s="75">
        <v>3</v>
      </c>
      <c r="D293" s="83">
        <v>0.33333333333333326</v>
      </c>
      <c r="E293" s="84">
        <v>1</v>
      </c>
      <c r="F293" s="83">
        <v>0.1111111111111111</v>
      </c>
      <c r="G293" s="84">
        <v>2</v>
      </c>
      <c r="H293" s="83">
        <v>0.2222222222222222</v>
      </c>
      <c r="I293" s="84">
        <v>2</v>
      </c>
      <c r="J293" s="83">
        <v>0.2222222222222222</v>
      </c>
      <c r="K293" s="84">
        <v>1</v>
      </c>
      <c r="L293" s="85">
        <v>0.1111111111111111</v>
      </c>
    </row>
    <row r="294" spans="2:12" ht="24">
      <c r="B294" s="106" t="s">
        <v>8</v>
      </c>
      <c r="C294" s="75">
        <v>23</v>
      </c>
      <c r="D294" s="83">
        <v>0.4339622641509434</v>
      </c>
      <c r="E294" s="84">
        <v>7</v>
      </c>
      <c r="F294" s="83">
        <v>0.1320754716981132</v>
      </c>
      <c r="G294" s="84">
        <v>9</v>
      </c>
      <c r="H294" s="83">
        <v>0.169811320754717</v>
      </c>
      <c r="I294" s="84">
        <v>8</v>
      </c>
      <c r="J294" s="83">
        <v>0.1509433962264151</v>
      </c>
      <c r="K294" s="84">
        <v>6</v>
      </c>
      <c r="L294" s="85">
        <v>0.11320754716981134</v>
      </c>
    </row>
    <row r="295" spans="2:12" ht="12.75">
      <c r="B295" s="106" t="s">
        <v>204</v>
      </c>
      <c r="C295" s="75">
        <v>18</v>
      </c>
      <c r="D295" s="83">
        <v>0.2222222222222222</v>
      </c>
      <c r="E295" s="84">
        <v>12</v>
      </c>
      <c r="F295" s="83">
        <v>0.14814814814814814</v>
      </c>
      <c r="G295" s="84">
        <v>14</v>
      </c>
      <c r="H295" s="83">
        <v>0.1728395061728395</v>
      </c>
      <c r="I295" s="84">
        <v>22</v>
      </c>
      <c r="J295" s="83">
        <v>0.2716049382716049</v>
      </c>
      <c r="K295" s="84">
        <v>15</v>
      </c>
      <c r="L295" s="85">
        <v>0.1851851851851852</v>
      </c>
    </row>
    <row r="296" spans="2:12" ht="13.5" thickBot="1">
      <c r="B296" s="64" t="s">
        <v>5</v>
      </c>
      <c r="C296" s="62">
        <v>50</v>
      </c>
      <c r="D296" s="86">
        <v>0.27932960893854747</v>
      </c>
      <c r="E296" s="87">
        <v>20</v>
      </c>
      <c r="F296" s="86">
        <v>0.11173184357541899</v>
      </c>
      <c r="G296" s="87">
        <v>32</v>
      </c>
      <c r="H296" s="86">
        <v>0.17877094972067037</v>
      </c>
      <c r="I296" s="87">
        <v>38</v>
      </c>
      <c r="J296" s="86">
        <v>0.2122905027932961</v>
      </c>
      <c r="K296" s="87">
        <v>39</v>
      </c>
      <c r="L296" s="88">
        <v>0.21787709497206703</v>
      </c>
    </row>
  </sheetData>
  <sheetProtection/>
  <mergeCells count="207">
    <mergeCell ref="B95:F95"/>
    <mergeCell ref="B96:B98"/>
    <mergeCell ref="C96:F96"/>
    <mergeCell ref="C97:D97"/>
    <mergeCell ref="E97:F97"/>
    <mergeCell ref="B178:Q178"/>
    <mergeCell ref="B163:T163"/>
    <mergeCell ref="B164:B166"/>
    <mergeCell ref="C164:D164"/>
    <mergeCell ref="E164:F164"/>
    <mergeCell ref="S164:T164"/>
    <mergeCell ref="C165:D165"/>
    <mergeCell ref="E165:F165"/>
    <mergeCell ref="G165:H165"/>
    <mergeCell ref="I165:J165"/>
    <mergeCell ref="K165:L165"/>
    <mergeCell ref="M165:N165"/>
    <mergeCell ref="O165:P165"/>
    <mergeCell ref="Q165:R165"/>
    <mergeCell ref="S165:T165"/>
    <mergeCell ref="G164:H164"/>
    <mergeCell ref="I164:J164"/>
    <mergeCell ref="K164:L164"/>
    <mergeCell ref="M164:N164"/>
    <mergeCell ref="O164:P164"/>
    <mergeCell ref="Q164:R164"/>
    <mergeCell ref="C154:T154"/>
    <mergeCell ref="C155:D155"/>
    <mergeCell ref="E155:F155"/>
    <mergeCell ref="G155:H155"/>
    <mergeCell ref="I155:J155"/>
    <mergeCell ref="K155:L155"/>
    <mergeCell ref="M155:N155"/>
    <mergeCell ref="O155:P155"/>
    <mergeCell ref="Q155:R155"/>
    <mergeCell ref="S155:T155"/>
    <mergeCell ref="B144:B146"/>
    <mergeCell ref="C144:F144"/>
    <mergeCell ref="G144:T144"/>
    <mergeCell ref="C145:D145"/>
    <mergeCell ref="E145:F145"/>
    <mergeCell ref="G145:H145"/>
    <mergeCell ref="I145:J145"/>
    <mergeCell ref="K145:L145"/>
    <mergeCell ref="M145:N145"/>
    <mergeCell ref="B135:B137"/>
    <mergeCell ref="C135:H135"/>
    <mergeCell ref="C136:D136"/>
    <mergeCell ref="E136:F136"/>
    <mergeCell ref="G136:H136"/>
    <mergeCell ref="B143:T143"/>
    <mergeCell ref="B124:F124"/>
    <mergeCell ref="B125:B127"/>
    <mergeCell ref="C125:F125"/>
    <mergeCell ref="C126:D126"/>
    <mergeCell ref="E126:F126"/>
    <mergeCell ref="B134:H134"/>
    <mergeCell ref="C106:D106"/>
    <mergeCell ref="E106:F106"/>
    <mergeCell ref="G106:H106"/>
    <mergeCell ref="I106:J106"/>
    <mergeCell ref="K106:L106"/>
    <mergeCell ref="E116:F116"/>
    <mergeCell ref="B86:B88"/>
    <mergeCell ref="C86:F86"/>
    <mergeCell ref="C87:D87"/>
    <mergeCell ref="E87:F87"/>
    <mergeCell ref="B179:B180"/>
    <mergeCell ref="C179:E179"/>
    <mergeCell ref="F179:H179"/>
    <mergeCell ref="B104:L104"/>
    <mergeCell ref="B105:B107"/>
    <mergeCell ref="C105:L105"/>
    <mergeCell ref="Y65:Z65"/>
    <mergeCell ref="B75:H75"/>
    <mergeCell ref="B76:B78"/>
    <mergeCell ref="C76:H76"/>
    <mergeCell ref="C77:D77"/>
    <mergeCell ref="E77:F77"/>
    <mergeCell ref="G77:H77"/>
    <mergeCell ref="S65:T65"/>
    <mergeCell ref="U65:V65"/>
    <mergeCell ref="W65:X65"/>
    <mergeCell ref="B63:Z63"/>
    <mergeCell ref="B64:B66"/>
    <mergeCell ref="C64:Z64"/>
    <mergeCell ref="C65:D65"/>
    <mergeCell ref="E65:F65"/>
    <mergeCell ref="G65:H65"/>
    <mergeCell ref="I65:J65"/>
    <mergeCell ref="K65:L65"/>
    <mergeCell ref="M65:N65"/>
    <mergeCell ref="O65:P65"/>
    <mergeCell ref="E40:F40"/>
    <mergeCell ref="G40:H40"/>
    <mergeCell ref="B48:L48"/>
    <mergeCell ref="B49:B51"/>
    <mergeCell ref="C49:L49"/>
    <mergeCell ref="C50:D50"/>
    <mergeCell ref="E50:F50"/>
    <mergeCell ref="G50:H50"/>
    <mergeCell ref="I50:J50"/>
    <mergeCell ref="K50:L50"/>
    <mergeCell ref="C29:D29"/>
    <mergeCell ref="E29:F29"/>
    <mergeCell ref="G29:H29"/>
    <mergeCell ref="B38:H38"/>
    <mergeCell ref="I179:K179"/>
    <mergeCell ref="L179:N179"/>
    <mergeCell ref="C116:D116"/>
    <mergeCell ref="B39:B41"/>
    <mergeCell ref="C39:H39"/>
    <mergeCell ref="C40:D40"/>
    <mergeCell ref="B27:H27"/>
    <mergeCell ref="B28:B30"/>
    <mergeCell ref="C28:H28"/>
    <mergeCell ref="O179:Q179"/>
    <mergeCell ref="B192:N192"/>
    <mergeCell ref="Q65:R65"/>
    <mergeCell ref="B114:F114"/>
    <mergeCell ref="B115:B117"/>
    <mergeCell ref="C115:F115"/>
    <mergeCell ref="B193:B194"/>
    <mergeCell ref="C193:E193"/>
    <mergeCell ref="F193:H193"/>
    <mergeCell ref="I193:K193"/>
    <mergeCell ref="L193:N193"/>
    <mergeCell ref="B205:F205"/>
    <mergeCell ref="B206:B208"/>
    <mergeCell ref="C206:F206"/>
    <mergeCell ref="C207:D207"/>
    <mergeCell ref="E207:F207"/>
    <mergeCell ref="B217:L217"/>
    <mergeCell ref="B218:B220"/>
    <mergeCell ref="C218:L218"/>
    <mergeCell ref="C219:D219"/>
    <mergeCell ref="E219:F219"/>
    <mergeCell ref="G219:H219"/>
    <mergeCell ref="B225:H225"/>
    <mergeCell ref="B226:B228"/>
    <mergeCell ref="C226:H226"/>
    <mergeCell ref="C227:D227"/>
    <mergeCell ref="E227:F227"/>
    <mergeCell ref="G227:H227"/>
    <mergeCell ref="L234:N234"/>
    <mergeCell ref="O234:Q234"/>
    <mergeCell ref="R234:T234"/>
    <mergeCell ref="U234:W234"/>
    <mergeCell ref="X234:Z234"/>
    <mergeCell ref="I219:J219"/>
    <mergeCell ref="K219:L219"/>
    <mergeCell ref="B85:F85"/>
    <mergeCell ref="B245:B247"/>
    <mergeCell ref="C245:F245"/>
    <mergeCell ref="G245:J245"/>
    <mergeCell ref="C246:D246"/>
    <mergeCell ref="E246:F246"/>
    <mergeCell ref="G246:H246"/>
    <mergeCell ref="I246:J246"/>
    <mergeCell ref="B233:AC233"/>
    <mergeCell ref="B234:B235"/>
    <mergeCell ref="E256:F256"/>
    <mergeCell ref="G256:H256"/>
    <mergeCell ref="I256:J256"/>
    <mergeCell ref="K256:L256"/>
    <mergeCell ref="M256:N256"/>
    <mergeCell ref="AA234:AC234"/>
    <mergeCell ref="B244:J244"/>
    <mergeCell ref="C234:E234"/>
    <mergeCell ref="F234:H234"/>
    <mergeCell ref="I234:K234"/>
    <mergeCell ref="C265:J265"/>
    <mergeCell ref="C266:D266"/>
    <mergeCell ref="E266:F266"/>
    <mergeCell ref="G266:H266"/>
    <mergeCell ref="I266:J266"/>
    <mergeCell ref="B254:R254"/>
    <mergeCell ref="B255:B257"/>
    <mergeCell ref="C255:N255"/>
    <mergeCell ref="O255:R255"/>
    <mergeCell ref="C256:D256"/>
    <mergeCell ref="B279:B281"/>
    <mergeCell ref="C279:J279"/>
    <mergeCell ref="C280:D280"/>
    <mergeCell ref="E280:F280"/>
    <mergeCell ref="G280:H280"/>
    <mergeCell ref="I280:J280"/>
    <mergeCell ref="A2:P2"/>
    <mergeCell ref="B288:L288"/>
    <mergeCell ref="B289:B291"/>
    <mergeCell ref="C289:L289"/>
    <mergeCell ref="C290:D290"/>
    <mergeCell ref="E290:F290"/>
    <mergeCell ref="G290:H290"/>
    <mergeCell ref="I290:J290"/>
    <mergeCell ref="K290:L290"/>
    <mergeCell ref="B278:J278"/>
    <mergeCell ref="B277:J277"/>
    <mergeCell ref="O145:P145"/>
    <mergeCell ref="Q145:R145"/>
    <mergeCell ref="S145:T145"/>
    <mergeCell ref="B153:T153"/>
    <mergeCell ref="B154:B156"/>
    <mergeCell ref="O256:P256"/>
    <mergeCell ref="Q256:R256"/>
    <mergeCell ref="B264:J264"/>
    <mergeCell ref="B265:B267"/>
  </mergeCells>
  <hyperlinks>
    <hyperlink ref="A14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3"/>
  <sheetViews>
    <sheetView showGridLines="0" zoomScalePageLayoutView="0" workbookViewId="0" topLeftCell="A1">
      <selection activeCell="I268" sqref="I268"/>
    </sheetView>
  </sheetViews>
  <sheetFormatPr defaultColWidth="11.421875" defaultRowHeight="12.75"/>
  <cols>
    <col min="1" max="1" width="45.00390625" style="0" customWidth="1"/>
  </cols>
  <sheetData>
    <row r="2" spans="1:14" ht="23.25">
      <c r="A2" s="125" t="s">
        <v>161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4" spans="1:9" ht="29.25" thickBot="1">
      <c r="A4" s="47" t="s">
        <v>199</v>
      </c>
      <c r="B4" s="47"/>
      <c r="C4" s="47"/>
      <c r="D4" s="47"/>
      <c r="E4" s="47"/>
      <c r="F4" s="47"/>
      <c r="G4" s="47"/>
      <c r="H4" s="47"/>
      <c r="I4" s="47"/>
    </row>
    <row r="5" ht="29.25" thickBot="1">
      <c r="A5" s="48"/>
    </row>
    <row r="6" spans="1:11" ht="13.5" thickTop="1">
      <c r="A6" s="137" t="s">
        <v>0</v>
      </c>
      <c r="B6" s="141" t="s">
        <v>186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1:11" ht="12.75">
      <c r="A7" s="138"/>
      <c r="B7" s="147" t="s">
        <v>187</v>
      </c>
      <c r="C7" s="135"/>
      <c r="D7" s="146" t="s">
        <v>188</v>
      </c>
      <c r="E7" s="135"/>
      <c r="F7" s="146" t="s">
        <v>189</v>
      </c>
      <c r="G7" s="135"/>
      <c r="H7" s="146" t="s">
        <v>190</v>
      </c>
      <c r="I7" s="135"/>
      <c r="J7" s="135" t="s">
        <v>5</v>
      </c>
      <c r="K7" s="136"/>
    </row>
    <row r="8" spans="1:11" ht="13.5" thickBot="1">
      <c r="A8" s="139"/>
      <c r="B8" s="52" t="s">
        <v>164</v>
      </c>
      <c r="C8" s="53" t="s">
        <v>191</v>
      </c>
      <c r="D8" s="53" t="s">
        <v>164</v>
      </c>
      <c r="E8" s="53" t="s">
        <v>191</v>
      </c>
      <c r="F8" s="53" t="s">
        <v>164</v>
      </c>
      <c r="G8" s="53" t="s">
        <v>191</v>
      </c>
      <c r="H8" s="53" t="s">
        <v>164</v>
      </c>
      <c r="I8" s="53" t="s">
        <v>191</v>
      </c>
      <c r="J8" s="53" t="s">
        <v>164</v>
      </c>
      <c r="K8" s="54" t="s">
        <v>191</v>
      </c>
    </row>
    <row r="9" spans="1:11" ht="13.5" thickTop="1">
      <c r="A9" s="63" t="s">
        <v>249</v>
      </c>
      <c r="B9" s="61">
        <v>0</v>
      </c>
      <c r="C9" s="80">
        <v>0</v>
      </c>
      <c r="D9" s="81">
        <v>0</v>
      </c>
      <c r="E9" s="80">
        <v>0</v>
      </c>
      <c r="F9" s="81">
        <v>21</v>
      </c>
      <c r="G9" s="80">
        <v>0.3684210526315789</v>
      </c>
      <c r="H9" s="81">
        <v>36</v>
      </c>
      <c r="I9" s="80">
        <v>0.631578947368421</v>
      </c>
      <c r="J9" s="81">
        <v>57</v>
      </c>
      <c r="K9" s="82">
        <v>1</v>
      </c>
    </row>
    <row r="10" spans="1:11" ht="12.75">
      <c r="A10" s="106" t="s">
        <v>250</v>
      </c>
      <c r="B10" s="75">
        <v>13</v>
      </c>
      <c r="C10" s="83">
        <v>0.25</v>
      </c>
      <c r="D10" s="84">
        <v>20</v>
      </c>
      <c r="E10" s="83">
        <v>0.3846153846153847</v>
      </c>
      <c r="F10" s="84">
        <v>10</v>
      </c>
      <c r="G10" s="83">
        <v>0.19230769230769235</v>
      </c>
      <c r="H10" s="84">
        <v>9</v>
      </c>
      <c r="I10" s="83">
        <v>0.17307692307692307</v>
      </c>
      <c r="J10" s="84">
        <v>52</v>
      </c>
      <c r="K10" s="85">
        <v>1</v>
      </c>
    </row>
    <row r="11" spans="1:11" ht="12.75">
      <c r="A11" s="106" t="s">
        <v>251</v>
      </c>
      <c r="B11" s="75">
        <v>27</v>
      </c>
      <c r="C11" s="83">
        <v>0.14835164835164835</v>
      </c>
      <c r="D11" s="84">
        <v>53</v>
      </c>
      <c r="E11" s="83">
        <v>0.29120879120879123</v>
      </c>
      <c r="F11" s="84">
        <v>49</v>
      </c>
      <c r="G11" s="83">
        <v>0.2692307692307692</v>
      </c>
      <c r="H11" s="84">
        <v>53</v>
      </c>
      <c r="I11" s="83">
        <v>0.29120879120879123</v>
      </c>
      <c r="J11" s="84">
        <v>182</v>
      </c>
      <c r="K11" s="85">
        <v>1</v>
      </c>
    </row>
    <row r="12" spans="1:11" ht="12.75">
      <c r="A12" s="106" t="s">
        <v>252</v>
      </c>
      <c r="B12" s="75">
        <v>50</v>
      </c>
      <c r="C12" s="83">
        <v>0.21739130434782608</v>
      </c>
      <c r="D12" s="84">
        <v>47</v>
      </c>
      <c r="E12" s="83">
        <v>0.20434782608695654</v>
      </c>
      <c r="F12" s="84">
        <v>49</v>
      </c>
      <c r="G12" s="83">
        <v>0.21304347826086956</v>
      </c>
      <c r="H12" s="84">
        <v>84</v>
      </c>
      <c r="I12" s="83">
        <v>0.3652173913043478</v>
      </c>
      <c r="J12" s="84">
        <v>230</v>
      </c>
      <c r="K12" s="85">
        <v>1</v>
      </c>
    </row>
    <row r="13" spans="1:11" ht="13.5" thickBot="1">
      <c r="A13" s="64" t="s">
        <v>5</v>
      </c>
      <c r="B13" s="62">
        <v>90</v>
      </c>
      <c r="C13" s="86">
        <v>0.1727447216890595</v>
      </c>
      <c r="D13" s="87">
        <v>120</v>
      </c>
      <c r="E13" s="86">
        <v>0.23032629558541268</v>
      </c>
      <c r="F13" s="87">
        <v>129</v>
      </c>
      <c r="G13" s="86">
        <v>0.24760076775431863</v>
      </c>
      <c r="H13" s="87">
        <v>182</v>
      </c>
      <c r="I13" s="86">
        <v>0.3493282149712092</v>
      </c>
      <c r="J13" s="87">
        <v>521</v>
      </c>
      <c r="K13" s="88">
        <v>1</v>
      </c>
    </row>
    <row r="14" ht="30" customHeight="1" thickTop="1"/>
  </sheetData>
  <sheetProtection/>
  <mergeCells count="8">
    <mergeCell ref="A2:N2"/>
    <mergeCell ref="H7:I7"/>
    <mergeCell ref="J7:K7"/>
    <mergeCell ref="A6:A8"/>
    <mergeCell ref="B6:K6"/>
    <mergeCell ref="B7:C7"/>
    <mergeCell ref="D7:E7"/>
    <mergeCell ref="F7:G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