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txa tècnica" sheetId="1" r:id="rId1"/>
    <sheet name="Index" sheetId="2" r:id="rId2"/>
    <sheet name="Resum" sheetId="3" r:id="rId3"/>
    <sheet name="Taules" sheetId="4" r:id="rId4"/>
    <sheet name="Comparativa" sheetId="5" r:id="rId5"/>
  </sheets>
  <definedNames/>
  <calcPr fullCalcOnLoad="1"/>
</workbook>
</file>

<file path=xl/sharedStrings.xml><?xml version="1.0" encoding="utf-8"?>
<sst xmlns="http://schemas.openxmlformats.org/spreadsheetml/2006/main" count="721" uniqueCount="261">
  <si>
    <t/>
  </si>
  <si>
    <t>POBLACIÓ, MOSTRA I GÈNERE</t>
  </si>
  <si>
    <t>Sexe</t>
  </si>
  <si>
    <t>Dona</t>
  </si>
  <si>
    <t>Home</t>
  </si>
  <si>
    <t>Total</t>
  </si>
  <si>
    <t>Respostes</t>
  </si>
  <si>
    <t>%</t>
  </si>
  <si>
    <t>Enginyeria de sistemes audiovisuals</t>
  </si>
  <si>
    <t>Enginyeria de sistemes electrònics</t>
  </si>
  <si>
    <t>ENGINYERIA DE TELECOMUNICACIÓ</t>
  </si>
  <si>
    <t>ENGINYERIA EN ELECTRÒNICA</t>
  </si>
  <si>
    <t>ESTATUS D'INSERCIÓ</t>
  </si>
  <si>
    <t>Situació laboral actual</t>
  </si>
  <si>
    <t>Treballo</t>
  </si>
  <si>
    <t>No treballo però he treballat després dels estudis</t>
  </si>
  <si>
    <t>No he treballat mai després dels estudis</t>
  </si>
  <si>
    <t>ANTECEDENTS LABORALS</t>
  </si>
  <si>
    <t>Feina durant la carrera i relació de la feina amb els estudis</t>
  </si>
  <si>
    <t>No, era estudiant a temps complet o amb alguna feina intermitent</t>
  </si>
  <si>
    <t>Sí, estudi i treball a temps parcial relacionat amb els estudis</t>
  </si>
  <si>
    <t>Sí, estudi i treball a temps parcial no relacionat amb els estudis</t>
  </si>
  <si>
    <t>Sí, estudi i treball a temps complet relacionat amb els estudis</t>
  </si>
  <si>
    <t>Sí, estudi i treball a temps complet no relacionat amb els estudis</t>
  </si>
  <si>
    <t>VIA D'ACCÉS</t>
  </si>
  <si>
    <t>Via d’accés a la primera feina</t>
  </si>
  <si>
    <t>Contactes (personals, familiars...)</t>
  </si>
  <si>
    <t>Anuncis de premsa</t>
  </si>
  <si>
    <t>Oposició/concurs públic</t>
  </si>
  <si>
    <t>Servei d’Ocupació de Catalunya (SOC) / INEM</t>
  </si>
  <si>
    <t>Borses de treball institucional (Dept. Ensenyament, Salut)/Borses de col·legis professionals</t>
  </si>
  <si>
    <t>Creació d’empresa o despatx propi</t>
  </si>
  <si>
    <t>Pràctiques d’estudis</t>
  </si>
  <si>
    <t>Serveis de la universitat (borsa de treball, observatori...)</t>
  </si>
  <si>
    <t>ETT (empresa de treball temporal)</t>
  </si>
  <si>
    <t>Empreses de selecció</t>
  </si>
  <si>
    <t>Internet</t>
  </si>
  <si>
    <t>Altres</t>
  </si>
  <si>
    <t>REQUISITS PER LA FEINA ACTUAL</t>
  </si>
  <si>
    <t>Nivell d’estudis requerit per accedir a la darrera feina</t>
  </si>
  <si>
    <t>La vostra titulació específica</t>
  </si>
  <si>
    <t>Només ser titulat universitari</t>
  </si>
  <si>
    <t>No calia titulació universitària</t>
  </si>
  <si>
    <t>TREBALL PROPI DE LA TITULACIÓ</t>
  </si>
  <si>
    <t>Les funcions són les pròpies del nivell de titulació específica?</t>
  </si>
  <si>
    <t>No</t>
  </si>
  <si>
    <t>Sí</t>
  </si>
  <si>
    <t>CAL SER TITULAT UNIVERSITARI</t>
  </si>
  <si>
    <t>Les funcions requereixen formació universitària?</t>
  </si>
  <si>
    <t>TIPUS DE CONTRACTE</t>
  </si>
  <si>
    <t>Tipus de contracte</t>
  </si>
  <si>
    <t>Fix / Indefinit</t>
  </si>
  <si>
    <t>Autónom</t>
  </si>
  <si>
    <t>Temporal</t>
  </si>
  <si>
    <t>Becaris</t>
  </si>
  <si>
    <t>No contracte</t>
  </si>
  <si>
    <t>AUTÒNOM</t>
  </si>
  <si>
    <t>Tipus autònom</t>
  </si>
  <si>
    <t>Compte propi</t>
  </si>
  <si>
    <t>Compte alié</t>
  </si>
  <si>
    <t>TIPUS DE JORNADA LABORAL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</si>
  <si>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</si>
  <si>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</si>
  <si>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</si>
  <si>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</si>
  <si>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</si>
  <si>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</si>
  <si>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</si>
  <si>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</si>
  <si>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</si>
  <si>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</si>
  <si>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</si>
  <si>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</si>
  <si>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</si>
  <si>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</si>
  <si>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</si>
  <si>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</si>
  <si>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</si>
  <si>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</si>
  <si>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</si>
  <si>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</si>
  <si>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</si>
  <si>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</si>
  <si>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</si>
  <si>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</si>
  <si>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</si>
  <si>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</si>
  <si>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</si>
  <si>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 (IL17: entre 40.000 i 50.000 €)</t>
  </si>
  <si>
    <t>Més de 50.000 €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</si>
  <si>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</si>
  <si>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</si>
  <si>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</si>
  <si>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</si>
  <si>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</si>
  <si>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</si>
  <si>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</si>
  <si>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tècniques</t>
  </si>
  <si>
    <t>Altres funcions qualificades</t>
  </si>
  <si>
    <t>Altres funcions no qualificades</t>
  </si>
  <si>
    <t xml:space="preserve"> Sí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</si>
  <si>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</si>
  <si>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</si>
  <si>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</si>
  <si>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</si>
  <si>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</si>
  <si>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</si>
  <si>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Mitjana</t>
  </si>
  <si>
    <t>Desv.</t>
  </si>
  <si>
    <t>ACADÈMIQUES</t>
  </si>
  <si>
    <t>Formació teòrica: Nivell</t>
  </si>
  <si>
    <t>Formació teòrica: Utilitat</t>
  </si>
  <si>
    <t>Formació pràctica: Nivell</t>
  </si>
  <si>
    <t>Formació pràctica: Utilitat</t>
  </si>
  <si>
    <t>Desv</t>
  </si>
  <si>
    <t>GRADUATS NO OCUPATS</t>
  </si>
  <si>
    <t>Aturat</t>
  </si>
  <si>
    <t>TEMPS DE RECERCA DE FEINA</t>
  </si>
  <si>
    <t>Temps que fa que busques feina</t>
  </si>
  <si>
    <t>Menys de 6 mesos</t>
  </si>
  <si>
    <t>Entre 6 mesos i 1 any</t>
  </si>
  <si>
    <t>Entre 1 i 2 anys</t>
  </si>
  <si>
    <t>Més de 2 anys</t>
  </si>
  <si>
    <t>No cerco feina (només IL2001)</t>
  </si>
  <si>
    <t>REBUIG D'OFERTES</t>
  </si>
  <si>
    <t>Núm. rebuig feines simplificat</t>
  </si>
  <si>
    <t>Cap</t>
  </si>
  <si>
    <t>Entre 1 i 3</t>
  </si>
  <si>
    <t>Més de 3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</si>
  <si>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</si>
  <si>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</si>
  <si>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</si>
  <si>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</si>
  <si>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</si>
  <si>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</si>
  <si>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</si>
  <si>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</si>
  <si>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</si>
  <si>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</si>
  <si>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SATISFACCIÓ CARRERA/UNIVERSITAT</t>
  </si>
  <si>
    <t>Repetiries la carrera?</t>
  </si>
  <si>
    <t>Repetiries la universitat?</t>
  </si>
  <si>
    <t xml:space="preserve"> No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</si>
  <si>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</si>
  <si>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</si>
  <si>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</si>
  <si>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</si>
  <si>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</si>
  <si>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</si>
  <si>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</si>
  <si>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</si>
  <si>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</si>
  <si>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</si>
  <si>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</si>
  <si>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</si>
  <si>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Sí, per 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</si>
  <si>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</si>
  <si>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</si>
  <si>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</si>
  <si>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</si>
  <si>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</si>
  <si>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</si>
  <si>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</si>
  <si>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</si>
  <si>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</si>
  <si>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</si>
  <si>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</si>
  <si>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</si>
  <si>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</si>
  <si>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ÍNDEX</t>
  </si>
  <si>
    <t xml:space="preserve">        </t>
  </si>
  <si>
    <t>1. PERFIL ENSENYAMENT</t>
  </si>
  <si>
    <t xml:space="preserve"> - Població, mostra i gènere</t>
  </si>
  <si>
    <t xml:space="preserve"> - Estatus inserció </t>
  </si>
  <si>
    <t xml:space="preserve"> - Antecedents laborals</t>
  </si>
  <si>
    <t>2. OCUPATS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</si>
  <si>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</si>
  <si>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</si>
  <si>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Via accés</t>
  </si>
  <si>
    <t xml:space="preserve">    2.2 Situació laboral 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</si>
  <si>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</si>
  <si>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</si>
  <si>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</si>
  <si>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</si>
  <si>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</si>
  <si>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</si>
  <si>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Funcions desenvolupades</t>
  </si>
  <si>
    <t xml:space="preserve">    2.4 Satisfacció amb la feina actual</t>
  </si>
  <si>
    <t xml:space="preserve">    2.5 Nivell i adequació de les competències </t>
  </si>
  <si>
    <t xml:space="preserve"> - Acadèmiques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</si>
  <si>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</si>
  <si>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</si>
  <si>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</si>
  <si>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</si>
  <si>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</si>
  <si>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Dificultats per trobar feina</t>
  </si>
  <si>
    <t>4. SATISFACCIÓ, FORMACIÓ CONTINUADA I MOBILITAT</t>
  </si>
  <si>
    <t xml:space="preserve"> - Satisfacció: carrera i universitat</t>
  </si>
  <si>
    <t xml:space="preserve"> - Formació continuada</t>
  </si>
  <si>
    <t xml:space="preserve"> - Mobilitat</t>
  </si>
  <si>
    <t>5. RENDIMENT ACADÈMIC I ESTATUS SOCIOECONÒMIC</t>
  </si>
  <si>
    <t xml:space="preserve"> - Nota expedient acadèmic</t>
  </si>
  <si>
    <t xml:space="preserve"> - Nivell estudis pares</t>
  </si>
  <si>
    <t>ESCOLA TÈCNICA SUPERIOR D'ENGINYERIES DE TELECOMUNICACIÓ DE BARCELONA</t>
  </si>
  <si>
    <t>FITXA TÈCNICA</t>
  </si>
  <si>
    <t>Població</t>
  </si>
  <si>
    <t>Mostra: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</si>
  <si>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</si>
  <si>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</si>
  <si>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</si>
  <si>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</si>
  <si>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</si>
  <si>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</si>
  <si>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>Grau</t>
  </si>
  <si>
    <t>Cicle</t>
  </si>
  <si>
    <t>CARACTERÍSTIQUES TÈCNIQUES</t>
  </si>
  <si>
    <t>Mostra</t>
  </si>
  <si>
    <t>% Resp.</t>
  </si>
  <si>
    <t>Err.Mostral</t>
  </si>
  <si>
    <t>2. OCUPATS *</t>
  </si>
  <si>
    <t xml:space="preserve">* Només contesten els graduats que treballen actualment o que han treballat </t>
  </si>
  <si>
    <t xml:space="preserve">2.1 DADES DE LA PRIMERA INSERCIÓ </t>
  </si>
  <si>
    <t xml:space="preserve">2.2 SITUACIÓ LABORAL </t>
  </si>
  <si>
    <t>2.3 SATISFACCIÓ AMB LA FEINA ACTUAL</t>
  </si>
  <si>
    <t>No contesten els becaris, els sense contracte i els que no treballen actualment.</t>
  </si>
  <si>
    <t>2.4 NIVELL I ADEQUACIÓ DE LES COMPETÈNCIES</t>
  </si>
  <si>
    <t xml:space="preserve">El Nivell de les competències contesten tots els graduats. La Utilitat de les competències només contesten els que treballen actualment o han treballat. </t>
  </si>
  <si>
    <t>3. GRADUATS NO OCUPATS*</t>
  </si>
  <si>
    <t>* (Nota: inclou graduats que no treballen actualment i els que no han treballat mai)</t>
  </si>
  <si>
    <t>3.1 ATURATS</t>
  </si>
  <si>
    <t xml:space="preserve">Només responen els aturats que busquen feina. </t>
  </si>
  <si>
    <t>Escala d'1 (molt baix) a 7 (molt alt)</t>
  </si>
  <si>
    <t>Escala d'1 (gens satisfet) a 7 (molt satisfet)</t>
  </si>
  <si>
    <t>Només contesten el graduats amb contracte temporal</t>
  </si>
  <si>
    <t>No contesten els becaris</t>
  </si>
  <si>
    <t>Només contesten els autònoms</t>
  </si>
  <si>
    <t>Any edició de l'estudi d'inserció laboral</t>
  </si>
  <si>
    <t>2008</t>
  </si>
  <si>
    <t>2011</t>
  </si>
  <si>
    <t>2014</t>
  </si>
  <si>
    <t>2017</t>
  </si>
  <si>
    <t>% per fila</t>
  </si>
  <si>
    <t>Per a mostres amb menys de 40 titulats implica trucar a tota la població i, per a les titulacions restants,</t>
  </si>
  <si>
    <t>L’estudi s’ha dut a terme durant el primer trimestre del 2017.</t>
  </si>
  <si>
    <t>TITULATS ANY ACADÈMIC 2012-2013</t>
  </si>
  <si>
    <t>ÍNDEX DE QUALITAT OCUPACIONAL (IQO)</t>
  </si>
  <si>
    <t>Aquest índex posiciona, en una escala de 0 a 100, la qualitat de la ocupació segons les condicions en: la tipologia i duració del contracte,</t>
  </si>
  <si>
    <t>la retribució económica, l'adequació de la titulació amb els estudis i la satisfacció general al lloc de treball. Per més informació cosultar el Capítol 3:</t>
  </si>
  <si>
    <t>"Educació superior ir treball a Catalunya: anàlisi dels factors d'inserció laboral"</t>
  </si>
  <si>
    <t>Grau en Enginyeria de sistemes audiovisuals</t>
  </si>
  <si>
    <t>Grau en Enginyeria de sistemes electrònics</t>
  </si>
  <si>
    <t>Comparativa de resultats per les edicions 2008/2011/2014 i 2017</t>
  </si>
  <si>
    <t>N total</t>
  </si>
  <si>
    <t>D. Estàndard</t>
  </si>
  <si>
    <t>EDICIÓ 2017</t>
  </si>
  <si>
    <t xml:space="preserve">            Enllaç a les taules (edició 2017)</t>
  </si>
  <si>
    <t xml:space="preserve">            Enllaç als gràfics de comparativa (edicions 2008, 2011, 2014 i 2017)</t>
  </si>
  <si>
    <t xml:space="preserve"> - Temps dedicat a trobar la primera feina</t>
  </si>
  <si>
    <t xml:space="preserve"> - Autònoms</t>
  </si>
  <si>
    <t xml:space="preserve"> - Graduats no ocupats</t>
  </si>
  <si>
    <t>Persones titulades de la promoció corresponent al curs 2012-2013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</si>
</sst>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,###.00"/>
    <numFmt numFmtId="175" formatCode="0.0%"/>
    <numFmt numFmtId="176" formatCode="###0.00"/>
    <numFmt numFmtId="177" formatCode="###0.0000"/>
    <numFmt numFmtId="178" formatCode="###0.00000"/>
    <numFmt numFmtId="179" formatCode="###0.0"/>
  </numFmts>
  <fonts count="76">
    <font>
      <sz val="10"/>
      <name val="Arial"/>
      <family val="0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49"/>
      <name val="Calibri"/>
      <family val="2"/>
    </font>
    <font>
      <b/>
      <sz val="14"/>
      <color indexed="9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name val="Calibri"/>
      <family val="2"/>
    </font>
    <font>
      <b/>
      <sz val="9"/>
      <color indexed="63"/>
      <name val="Arial"/>
      <family val="2"/>
    </font>
    <font>
      <b/>
      <sz val="16"/>
      <name val="Calibri"/>
      <family val="2"/>
    </font>
    <font>
      <b/>
      <sz val="14"/>
      <color indexed="8"/>
      <name val="Arial Bold"/>
      <family val="2"/>
    </font>
    <font>
      <b/>
      <sz val="22"/>
      <color indexed="54"/>
      <name val="Calibri"/>
      <family val="2"/>
    </font>
    <font>
      <b/>
      <sz val="24"/>
      <color indexed="54"/>
      <name val="Calibri"/>
      <family val="2"/>
    </font>
    <font>
      <b/>
      <sz val="9"/>
      <color indexed="23"/>
      <name val="Calibri"/>
      <family val="2"/>
    </font>
    <font>
      <b/>
      <sz val="18"/>
      <color indexed="54"/>
      <name val="Calibri"/>
      <family val="2"/>
    </font>
    <font>
      <b/>
      <sz val="16"/>
      <color indexed="54"/>
      <name val="Calibri"/>
      <family val="2"/>
    </font>
    <font>
      <b/>
      <sz val="18"/>
      <color indexed="9"/>
      <name val="Calibri"/>
      <family val="2"/>
    </font>
    <font>
      <b/>
      <sz val="26"/>
      <color indexed="54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i/>
      <sz val="10"/>
      <color theme="1"/>
      <name val="Calibri"/>
      <family val="2"/>
    </font>
    <font>
      <sz val="9"/>
      <color theme="4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0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9"/>
      <color rgb="FF3F3F3F"/>
      <name val="Arial"/>
      <family val="2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</font>
    <font>
      <b/>
      <sz val="24"/>
      <color theme="3"/>
      <name val="Calibri"/>
      <family val="2"/>
    </font>
    <font>
      <b/>
      <sz val="9"/>
      <color theme="1" tint="0.49998000264167786"/>
      <name val="Calibri"/>
      <family val="2"/>
    </font>
    <font>
      <b/>
      <sz val="18"/>
      <color theme="3"/>
      <name val="Calibri"/>
      <family val="2"/>
    </font>
    <font>
      <b/>
      <sz val="16"/>
      <color theme="3"/>
      <name val="Calibri"/>
      <family val="2"/>
    </font>
    <font>
      <b/>
      <sz val="26"/>
      <color theme="3"/>
      <name val="Calibri"/>
      <family val="2"/>
    </font>
    <font>
      <i/>
      <sz val="10"/>
      <color theme="1" tint="0.49998000264167786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/>
      <right/>
      <top/>
      <bottom style="medium"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/>
    </border>
    <border>
      <left style="thick"/>
      <right style="thick"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17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4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61"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174" fontId="3" fillId="0" borderId="11" xfId="0" applyNumberFormat="1" applyFont="1" applyBorder="1" applyAlignment="1">
      <alignment horizontal="right" vertical="top"/>
    </xf>
    <xf numFmtId="174" fontId="3" fillId="0" borderId="12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174" fontId="3" fillId="0" borderId="14" xfId="0" applyNumberFormat="1" applyFont="1" applyBorder="1" applyAlignment="1">
      <alignment horizontal="right" vertical="top"/>
    </xf>
    <xf numFmtId="174" fontId="3" fillId="0" borderId="15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174" fontId="3" fillId="0" borderId="17" xfId="0" applyNumberFormat="1" applyFont="1" applyBorder="1" applyAlignment="1">
      <alignment horizontal="right" vertical="top"/>
    </xf>
    <xf numFmtId="174" fontId="3" fillId="0" borderId="18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41" fillId="0" borderId="0" xfId="52">
      <alignment/>
      <protection/>
    </xf>
    <xf numFmtId="0" fontId="41" fillId="33" borderId="0" xfId="52" applyFill="1" applyAlignment="1">
      <alignment vertical="center"/>
      <protection/>
    </xf>
    <xf numFmtId="0" fontId="59" fillId="0" borderId="0" xfId="52" applyFont="1">
      <alignment/>
      <protection/>
    </xf>
    <xf numFmtId="0" fontId="60" fillId="0" borderId="0" xfId="52" applyFont="1">
      <alignment/>
      <protection/>
    </xf>
    <xf numFmtId="0" fontId="60" fillId="0" borderId="0" xfId="52" applyFont="1" applyBorder="1">
      <alignment/>
      <protection/>
    </xf>
    <xf numFmtId="0" fontId="57" fillId="0" borderId="8" xfId="66" applyAlignment="1">
      <alignment/>
    </xf>
    <xf numFmtId="0" fontId="0" fillId="0" borderId="0" xfId="52" applyFont="1">
      <alignment/>
      <protection/>
    </xf>
    <xf numFmtId="0" fontId="61" fillId="0" borderId="0" xfId="52" applyFont="1">
      <alignment/>
      <protection/>
    </xf>
    <xf numFmtId="0" fontId="62" fillId="0" borderId="0" xfId="68" applyFont="1" applyBorder="1" applyAlignment="1">
      <alignment/>
    </xf>
    <xf numFmtId="0" fontId="57" fillId="0" borderId="0" xfId="68" applyBorder="1" applyAlignment="1">
      <alignment/>
    </xf>
    <xf numFmtId="0" fontId="41" fillId="0" borderId="0" xfId="52" applyBorder="1">
      <alignment/>
      <protection/>
    </xf>
    <xf numFmtId="0" fontId="62" fillId="0" borderId="0" xfId="68" applyFont="1" applyAlignment="1">
      <alignment/>
    </xf>
    <xf numFmtId="0" fontId="57" fillId="0" borderId="0" xfId="68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/>
    </xf>
    <xf numFmtId="0" fontId="63" fillId="0" borderId="0" xfId="0" applyFont="1" applyFill="1" applyAlignment="1">
      <alignment horizontal="center"/>
    </xf>
    <xf numFmtId="0" fontId="64" fillId="2" borderId="0" xfId="0" applyFont="1" applyFill="1" applyAlignment="1">
      <alignment/>
    </xf>
    <xf numFmtId="0" fontId="65" fillId="2" borderId="0" xfId="0" applyFont="1" applyFill="1" applyAlignment="1">
      <alignment/>
    </xf>
    <xf numFmtId="0" fontId="65" fillId="2" borderId="0" xfId="0" applyFont="1" applyFill="1" applyAlignment="1">
      <alignment horizontal="right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29" fillId="0" borderId="0" xfId="0" applyFont="1" applyFill="1" applyAlignment="1">
      <alignment/>
    </xf>
    <xf numFmtId="0" fontId="66" fillId="2" borderId="20" xfId="57" applyFont="1" applyFill="1" applyBorder="1" applyAlignment="1">
      <alignment horizontal="center"/>
    </xf>
    <xf numFmtId="0" fontId="66" fillId="2" borderId="21" xfId="57" applyFont="1" applyFill="1" applyBorder="1" applyAlignment="1">
      <alignment horizontal="center"/>
    </xf>
    <xf numFmtId="0" fontId="66" fillId="2" borderId="22" xfId="57" applyFont="1" applyFill="1" applyBorder="1" applyAlignment="1">
      <alignment horizontal="center"/>
    </xf>
    <xf numFmtId="0" fontId="0" fillId="0" borderId="0" xfId="54">
      <alignment/>
      <protection/>
    </xf>
    <xf numFmtId="172" fontId="3" fillId="0" borderId="23" xfId="54" applyNumberFormat="1" applyFont="1" applyBorder="1" applyAlignment="1">
      <alignment horizontal="right" vertical="center"/>
      <protection/>
    </xf>
    <xf numFmtId="172" fontId="3" fillId="0" borderId="24" xfId="54" applyNumberFormat="1" applyFont="1" applyBorder="1" applyAlignment="1">
      <alignment horizontal="right" vertical="center"/>
      <protection/>
    </xf>
    <xf numFmtId="175" fontId="3" fillId="0" borderId="25" xfId="54" applyNumberFormat="1" applyFont="1" applyBorder="1" applyAlignment="1">
      <alignment horizontal="right" vertical="center"/>
      <protection/>
    </xf>
    <xf numFmtId="10" fontId="3" fillId="0" borderId="25" xfId="54" applyNumberFormat="1" applyFont="1" applyBorder="1" applyAlignment="1">
      <alignment horizontal="right" vertical="center"/>
      <protection/>
    </xf>
    <xf numFmtId="172" fontId="4" fillId="0" borderId="26" xfId="54" applyNumberFormat="1" applyFont="1" applyBorder="1" applyAlignment="1">
      <alignment horizontal="right" vertical="center"/>
      <protection/>
    </xf>
    <xf numFmtId="172" fontId="4" fillId="0" borderId="27" xfId="54" applyNumberFormat="1" applyFont="1" applyBorder="1" applyAlignment="1">
      <alignment horizontal="right" vertical="center"/>
      <protection/>
    </xf>
    <xf numFmtId="175" fontId="4" fillId="0" borderId="28" xfId="54" applyNumberFormat="1" applyFont="1" applyBorder="1" applyAlignment="1">
      <alignment horizontal="right" vertical="center"/>
      <protection/>
    </xf>
    <xf numFmtId="10" fontId="3" fillId="0" borderId="28" xfId="54" applyNumberFormat="1" applyFont="1" applyBorder="1" applyAlignment="1">
      <alignment horizontal="right" vertical="center"/>
      <protection/>
    </xf>
    <xf numFmtId="0" fontId="31" fillId="0" borderId="19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67" fillId="0" borderId="0" xfId="58" applyFont="1" applyFill="1" applyBorder="1">
      <alignment/>
      <protection/>
    </xf>
    <xf numFmtId="0" fontId="68" fillId="33" borderId="29" xfId="65" applyFont="1" applyFill="1" applyBorder="1" applyAlignment="1">
      <alignment vertical="center"/>
    </xf>
    <xf numFmtId="0" fontId="68" fillId="33" borderId="0" xfId="65" applyFont="1" applyFill="1" applyBorder="1" applyAlignment="1">
      <alignment vertical="center"/>
    </xf>
    <xf numFmtId="0" fontId="69" fillId="34" borderId="30" xfId="38" applyFont="1" applyFill="1" applyBorder="1" applyAlignment="1">
      <alignment/>
    </xf>
    <xf numFmtId="0" fontId="70" fillId="0" borderId="0" xfId="0" applyFont="1" applyAlignment="1">
      <alignment vertical="center"/>
    </xf>
    <xf numFmtId="0" fontId="71" fillId="34" borderId="0" xfId="38" applyFont="1" applyFill="1" applyBorder="1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0" fontId="3" fillId="2" borderId="31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72" fillId="34" borderId="30" xfId="38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45" applyAlignment="1">
      <alignment/>
    </xf>
    <xf numFmtId="172" fontId="3" fillId="0" borderId="10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0" fontId="3" fillId="2" borderId="36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179" fontId="3" fillId="0" borderId="11" xfId="0" applyNumberFormat="1" applyFont="1" applyBorder="1" applyAlignment="1">
      <alignment horizontal="right" vertical="top"/>
    </xf>
    <xf numFmtId="179" fontId="3" fillId="0" borderId="12" xfId="0" applyNumberFormat="1" applyFont="1" applyBorder="1" applyAlignment="1">
      <alignment horizontal="right" vertical="top"/>
    </xf>
    <xf numFmtId="179" fontId="3" fillId="0" borderId="14" xfId="0" applyNumberFormat="1" applyFont="1" applyBorder="1" applyAlignment="1">
      <alignment horizontal="right" vertical="top"/>
    </xf>
    <xf numFmtId="179" fontId="3" fillId="0" borderId="15" xfId="0" applyNumberFormat="1" applyFont="1" applyBorder="1" applyAlignment="1">
      <alignment horizontal="right" vertical="top"/>
    </xf>
    <xf numFmtId="179" fontId="3" fillId="0" borderId="17" xfId="0" applyNumberFormat="1" applyFont="1" applyBorder="1" applyAlignment="1">
      <alignment horizontal="right" vertical="top"/>
    </xf>
    <xf numFmtId="179" fontId="3" fillId="0" borderId="18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68" fillId="0" borderId="0" xfId="64" applyFont="1" applyBorder="1" applyAlignment="1">
      <alignment horizontal="left"/>
    </xf>
    <xf numFmtId="0" fontId="41" fillId="0" borderId="40" xfId="52" applyBorder="1">
      <alignment/>
      <protection/>
    </xf>
    <xf numFmtId="0" fontId="73" fillId="0" borderId="41" xfId="64" applyFont="1" applyBorder="1" applyAlignment="1">
      <alignment horizontal="left"/>
    </xf>
    <xf numFmtId="0" fontId="41" fillId="0" borderId="41" xfId="52" applyBorder="1">
      <alignment/>
      <protection/>
    </xf>
    <xf numFmtId="0" fontId="41" fillId="0" borderId="42" xfId="52" applyBorder="1">
      <alignment/>
      <protection/>
    </xf>
    <xf numFmtId="0" fontId="60" fillId="0" borderId="43" xfId="52" applyFont="1" applyBorder="1">
      <alignment/>
      <protection/>
    </xf>
    <xf numFmtId="0" fontId="74" fillId="0" borderId="0" xfId="52" applyFont="1" applyBorder="1">
      <alignment/>
      <protection/>
    </xf>
    <xf numFmtId="0" fontId="60" fillId="0" borderId="44" xfId="52" applyFont="1" applyBorder="1">
      <alignment/>
      <protection/>
    </xf>
    <xf numFmtId="0" fontId="41" fillId="0" borderId="43" xfId="52" applyBorder="1">
      <alignment/>
      <protection/>
    </xf>
    <xf numFmtId="0" fontId="41" fillId="0" borderId="44" xfId="52" applyBorder="1">
      <alignment/>
      <protection/>
    </xf>
    <xf numFmtId="0" fontId="41" fillId="0" borderId="45" xfId="52" applyBorder="1">
      <alignment/>
      <protection/>
    </xf>
    <xf numFmtId="0" fontId="41" fillId="0" borderId="46" xfId="52" applyBorder="1">
      <alignment/>
      <protection/>
    </xf>
    <xf numFmtId="0" fontId="41" fillId="0" borderId="47" xfId="52" applyBorder="1">
      <alignment/>
      <protection/>
    </xf>
    <xf numFmtId="0" fontId="70" fillId="34" borderId="0" xfId="0" applyFont="1" applyFill="1" applyAlignment="1">
      <alignment vertical="center"/>
    </xf>
    <xf numFmtId="0" fontId="3" fillId="0" borderId="48" xfId="54" applyFont="1" applyBorder="1" applyAlignment="1">
      <alignment horizontal="left" vertical="top" wrapText="1"/>
      <protection/>
    </xf>
    <xf numFmtId="0" fontId="3" fillId="0" borderId="0" xfId="54" applyFont="1" applyBorder="1" applyAlignment="1">
      <alignment horizontal="left" vertical="top" wrapText="1"/>
      <protection/>
    </xf>
    <xf numFmtId="0" fontId="4" fillId="0" borderId="49" xfId="54" applyFont="1" applyBorder="1" applyAlignment="1">
      <alignment horizontal="left" vertical="top" wrapText="1"/>
      <protection/>
    </xf>
    <xf numFmtId="0" fontId="4" fillId="0" borderId="50" xfId="54" applyFont="1" applyBorder="1" applyAlignment="1">
      <alignment horizontal="left" vertical="top" wrapText="1"/>
      <protection/>
    </xf>
    <xf numFmtId="0" fontId="75" fillId="23" borderId="0" xfId="38" applyFont="1" applyAlignment="1">
      <alignment horizontal="center" vertical="center"/>
    </xf>
    <xf numFmtId="0" fontId="68" fillId="0" borderId="0" xfId="63" applyFont="1" applyBorder="1" applyAlignment="1">
      <alignment horizontal="left"/>
    </xf>
    <xf numFmtId="0" fontId="63" fillId="35" borderId="0" xfId="0" applyFont="1" applyFill="1" applyAlignment="1">
      <alignment horizontal="center"/>
    </xf>
    <xf numFmtId="0" fontId="3" fillId="0" borderId="51" xfId="54" applyFont="1" applyBorder="1" applyAlignment="1">
      <alignment horizontal="left" wrapText="1"/>
      <protection/>
    </xf>
    <xf numFmtId="0" fontId="3" fillId="0" borderId="52" xfId="54" applyFont="1" applyBorder="1" applyAlignment="1">
      <alignment horizontal="left" wrapText="1"/>
      <protection/>
    </xf>
    <xf numFmtId="0" fontId="3" fillId="0" borderId="53" xfId="54" applyFont="1" applyBorder="1" applyAlignment="1">
      <alignment horizontal="left" vertical="top" wrapText="1"/>
      <protection/>
    </xf>
    <xf numFmtId="0" fontId="3" fillId="0" borderId="54" xfId="54" applyFont="1" applyBorder="1" applyAlignment="1">
      <alignment horizontal="left" vertical="top" wrapText="1"/>
      <protection/>
    </xf>
    <xf numFmtId="0" fontId="75" fillId="23" borderId="0" xfId="39" applyFont="1" applyAlignment="1">
      <alignment horizontal="center" vertical="center"/>
    </xf>
    <xf numFmtId="0" fontId="68" fillId="0" borderId="0" xfId="64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2" borderId="55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wrapText="1"/>
    </xf>
    <xf numFmtId="0" fontId="2" fillId="34" borderId="31" xfId="0" applyFont="1" applyFill="1" applyBorder="1" applyAlignment="1">
      <alignment horizontal="left" wrapText="1"/>
    </xf>
    <xf numFmtId="0" fontId="2" fillId="34" borderId="32" xfId="0" applyFont="1" applyFill="1" applyBorder="1" applyAlignment="1">
      <alignment horizontal="left" wrapText="1"/>
    </xf>
    <xf numFmtId="0" fontId="2" fillId="0" borderId="63" xfId="0" applyFont="1" applyBorder="1" applyAlignment="1">
      <alignment horizontal="left" wrapText="1"/>
    </xf>
    <xf numFmtId="0" fontId="75" fillId="23" borderId="0" xfId="38" applyFont="1" applyAlignment="1">
      <alignment horizontal="left" vertic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</cellXfs>
  <cellStyles count="56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1 2" xfId="39"/>
    <cellStyle name="Èmfasi2" xfId="40"/>
    <cellStyle name="Èmfasi3" xfId="41"/>
    <cellStyle name="Èmfasi4" xfId="42"/>
    <cellStyle name="Èmfasi5" xfId="43"/>
    <cellStyle name="Èmfasi6" xfId="44"/>
    <cellStyle name="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Fitxa tècnica" xfId="54"/>
    <cellStyle name="Nota" xfId="55"/>
    <cellStyle name="Percent" xfId="56"/>
    <cellStyle name="Resultat" xfId="57"/>
    <cellStyle name="style1406632595647" xfId="58"/>
    <cellStyle name="Text d'advertiment" xfId="59"/>
    <cellStyle name="Text explicatiu" xfId="60"/>
    <cellStyle name="Títol" xfId="61"/>
    <cellStyle name="Títol 1" xfId="62"/>
    <cellStyle name="Títol 2" xfId="63"/>
    <cellStyle name="Títol 2 2" xfId="64"/>
    <cellStyle name="Títol 3" xfId="65"/>
    <cellStyle name="Títol 3 2" xfId="66"/>
    <cellStyle name="Títol 4" xfId="67"/>
    <cellStyle name="Títol 4 2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ules!B30" /><Relationship Id="rId3" Type="http://schemas.openxmlformats.org/officeDocument/2006/relationships/hyperlink" Target="#Taules!B30" /><Relationship Id="rId4" Type="http://schemas.openxmlformats.org/officeDocument/2006/relationships/hyperlink" Target="#Taules!B40" /><Relationship Id="rId5" Type="http://schemas.openxmlformats.org/officeDocument/2006/relationships/hyperlink" Target="#Taules!B40" /><Relationship Id="rId6" Type="http://schemas.openxmlformats.org/officeDocument/2006/relationships/hyperlink" Target="#Taules!B50" /><Relationship Id="rId7" Type="http://schemas.openxmlformats.org/officeDocument/2006/relationships/hyperlink" Target="#Taules!B50" /><Relationship Id="rId8" Type="http://schemas.openxmlformats.org/officeDocument/2006/relationships/hyperlink" Target="#Taules!B65" /><Relationship Id="rId9" Type="http://schemas.openxmlformats.org/officeDocument/2006/relationships/hyperlink" Target="#Taules!B65" /><Relationship Id="rId10" Type="http://schemas.openxmlformats.org/officeDocument/2006/relationships/hyperlink" Target="#Taules!B77" /><Relationship Id="rId11" Type="http://schemas.openxmlformats.org/officeDocument/2006/relationships/hyperlink" Target="#Taules!B77" /><Relationship Id="rId12" Type="http://schemas.openxmlformats.org/officeDocument/2006/relationships/hyperlink" Target="#Taules!B126" /><Relationship Id="rId13" Type="http://schemas.openxmlformats.org/officeDocument/2006/relationships/hyperlink" Target="#Taules!B126" /><Relationship Id="rId14" Type="http://schemas.openxmlformats.org/officeDocument/2006/relationships/hyperlink" Target="#Taules!B137" /><Relationship Id="rId15" Type="http://schemas.openxmlformats.org/officeDocument/2006/relationships/hyperlink" Target="#Taules!B137" /><Relationship Id="rId16" Type="http://schemas.openxmlformats.org/officeDocument/2006/relationships/hyperlink" Target="#Taules!B148" /><Relationship Id="rId17" Type="http://schemas.openxmlformats.org/officeDocument/2006/relationships/hyperlink" Target="#Taules!B148" /><Relationship Id="rId18" Type="http://schemas.openxmlformats.org/officeDocument/2006/relationships/hyperlink" Target="#Taules!B168" /><Relationship Id="rId19" Type="http://schemas.openxmlformats.org/officeDocument/2006/relationships/hyperlink" Target="#Taules!B168" /><Relationship Id="rId20" Type="http://schemas.openxmlformats.org/officeDocument/2006/relationships/hyperlink" Target="#Taules!B245" /><Relationship Id="rId21" Type="http://schemas.openxmlformats.org/officeDocument/2006/relationships/hyperlink" Target="#Taules!B245" /><Relationship Id="rId22" Type="http://schemas.openxmlformats.org/officeDocument/2006/relationships/hyperlink" Target="#Taules!B255" /><Relationship Id="rId23" Type="http://schemas.openxmlformats.org/officeDocument/2006/relationships/hyperlink" Target="#Taules!B255" /><Relationship Id="rId24" Type="http://schemas.openxmlformats.org/officeDocument/2006/relationships/hyperlink" Target="#Taules!B278" /><Relationship Id="rId25" Type="http://schemas.openxmlformats.org/officeDocument/2006/relationships/hyperlink" Target="#Taules!B278" /><Relationship Id="rId26" Type="http://schemas.openxmlformats.org/officeDocument/2006/relationships/hyperlink" Target="#Taules!B288" /><Relationship Id="rId27" Type="http://schemas.openxmlformats.org/officeDocument/2006/relationships/hyperlink" Target="#Taules!B288" /><Relationship Id="rId28" Type="http://schemas.openxmlformats.org/officeDocument/2006/relationships/image" Target="../media/image2.png" /><Relationship Id="rId29" Type="http://schemas.openxmlformats.org/officeDocument/2006/relationships/hyperlink" Target="#Comparativa!A18" /><Relationship Id="rId30" Type="http://schemas.openxmlformats.org/officeDocument/2006/relationships/hyperlink" Target="#Comparativa!A18" /><Relationship Id="rId31" Type="http://schemas.openxmlformats.org/officeDocument/2006/relationships/hyperlink" Target="#Comparativa!A78" /><Relationship Id="rId32" Type="http://schemas.openxmlformats.org/officeDocument/2006/relationships/hyperlink" Target="#Comparativa!A78" /><Relationship Id="rId33" Type="http://schemas.openxmlformats.org/officeDocument/2006/relationships/hyperlink" Target="#Comparativa!A48" /><Relationship Id="rId34" Type="http://schemas.openxmlformats.org/officeDocument/2006/relationships/hyperlink" Target="#Comparativa!A48" /><Relationship Id="rId35" Type="http://schemas.openxmlformats.org/officeDocument/2006/relationships/hyperlink" Target="#Taules!A11" /><Relationship Id="rId36" Type="http://schemas.openxmlformats.org/officeDocument/2006/relationships/hyperlink" Target="#Taules!A11" /><Relationship Id="rId37" Type="http://schemas.openxmlformats.org/officeDocument/2006/relationships/hyperlink" Target="#Taules!B107" /><Relationship Id="rId38" Type="http://schemas.openxmlformats.org/officeDocument/2006/relationships/hyperlink" Target="#Taules!B107" /><Relationship Id="rId39" Type="http://schemas.openxmlformats.org/officeDocument/2006/relationships/hyperlink" Target="#Comparativa!A108" /><Relationship Id="rId40" Type="http://schemas.openxmlformats.org/officeDocument/2006/relationships/hyperlink" Target="#Comparativa!A108" /><Relationship Id="rId41" Type="http://schemas.openxmlformats.org/officeDocument/2006/relationships/hyperlink" Target="#Taules!B158" /><Relationship Id="rId42" Type="http://schemas.openxmlformats.org/officeDocument/2006/relationships/hyperlink" Target="#Taules!B158" /><Relationship Id="rId43" Type="http://schemas.openxmlformats.org/officeDocument/2006/relationships/hyperlink" Target="#Comparativa!A138" /><Relationship Id="rId44" Type="http://schemas.openxmlformats.org/officeDocument/2006/relationships/hyperlink" Target="#Comparativa!A138" /><Relationship Id="rId45" Type="http://schemas.openxmlformats.org/officeDocument/2006/relationships/hyperlink" Target="#Taules!B182" /><Relationship Id="rId46" Type="http://schemas.openxmlformats.org/officeDocument/2006/relationships/hyperlink" Target="#Taules!B182" /><Relationship Id="rId47" Type="http://schemas.openxmlformats.org/officeDocument/2006/relationships/hyperlink" Target="#Comparativa!A228" /><Relationship Id="rId48" Type="http://schemas.openxmlformats.org/officeDocument/2006/relationships/hyperlink" Target="#Comparativa!A228" /><Relationship Id="rId49" Type="http://schemas.openxmlformats.org/officeDocument/2006/relationships/hyperlink" Target="#Comparativa!A168" /><Relationship Id="rId50" Type="http://schemas.openxmlformats.org/officeDocument/2006/relationships/hyperlink" Target="#Comparativa!A168" /><Relationship Id="rId51" Type="http://schemas.openxmlformats.org/officeDocument/2006/relationships/hyperlink" Target="#Taules!B265" /><Relationship Id="rId52" Type="http://schemas.openxmlformats.org/officeDocument/2006/relationships/hyperlink" Target="#Taules!B265" /><Relationship Id="rId53" Type="http://schemas.openxmlformats.org/officeDocument/2006/relationships/hyperlink" Target="#Comparativa!A198" /><Relationship Id="rId54" Type="http://schemas.openxmlformats.org/officeDocument/2006/relationships/hyperlink" Target="#Comparativa!A198" /><Relationship Id="rId55" Type="http://schemas.openxmlformats.org/officeDocument/2006/relationships/hyperlink" Target="#Taules!B195" /><Relationship Id="rId56" Type="http://schemas.openxmlformats.org/officeDocument/2006/relationships/hyperlink" Target="#Taules!B195" /><Relationship Id="rId57" Type="http://schemas.openxmlformats.org/officeDocument/2006/relationships/hyperlink" Target="#Taules!B117" /><Relationship Id="rId58" Type="http://schemas.openxmlformats.org/officeDocument/2006/relationships/hyperlink" Target="#Taules!B117" /><Relationship Id="rId59" Type="http://schemas.openxmlformats.org/officeDocument/2006/relationships/hyperlink" Target="#Taules!B208" /><Relationship Id="rId60" Type="http://schemas.openxmlformats.org/officeDocument/2006/relationships/hyperlink" Target="#Taules!B208" /><Relationship Id="rId61" Type="http://schemas.openxmlformats.org/officeDocument/2006/relationships/hyperlink" Target="#Taules!B227" /><Relationship Id="rId62" Type="http://schemas.openxmlformats.org/officeDocument/2006/relationships/hyperlink" Target="#Taules!B227" /><Relationship Id="rId63" Type="http://schemas.openxmlformats.org/officeDocument/2006/relationships/hyperlink" Target="#Taules!B235" /><Relationship Id="rId64" Type="http://schemas.openxmlformats.org/officeDocument/2006/relationships/hyperlink" Target="#Taules!B235" /><Relationship Id="rId65" Type="http://schemas.openxmlformats.org/officeDocument/2006/relationships/hyperlink" Target="#Taules!B219" /><Relationship Id="rId66" Type="http://schemas.openxmlformats.org/officeDocument/2006/relationships/hyperlink" Target="#Taules!B219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12</xdr:row>
      <xdr:rowOff>190500</xdr:rowOff>
    </xdr:from>
    <xdr:to>
      <xdr:col>4</xdr:col>
      <xdr:colOff>342900</xdr:colOff>
      <xdr:row>14</xdr:row>
      <xdr:rowOff>0</xdr:rowOff>
    </xdr:to>
    <xdr:pic>
      <xdr:nvPicPr>
        <xdr:cNvPr id="1" name="Imatge 3" descr="icono-tabla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5717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13</xdr:row>
      <xdr:rowOff>180975</xdr:rowOff>
    </xdr:from>
    <xdr:to>
      <xdr:col>3</xdr:col>
      <xdr:colOff>609600</xdr:colOff>
      <xdr:row>15</xdr:row>
      <xdr:rowOff>0</xdr:rowOff>
    </xdr:to>
    <xdr:pic>
      <xdr:nvPicPr>
        <xdr:cNvPr id="2" name="Imatge 7" descr="icono-tabla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762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14</xdr:row>
      <xdr:rowOff>161925</xdr:rowOff>
    </xdr:from>
    <xdr:to>
      <xdr:col>4</xdr:col>
      <xdr:colOff>85725</xdr:colOff>
      <xdr:row>15</xdr:row>
      <xdr:rowOff>171450</xdr:rowOff>
    </xdr:to>
    <xdr:pic>
      <xdr:nvPicPr>
        <xdr:cNvPr id="3" name="Imatge 8" descr="icono-tabla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33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171450</xdr:rowOff>
    </xdr:from>
    <xdr:to>
      <xdr:col>3</xdr:col>
      <xdr:colOff>190500</xdr:colOff>
      <xdr:row>22</xdr:row>
      <xdr:rowOff>180975</xdr:rowOff>
    </xdr:to>
    <xdr:pic>
      <xdr:nvPicPr>
        <xdr:cNvPr id="4" name="Imatge 12" descr="icono-tabla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86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24</xdr:row>
      <xdr:rowOff>180975</xdr:rowOff>
    </xdr:from>
    <xdr:to>
      <xdr:col>4</xdr:col>
      <xdr:colOff>495300</xdr:colOff>
      <xdr:row>26</xdr:row>
      <xdr:rowOff>0</xdr:rowOff>
    </xdr:to>
    <xdr:pic>
      <xdr:nvPicPr>
        <xdr:cNvPr id="5" name="Imatge 15" descr="icono-tabla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8672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27</xdr:row>
      <xdr:rowOff>161925</xdr:rowOff>
    </xdr:from>
    <xdr:to>
      <xdr:col>4</xdr:col>
      <xdr:colOff>66675</xdr:colOff>
      <xdr:row>28</xdr:row>
      <xdr:rowOff>171450</xdr:rowOff>
    </xdr:to>
    <xdr:pic>
      <xdr:nvPicPr>
        <xdr:cNvPr id="6" name="Imatge 19" descr="icono-tabla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5419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29</xdr:row>
      <xdr:rowOff>9525</xdr:rowOff>
    </xdr:from>
    <xdr:to>
      <xdr:col>3</xdr:col>
      <xdr:colOff>676275</xdr:colOff>
      <xdr:row>30</xdr:row>
      <xdr:rowOff>19050</xdr:rowOff>
    </xdr:to>
    <xdr:pic>
      <xdr:nvPicPr>
        <xdr:cNvPr id="7" name="Imatge 21" descr="icono-tabla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5648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30</xdr:row>
      <xdr:rowOff>9525</xdr:rowOff>
    </xdr:from>
    <xdr:to>
      <xdr:col>3</xdr:col>
      <xdr:colOff>647700</xdr:colOff>
      <xdr:row>31</xdr:row>
      <xdr:rowOff>19050</xdr:rowOff>
    </xdr:to>
    <xdr:pic>
      <xdr:nvPicPr>
        <xdr:cNvPr id="8" name="Imatge 23" descr="icono-tabla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83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32</xdr:row>
      <xdr:rowOff>0</xdr:rowOff>
    </xdr:from>
    <xdr:to>
      <xdr:col>4</xdr:col>
      <xdr:colOff>419100</xdr:colOff>
      <xdr:row>33</xdr:row>
      <xdr:rowOff>9525</xdr:rowOff>
    </xdr:to>
    <xdr:pic>
      <xdr:nvPicPr>
        <xdr:cNvPr id="9" name="Imatge 27" descr="icono-tabla.gif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210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49</xdr:row>
      <xdr:rowOff>180975</xdr:rowOff>
    </xdr:from>
    <xdr:to>
      <xdr:col>4</xdr:col>
      <xdr:colOff>695325</xdr:colOff>
      <xdr:row>51</xdr:row>
      <xdr:rowOff>0</xdr:rowOff>
    </xdr:to>
    <xdr:pic>
      <xdr:nvPicPr>
        <xdr:cNvPr id="10" name="Imatge 48" descr="icono-tabla.gif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64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51</xdr:row>
      <xdr:rowOff>9525</xdr:rowOff>
    </xdr:from>
    <xdr:to>
      <xdr:col>4</xdr:col>
      <xdr:colOff>104775</xdr:colOff>
      <xdr:row>52</xdr:row>
      <xdr:rowOff>19050</xdr:rowOff>
    </xdr:to>
    <xdr:pic>
      <xdr:nvPicPr>
        <xdr:cNvPr id="11" name="Imatge 50" descr="icono-tabla.gif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8583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56</xdr:row>
      <xdr:rowOff>9525</xdr:rowOff>
    </xdr:from>
    <xdr:to>
      <xdr:col>4</xdr:col>
      <xdr:colOff>352425</xdr:colOff>
      <xdr:row>57</xdr:row>
      <xdr:rowOff>19050</xdr:rowOff>
    </xdr:to>
    <xdr:pic>
      <xdr:nvPicPr>
        <xdr:cNvPr id="12" name="Imatge 54" descr="icono-tabla.gif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8204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56</xdr:row>
      <xdr:rowOff>180975</xdr:rowOff>
    </xdr:from>
    <xdr:to>
      <xdr:col>3</xdr:col>
      <xdr:colOff>762000</xdr:colOff>
      <xdr:row>58</xdr:row>
      <xdr:rowOff>9525</xdr:rowOff>
    </xdr:to>
    <xdr:pic>
      <xdr:nvPicPr>
        <xdr:cNvPr id="13" name="Imatge 56" descr="icono-tabla.gif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0991850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0</xdr:rowOff>
    </xdr:from>
    <xdr:to>
      <xdr:col>1</xdr:col>
      <xdr:colOff>276225</xdr:colOff>
      <xdr:row>7</xdr:row>
      <xdr:rowOff>9525</xdr:rowOff>
    </xdr:to>
    <xdr:pic>
      <xdr:nvPicPr>
        <xdr:cNvPr id="14" name="Imatge 69" descr="icono-tabl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381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</xdr:row>
      <xdr:rowOff>19050</xdr:rowOff>
    </xdr:from>
    <xdr:to>
      <xdr:col>1</xdr:col>
      <xdr:colOff>276225</xdr:colOff>
      <xdr:row>8</xdr:row>
      <xdr:rowOff>9525</xdr:rowOff>
    </xdr:to>
    <xdr:pic>
      <xdr:nvPicPr>
        <xdr:cNvPr id="15" name="Imatge 62" descr="Comparativa.PNG"/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476250" y="15621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14</xdr:row>
      <xdr:rowOff>0</xdr:rowOff>
    </xdr:from>
    <xdr:to>
      <xdr:col>4</xdr:col>
      <xdr:colOff>66675</xdr:colOff>
      <xdr:row>14</xdr:row>
      <xdr:rowOff>180975</xdr:rowOff>
    </xdr:to>
    <xdr:pic>
      <xdr:nvPicPr>
        <xdr:cNvPr id="16" name="Imatge 63" descr="Comparativa.PNG">
          <a:hlinkClick r:id="rId3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562225" y="27717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25</xdr:row>
      <xdr:rowOff>0</xdr:rowOff>
    </xdr:from>
    <xdr:to>
      <xdr:col>4</xdr:col>
      <xdr:colOff>723900</xdr:colOff>
      <xdr:row>25</xdr:row>
      <xdr:rowOff>180975</xdr:rowOff>
    </xdr:to>
    <xdr:pic>
      <xdr:nvPicPr>
        <xdr:cNvPr id="17" name="Imatge 65" descr="Comparativa.PNG">
          <a:hlinkClick r:id="rId32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209925" y="4876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21</xdr:row>
      <xdr:rowOff>0</xdr:rowOff>
    </xdr:from>
    <xdr:to>
      <xdr:col>5</xdr:col>
      <xdr:colOff>381000</xdr:colOff>
      <xdr:row>21</xdr:row>
      <xdr:rowOff>180975</xdr:rowOff>
    </xdr:to>
    <xdr:pic>
      <xdr:nvPicPr>
        <xdr:cNvPr id="18" name="Imatge 63" descr="Comparativa.PNG">
          <a:hlinkClick r:id="rId3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638550" y="41148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10</xdr:row>
      <xdr:rowOff>0</xdr:rowOff>
    </xdr:from>
    <xdr:to>
      <xdr:col>4</xdr:col>
      <xdr:colOff>447675</xdr:colOff>
      <xdr:row>11</xdr:row>
      <xdr:rowOff>0</xdr:rowOff>
    </xdr:to>
    <xdr:pic>
      <xdr:nvPicPr>
        <xdr:cNvPr id="19" name="Imatge 3" descr="icono-tabla.gif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990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25</xdr:row>
      <xdr:rowOff>171450</xdr:rowOff>
    </xdr:from>
    <xdr:to>
      <xdr:col>4</xdr:col>
      <xdr:colOff>9525</xdr:colOff>
      <xdr:row>26</xdr:row>
      <xdr:rowOff>180975</xdr:rowOff>
    </xdr:to>
    <xdr:pic>
      <xdr:nvPicPr>
        <xdr:cNvPr id="20" name="Imatge 15" descr="icono-tabla.gif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048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180975</xdr:rowOff>
    </xdr:from>
    <xdr:to>
      <xdr:col>4</xdr:col>
      <xdr:colOff>238125</xdr:colOff>
      <xdr:row>26</xdr:row>
      <xdr:rowOff>171450</xdr:rowOff>
    </xdr:to>
    <xdr:pic>
      <xdr:nvPicPr>
        <xdr:cNvPr id="21" name="Imatge 65" descr="Comparativa.PNG">
          <a:hlinkClick r:id="rId4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724150" y="50577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31</xdr:row>
      <xdr:rowOff>0</xdr:rowOff>
    </xdr:from>
    <xdr:to>
      <xdr:col>3</xdr:col>
      <xdr:colOff>114300</xdr:colOff>
      <xdr:row>32</xdr:row>
      <xdr:rowOff>9525</xdr:rowOff>
    </xdr:to>
    <xdr:pic>
      <xdr:nvPicPr>
        <xdr:cNvPr id="22" name="Imatge 15" descr="icono-tabla.gif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019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31</xdr:row>
      <xdr:rowOff>9525</xdr:rowOff>
    </xdr:from>
    <xdr:to>
      <xdr:col>3</xdr:col>
      <xdr:colOff>342900</xdr:colOff>
      <xdr:row>31</xdr:row>
      <xdr:rowOff>190500</xdr:rowOff>
    </xdr:to>
    <xdr:pic>
      <xdr:nvPicPr>
        <xdr:cNvPr id="23" name="Imatge 65" descr="Comparativa.PNG">
          <a:hlinkClick r:id="rId4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066925" y="60293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34</xdr:row>
      <xdr:rowOff>0</xdr:rowOff>
    </xdr:from>
    <xdr:to>
      <xdr:col>4</xdr:col>
      <xdr:colOff>104775</xdr:colOff>
      <xdr:row>35</xdr:row>
      <xdr:rowOff>9525</xdr:rowOff>
    </xdr:to>
    <xdr:pic>
      <xdr:nvPicPr>
        <xdr:cNvPr id="24" name="Imatge 15" descr="icono-tabla.gif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591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34</xdr:row>
      <xdr:rowOff>9525</xdr:rowOff>
    </xdr:from>
    <xdr:to>
      <xdr:col>4</xdr:col>
      <xdr:colOff>333375</xdr:colOff>
      <xdr:row>34</xdr:row>
      <xdr:rowOff>190500</xdr:rowOff>
    </xdr:to>
    <xdr:pic>
      <xdr:nvPicPr>
        <xdr:cNvPr id="25" name="Imatge 65" descr="Comparativa.PNG">
          <a:hlinkClick r:id="rId48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819400" y="6600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44</xdr:row>
      <xdr:rowOff>28575</xdr:rowOff>
    </xdr:from>
    <xdr:to>
      <xdr:col>4</xdr:col>
      <xdr:colOff>504825</xdr:colOff>
      <xdr:row>45</xdr:row>
      <xdr:rowOff>19050</xdr:rowOff>
    </xdr:to>
    <xdr:pic>
      <xdr:nvPicPr>
        <xdr:cNvPr id="26" name="Imatge 65" descr="Comparativa.PNG">
          <a:hlinkClick r:id="rId5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990850" y="8534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52</xdr:row>
      <xdr:rowOff>0</xdr:rowOff>
    </xdr:from>
    <xdr:to>
      <xdr:col>3</xdr:col>
      <xdr:colOff>190500</xdr:colOff>
      <xdr:row>53</xdr:row>
      <xdr:rowOff>9525</xdr:rowOff>
    </xdr:to>
    <xdr:pic>
      <xdr:nvPicPr>
        <xdr:cNvPr id="27" name="Imatge 15" descr="icono-tabla.gif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0393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52</xdr:row>
      <xdr:rowOff>9525</xdr:rowOff>
    </xdr:from>
    <xdr:to>
      <xdr:col>3</xdr:col>
      <xdr:colOff>419100</xdr:colOff>
      <xdr:row>52</xdr:row>
      <xdr:rowOff>190500</xdr:rowOff>
    </xdr:to>
    <xdr:pic>
      <xdr:nvPicPr>
        <xdr:cNvPr id="28" name="Imatge 65" descr="Comparativa.PNG">
          <a:hlinkClick r:id="rId5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143125" y="10048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37</xdr:row>
      <xdr:rowOff>9525</xdr:rowOff>
    </xdr:from>
    <xdr:to>
      <xdr:col>3</xdr:col>
      <xdr:colOff>476250</xdr:colOff>
      <xdr:row>38</xdr:row>
      <xdr:rowOff>19050</xdr:rowOff>
    </xdr:to>
    <xdr:pic>
      <xdr:nvPicPr>
        <xdr:cNvPr id="29" name="Imatge 15" descr="icono-tabla.gif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172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238125</xdr:colOff>
      <xdr:row>28</xdr:row>
      <xdr:rowOff>9525</xdr:rowOff>
    </xdr:to>
    <xdr:pic>
      <xdr:nvPicPr>
        <xdr:cNvPr id="30" name="Imatge 19" descr="icono-tabla.gif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57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41</xdr:row>
      <xdr:rowOff>180975</xdr:rowOff>
    </xdr:from>
    <xdr:to>
      <xdr:col>4</xdr:col>
      <xdr:colOff>104775</xdr:colOff>
      <xdr:row>43</xdr:row>
      <xdr:rowOff>0</xdr:rowOff>
    </xdr:to>
    <xdr:pic>
      <xdr:nvPicPr>
        <xdr:cNvPr id="31" name="Imatge 15" descr="icono-tabla.gif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115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44</xdr:row>
      <xdr:rowOff>180975</xdr:rowOff>
    </xdr:from>
    <xdr:to>
      <xdr:col>3</xdr:col>
      <xdr:colOff>590550</xdr:colOff>
      <xdr:row>46</xdr:row>
      <xdr:rowOff>0</xdr:rowOff>
    </xdr:to>
    <xdr:pic>
      <xdr:nvPicPr>
        <xdr:cNvPr id="32" name="Imatge 15" descr="icono-tabla.gif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686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45</xdr:row>
      <xdr:rowOff>180975</xdr:rowOff>
    </xdr:from>
    <xdr:to>
      <xdr:col>4</xdr:col>
      <xdr:colOff>409575</xdr:colOff>
      <xdr:row>47</xdr:row>
      <xdr:rowOff>0</xdr:rowOff>
    </xdr:to>
    <xdr:pic>
      <xdr:nvPicPr>
        <xdr:cNvPr id="33" name="Imatge 15" descr="icono-tabla.gif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8877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44</xdr:row>
      <xdr:rowOff>9525</xdr:rowOff>
    </xdr:from>
    <xdr:to>
      <xdr:col>4</xdr:col>
      <xdr:colOff>247650</xdr:colOff>
      <xdr:row>45</xdr:row>
      <xdr:rowOff>19050</xdr:rowOff>
    </xdr:to>
    <xdr:pic>
      <xdr:nvPicPr>
        <xdr:cNvPr id="34" name="Imatge 15" descr="icono-tabla.gif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5153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4</xdr:row>
      <xdr:rowOff>142875</xdr:rowOff>
    </xdr:from>
    <xdr:to>
      <xdr:col>9</xdr:col>
      <xdr:colOff>685800</xdr:colOff>
      <xdr:row>37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23950"/>
          <a:ext cx="72866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37</xdr:row>
      <xdr:rowOff>133350</xdr:rowOff>
    </xdr:from>
    <xdr:to>
      <xdr:col>9</xdr:col>
      <xdr:colOff>685800</xdr:colOff>
      <xdr:row>70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6457950"/>
          <a:ext cx="72866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70</xdr:row>
      <xdr:rowOff>123825</xdr:rowOff>
    </xdr:from>
    <xdr:to>
      <xdr:col>9</xdr:col>
      <xdr:colOff>685800</xdr:colOff>
      <xdr:row>103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1791950"/>
          <a:ext cx="72866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247650</xdr:colOff>
      <xdr:row>5</xdr:row>
      <xdr:rowOff>0</xdr:rowOff>
    </xdr:from>
    <xdr:to>
      <xdr:col>19</xdr:col>
      <xdr:colOff>676275</xdr:colOff>
      <xdr:row>37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67650" y="1143000"/>
          <a:ext cx="72866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247650</xdr:colOff>
      <xdr:row>37</xdr:row>
      <xdr:rowOff>152400</xdr:rowOff>
    </xdr:from>
    <xdr:to>
      <xdr:col>19</xdr:col>
      <xdr:colOff>676275</xdr:colOff>
      <xdr:row>70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67650" y="6477000"/>
          <a:ext cx="72866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247650</xdr:colOff>
      <xdr:row>70</xdr:row>
      <xdr:rowOff>142875</xdr:rowOff>
    </xdr:from>
    <xdr:to>
      <xdr:col>19</xdr:col>
      <xdr:colOff>676275</xdr:colOff>
      <xdr:row>103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67650" y="11811000"/>
          <a:ext cx="72866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4</xdr:row>
      <xdr:rowOff>142875</xdr:rowOff>
    </xdr:from>
    <xdr:to>
      <xdr:col>9</xdr:col>
      <xdr:colOff>638175</xdr:colOff>
      <xdr:row>37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23950"/>
          <a:ext cx="72866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37</xdr:row>
      <xdr:rowOff>133350</xdr:rowOff>
    </xdr:from>
    <xdr:to>
      <xdr:col>9</xdr:col>
      <xdr:colOff>638175</xdr:colOff>
      <xdr:row>70</xdr:row>
      <xdr:rowOff>123825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457950"/>
          <a:ext cx="72866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70</xdr:row>
      <xdr:rowOff>123825</xdr:rowOff>
    </xdr:from>
    <xdr:to>
      <xdr:col>9</xdr:col>
      <xdr:colOff>638175</xdr:colOff>
      <xdr:row>103</xdr:row>
      <xdr:rowOff>114300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1791950"/>
          <a:ext cx="72866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114300</xdr:colOff>
      <xdr:row>19</xdr:row>
      <xdr:rowOff>104775</xdr:rowOff>
    </xdr:from>
    <xdr:to>
      <xdr:col>10</xdr:col>
      <xdr:colOff>171450</xdr:colOff>
      <xdr:row>24</xdr:row>
      <xdr:rowOff>114300</xdr:rowOff>
    </xdr:to>
    <xdr:sp>
      <xdr:nvSpPr>
        <xdr:cNvPr id="10" name="Crida amb línia 2 16"/>
        <xdr:cNvSpPr>
          <a:spLocks/>
        </xdr:cNvSpPr>
      </xdr:nvSpPr>
      <xdr:spPr>
        <a:xfrm>
          <a:off x="6210300" y="3514725"/>
          <a:ext cx="1581150" cy="81915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Més</a:t>
          </a:r>
          <a:r>
            <a:rPr lang="en-US" cap="none" sz="1100" b="1" i="0" u="none" baseline="0">
              <a:solidFill>
                <a:srgbClr val="000000"/>
              </a:solidFill>
            </a:rPr>
            <a:t> del 90% de tots els enquestats titulats a l'ETSETB treballen actualment</a:t>
          </a:r>
        </a:p>
      </xdr:txBody>
    </xdr:sp>
    <xdr:clientData/>
  </xdr:twoCellAnchor>
  <xdr:twoCellAnchor>
    <xdr:from>
      <xdr:col>8</xdr:col>
      <xdr:colOff>114300</xdr:colOff>
      <xdr:row>51</xdr:row>
      <xdr:rowOff>66675</xdr:rowOff>
    </xdr:from>
    <xdr:to>
      <xdr:col>10</xdr:col>
      <xdr:colOff>171450</xdr:colOff>
      <xdr:row>57</xdr:row>
      <xdr:rowOff>28575</xdr:rowOff>
    </xdr:to>
    <xdr:sp>
      <xdr:nvSpPr>
        <xdr:cNvPr id="11" name="Crida amb línia 2 17"/>
        <xdr:cNvSpPr>
          <a:spLocks/>
        </xdr:cNvSpPr>
      </xdr:nvSpPr>
      <xdr:spPr>
        <a:xfrm>
          <a:off x="6210300" y="8658225"/>
          <a:ext cx="1581150" cy="93345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Al</a:t>
          </a:r>
          <a:r>
            <a:rPr lang="en-US" cap="none" sz="1100" b="1" i="0" u="none" baseline="0">
              <a:solidFill>
                <a:srgbClr val="000000"/>
              </a:solidFill>
            </a:rPr>
            <a:t> voltant del 80% dels enquestats titulats en Eng. de telecomunicació i Eng. Electrònica són fixes</a:t>
          </a:r>
        </a:p>
      </xdr:txBody>
    </xdr:sp>
    <xdr:clientData/>
  </xdr:twoCellAnchor>
  <xdr:twoCellAnchor>
    <xdr:from>
      <xdr:col>8</xdr:col>
      <xdr:colOff>114300</xdr:colOff>
      <xdr:row>86</xdr:row>
      <xdr:rowOff>104775</xdr:rowOff>
    </xdr:from>
    <xdr:to>
      <xdr:col>10</xdr:col>
      <xdr:colOff>171450</xdr:colOff>
      <xdr:row>94</xdr:row>
      <xdr:rowOff>9525</xdr:rowOff>
    </xdr:to>
    <xdr:sp>
      <xdr:nvSpPr>
        <xdr:cNvPr id="12" name="Crida amb línia 2 18"/>
        <xdr:cNvSpPr>
          <a:spLocks/>
        </xdr:cNvSpPr>
      </xdr:nvSpPr>
      <xdr:spPr>
        <a:xfrm>
          <a:off x="6210300" y="14363700"/>
          <a:ext cx="1581150" cy="1200150"/>
        </a:xfrm>
        <a:prstGeom prst="borderCallout2">
          <a:avLst>
            <a:gd name="adj" fmla="val 14245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Tots els Enginyers</a:t>
          </a:r>
          <a:r>
            <a:rPr lang="en-US" cap="none" sz="1100" b="1" i="0" u="none" baseline="0">
              <a:solidFill>
                <a:srgbClr val="000000"/>
              </a:solidFill>
            </a:rPr>
            <a:t> de sistemes electrònics enquestats afirmen que la seva titulació específica és necesària a la seva feina actual</a:t>
          </a:r>
        </a:p>
      </xdr:txBody>
    </xdr:sp>
    <xdr:clientData/>
  </xdr:twoCellAnchor>
  <xdr:twoCellAnchor>
    <xdr:from>
      <xdr:col>18</xdr:col>
      <xdr:colOff>133350</xdr:colOff>
      <xdr:row>17</xdr:row>
      <xdr:rowOff>104775</xdr:rowOff>
    </xdr:from>
    <xdr:to>
      <xdr:col>20</xdr:col>
      <xdr:colOff>190500</xdr:colOff>
      <xdr:row>24</xdr:row>
      <xdr:rowOff>95250</xdr:rowOff>
    </xdr:to>
    <xdr:sp>
      <xdr:nvSpPr>
        <xdr:cNvPr id="13" name="Crida amb línia 2 19"/>
        <xdr:cNvSpPr>
          <a:spLocks/>
        </xdr:cNvSpPr>
      </xdr:nvSpPr>
      <xdr:spPr>
        <a:xfrm>
          <a:off x="13849350" y="3190875"/>
          <a:ext cx="1581150" cy="112395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Al voltant del 60% dels Enginyers de sistemes</a:t>
          </a:r>
          <a:r>
            <a:rPr lang="en-US" cap="none" sz="1100" b="1" i="0" u="none" baseline="0">
              <a:solidFill>
                <a:srgbClr val="000000"/>
              </a:solidFill>
            </a:rPr>
            <a:t> audiovisuals i de telecomunicació guanyen més de 30.000€ bruts anuals</a:t>
          </a:r>
        </a:p>
      </xdr:txBody>
    </xdr:sp>
    <xdr:clientData/>
  </xdr:twoCellAnchor>
  <xdr:twoCellAnchor>
    <xdr:from>
      <xdr:col>18</xdr:col>
      <xdr:colOff>133350</xdr:colOff>
      <xdr:row>50</xdr:row>
      <xdr:rowOff>57150</xdr:rowOff>
    </xdr:from>
    <xdr:to>
      <xdr:col>20</xdr:col>
      <xdr:colOff>190500</xdr:colOff>
      <xdr:row>56</xdr:row>
      <xdr:rowOff>142875</xdr:rowOff>
    </xdr:to>
    <xdr:sp>
      <xdr:nvSpPr>
        <xdr:cNvPr id="14" name="Crida amb línia 2 20"/>
        <xdr:cNvSpPr>
          <a:spLocks/>
        </xdr:cNvSpPr>
      </xdr:nvSpPr>
      <xdr:spPr>
        <a:xfrm>
          <a:off x="13849350" y="8486775"/>
          <a:ext cx="1581150" cy="1057275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Tots</a:t>
          </a:r>
          <a:r>
            <a:rPr lang="en-US" cap="none" sz="1100" b="1" i="0" u="none" baseline="0">
              <a:solidFill>
                <a:srgbClr val="000000"/>
              </a:solidFill>
            </a:rPr>
            <a:t> els enquestats titulats en Eng. de sistemes electrònics afirmen que tornarien a cursar la mateixa titulació</a:t>
          </a:r>
        </a:p>
      </xdr:txBody>
    </xdr:sp>
    <xdr:clientData/>
  </xdr:twoCellAnchor>
  <xdr:twoCellAnchor>
    <xdr:from>
      <xdr:col>18</xdr:col>
      <xdr:colOff>133350</xdr:colOff>
      <xdr:row>80</xdr:row>
      <xdr:rowOff>161925</xdr:rowOff>
    </xdr:from>
    <xdr:to>
      <xdr:col>20</xdr:col>
      <xdr:colOff>190500</xdr:colOff>
      <xdr:row>87</xdr:row>
      <xdr:rowOff>76200</xdr:rowOff>
    </xdr:to>
    <xdr:sp>
      <xdr:nvSpPr>
        <xdr:cNvPr id="15" name="Crida amb línia 2 21"/>
        <xdr:cNvSpPr>
          <a:spLocks/>
        </xdr:cNvSpPr>
      </xdr:nvSpPr>
      <xdr:spPr>
        <a:xfrm>
          <a:off x="13849350" y="13449300"/>
          <a:ext cx="1581150" cy="104775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Tots</a:t>
          </a:r>
          <a:r>
            <a:rPr lang="en-US" cap="none" sz="1100" b="1" i="0" u="none" baseline="0">
              <a:solidFill>
                <a:srgbClr val="000000"/>
              </a:solidFill>
            </a:rPr>
            <a:t> els Enginyers de sistemes electrònics i de sistemes audiovisuals enquestats tornarien a estudiar a la UPC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15</xdr:col>
      <xdr:colOff>571500</xdr:colOff>
      <xdr:row>46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13649325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15</xdr:col>
      <xdr:colOff>571500</xdr:colOff>
      <xdr:row>75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72450"/>
          <a:ext cx="13649325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15</xdr:col>
      <xdr:colOff>571500</xdr:colOff>
      <xdr:row>106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30200"/>
          <a:ext cx="13649325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15</xdr:col>
      <xdr:colOff>571500</xdr:colOff>
      <xdr:row>136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887950"/>
          <a:ext cx="13649325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15</xdr:col>
      <xdr:colOff>571500</xdr:colOff>
      <xdr:row>165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2745700"/>
          <a:ext cx="13649325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15</xdr:col>
      <xdr:colOff>571500</xdr:colOff>
      <xdr:row>196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7603450"/>
          <a:ext cx="13649325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15</xdr:col>
      <xdr:colOff>571500</xdr:colOff>
      <xdr:row>225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2461200"/>
          <a:ext cx="13649325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447675</xdr:colOff>
      <xdr:row>167</xdr:row>
      <xdr:rowOff>57150</xdr:rowOff>
    </xdr:from>
    <xdr:ext cx="7639050" cy="228600"/>
    <xdr:sp>
      <xdr:nvSpPr>
        <xdr:cNvPr id="8" name="QuadreDeText 8"/>
        <xdr:cNvSpPr txBox="1">
          <a:spLocks noChangeArrowheads="1"/>
        </xdr:cNvSpPr>
      </xdr:nvSpPr>
      <xdr:spPr>
        <a:xfrm>
          <a:off x="4381500" y="27822525"/>
          <a:ext cx="763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*GRADUATS NO OCUPATS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(Nota: inclou graduats que no treballen actualment, però busquen feina i els que no han treballat mai)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0</xdr:col>
      <xdr:colOff>0</xdr:colOff>
      <xdr:row>225</xdr:row>
      <xdr:rowOff>123825</xdr:rowOff>
    </xdr:from>
    <xdr:to>
      <xdr:col>14</xdr:col>
      <xdr:colOff>428625</xdr:colOff>
      <xdr:row>261</xdr:row>
      <xdr:rowOff>38100</xdr:rowOff>
    </xdr:to>
    <xdr:grpSp>
      <xdr:nvGrpSpPr>
        <xdr:cNvPr id="9" name="Agrupa 3"/>
        <xdr:cNvGrpSpPr>
          <a:grpSpLocks/>
        </xdr:cNvGrpSpPr>
      </xdr:nvGrpSpPr>
      <xdr:grpSpPr>
        <a:xfrm>
          <a:off x="0" y="37280850"/>
          <a:ext cx="12744450" cy="5743575"/>
          <a:chOff x="0" y="37280849"/>
          <a:chExt cx="12742599" cy="5743395"/>
        </a:xfrm>
        <a:solidFill>
          <a:srgbClr val="FFFFFF"/>
        </a:solidFill>
      </xdr:grpSpPr>
      <xdr:pic>
        <xdr:nvPicPr>
          <xdr:cNvPr id="10" name="Imatge 1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0" y="37280849"/>
            <a:ext cx="12742599" cy="48488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tge 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876054" y="41576908"/>
            <a:ext cx="9544207" cy="14473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qu.cat/doc/doc_97543694_1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showGridLines="0" tabSelected="1" zoomScalePageLayoutView="0" workbookViewId="0" topLeftCell="A1">
      <selection activeCell="Q17" sqref="Q17"/>
    </sheetView>
  </sheetViews>
  <sheetFormatPr defaultColWidth="11.421875" defaultRowHeight="12.75"/>
  <cols>
    <col min="1" max="1" width="4.7109375" style="0" customWidth="1"/>
    <col min="2" max="2" width="11.421875" style="0" customWidth="1"/>
    <col min="3" max="3" width="18.00390625" style="0" customWidth="1"/>
  </cols>
  <sheetData>
    <row r="2" spans="1:15" ht="23.25">
      <c r="A2" s="42"/>
      <c r="B2" s="132" t="s">
        <v>203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5" spans="2:5" ht="28.5">
      <c r="B5" s="133" t="s">
        <v>204</v>
      </c>
      <c r="C5" s="133"/>
      <c r="D5" s="133"/>
      <c r="E5" s="133"/>
    </row>
    <row r="7" spans="2:13" ht="18.75">
      <c r="B7" s="134" t="s">
        <v>254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1:15" ht="18.75">
      <c r="A8" s="43"/>
      <c r="B8" s="44"/>
      <c r="C8" s="44"/>
      <c r="D8" s="44"/>
      <c r="E8" s="44"/>
      <c r="F8" s="44"/>
      <c r="G8" s="44"/>
      <c r="H8" s="44"/>
      <c r="I8" s="44"/>
      <c r="J8" s="43"/>
      <c r="K8" s="43"/>
      <c r="L8" s="43"/>
      <c r="M8" s="43"/>
      <c r="N8" s="43"/>
      <c r="O8" s="43"/>
    </row>
    <row r="9" spans="2:4" ht="15">
      <c r="B9" s="45" t="s">
        <v>205</v>
      </c>
      <c r="C9" s="46"/>
      <c r="D9" t="s">
        <v>260</v>
      </c>
    </row>
    <row r="10" spans="2:4" ht="15">
      <c r="B10" s="45" t="s">
        <v>206</v>
      </c>
      <c r="C10" s="46"/>
      <c r="D10" t="s">
        <v>242</v>
      </c>
    </row>
    <row r="11" spans="2:4" ht="15">
      <c r="B11" s="45"/>
      <c r="C11" s="46"/>
      <c r="D11" t="s">
        <v>207</v>
      </c>
    </row>
    <row r="12" spans="2:3" ht="15">
      <c r="B12" s="45"/>
      <c r="C12" s="46"/>
    </row>
    <row r="13" spans="2:4" ht="15">
      <c r="B13" s="45" t="s">
        <v>208</v>
      </c>
      <c r="C13" s="46"/>
      <c r="D13" t="s">
        <v>209</v>
      </c>
    </row>
    <row r="14" spans="2:4" ht="15">
      <c r="B14" s="45" t="s">
        <v>210</v>
      </c>
      <c r="C14" s="46"/>
      <c r="D14" t="s">
        <v>243</v>
      </c>
    </row>
    <row r="15" spans="2:3" ht="15">
      <c r="B15" s="45"/>
      <c r="C15" s="46"/>
    </row>
    <row r="16" spans="2:4" ht="15">
      <c r="B16" s="45" t="s">
        <v>211</v>
      </c>
      <c r="C16" s="46"/>
      <c r="D16" t="str">
        <f>B2</f>
        <v>ESCOLA TÈCNICA SUPERIOR D'ENGINYERIES DE TELECOMUNICACIÓ DE BARCELONA</v>
      </c>
    </row>
    <row r="17" spans="2:3" ht="15">
      <c r="B17" s="45" t="s">
        <v>212</v>
      </c>
      <c r="C17" s="46"/>
    </row>
    <row r="18" spans="2:4" ht="15">
      <c r="B18" s="45"/>
      <c r="C18" s="47" t="s">
        <v>213</v>
      </c>
      <c r="D18" t="s">
        <v>8</v>
      </c>
    </row>
    <row r="19" spans="2:4" ht="15">
      <c r="B19" s="45"/>
      <c r="C19" s="46"/>
      <c r="D19" t="s">
        <v>9</v>
      </c>
    </row>
    <row r="20" spans="2:4" ht="15">
      <c r="B20" s="45"/>
      <c r="C20" s="47" t="s">
        <v>214</v>
      </c>
      <c r="D20" t="s">
        <v>10</v>
      </c>
    </row>
    <row r="21" spans="2:4" ht="15">
      <c r="B21" s="46"/>
      <c r="C21" s="46"/>
      <c r="D21" t="s">
        <v>11</v>
      </c>
    </row>
    <row r="22" spans="2:3" ht="15">
      <c r="B22" s="48"/>
      <c r="C22" s="49"/>
    </row>
    <row r="23" spans="2:3" ht="15">
      <c r="B23" s="48"/>
      <c r="C23" s="49"/>
    </row>
    <row r="24" spans="2:13" ht="21.75" thickBot="1">
      <c r="B24" s="65" t="s">
        <v>215</v>
      </c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2:3" ht="15.75">
      <c r="B25" s="52"/>
      <c r="C25" s="49"/>
    </row>
    <row r="26" spans="2:3" ht="15.75" thickBot="1">
      <c r="B26" s="48"/>
      <c r="C26" s="49"/>
    </row>
    <row r="27" spans="2:8" ht="14.25" thickBot="1" thickTop="1">
      <c r="B27" s="135" t="s">
        <v>0</v>
      </c>
      <c r="C27" s="136"/>
      <c r="D27" s="53" t="s">
        <v>205</v>
      </c>
      <c r="E27" s="54" t="s">
        <v>216</v>
      </c>
      <c r="F27" s="55" t="s">
        <v>217</v>
      </c>
      <c r="G27" s="55" t="s">
        <v>218</v>
      </c>
      <c r="H27" s="56"/>
    </row>
    <row r="28" spans="2:8" ht="27" customHeight="1" thickTop="1">
      <c r="B28" s="137" t="s">
        <v>8</v>
      </c>
      <c r="C28" s="138"/>
      <c r="D28" s="57">
        <v>9</v>
      </c>
      <c r="E28" s="58">
        <v>6</v>
      </c>
      <c r="F28" s="59">
        <f>E28/D28</f>
        <v>0.6666666666666666</v>
      </c>
      <c r="G28" s="60">
        <f>1.96*(SQRT(((0.5^2)/E28)*((D28-E28)/(D28-1))))</f>
        <v>0.245</v>
      </c>
      <c r="H28" s="56"/>
    </row>
    <row r="29" spans="2:8" ht="12.75">
      <c r="B29" s="128" t="s">
        <v>9</v>
      </c>
      <c r="C29" s="129"/>
      <c r="D29" s="57">
        <v>6</v>
      </c>
      <c r="E29" s="58">
        <v>5</v>
      </c>
      <c r="F29" s="59">
        <f>E29/D29</f>
        <v>0.8333333333333334</v>
      </c>
      <c r="G29" s="60">
        <f>1.96*(SQRT(((0.5^2)/E29)*((D29-E29)/(D29-1))))</f>
        <v>0.196</v>
      </c>
      <c r="H29" s="56"/>
    </row>
    <row r="30" spans="2:8" ht="25.5" customHeight="1">
      <c r="B30" s="128" t="s">
        <v>10</v>
      </c>
      <c r="C30" s="129"/>
      <c r="D30" s="57">
        <v>143</v>
      </c>
      <c r="E30" s="58">
        <v>62</v>
      </c>
      <c r="F30" s="59">
        <f>E30/D30</f>
        <v>0.43356643356643354</v>
      </c>
      <c r="G30" s="60">
        <f>1.96*(SQRT(((0.5^2)/E30)*((D30-E30)/(D30-1))))</f>
        <v>0.094000154668447</v>
      </c>
      <c r="H30" s="56"/>
    </row>
    <row r="31" spans="2:8" ht="16.5" customHeight="1">
      <c r="B31" s="128" t="s">
        <v>11</v>
      </c>
      <c r="C31" s="129"/>
      <c r="D31" s="57">
        <v>26</v>
      </c>
      <c r="E31" s="58">
        <v>14</v>
      </c>
      <c r="F31" s="59">
        <f>E31/D31</f>
        <v>0.5384615384615384</v>
      </c>
      <c r="G31" s="60">
        <f>1.96*(SQRT(((0.5^2)/E31)*((D31-E31)/(D31-1))))</f>
        <v>0.18146073955542008</v>
      </c>
      <c r="H31" s="56"/>
    </row>
    <row r="32" spans="2:8" ht="14.25" customHeight="1" thickBot="1">
      <c r="B32" s="130" t="s">
        <v>5</v>
      </c>
      <c r="C32" s="131"/>
      <c r="D32" s="61">
        <f>SUM(D28:D31)</f>
        <v>184</v>
      </c>
      <c r="E32" s="62">
        <v>87</v>
      </c>
      <c r="F32" s="63">
        <f>E32/D32</f>
        <v>0.47282608695652173</v>
      </c>
      <c r="G32" s="64">
        <f>1.96*(SQRT(((0.5^2)/E32)*((D32-E32)/(D32-1))))</f>
        <v>0.07649389434535665</v>
      </c>
      <c r="H32" s="56"/>
    </row>
    <row r="33" ht="13.5" thickTop="1"/>
  </sheetData>
  <sheetProtection/>
  <mergeCells count="9">
    <mergeCell ref="B30:C30"/>
    <mergeCell ref="B31:C31"/>
    <mergeCell ref="B32:C32"/>
    <mergeCell ref="B2:O2"/>
    <mergeCell ref="B5:E5"/>
    <mergeCell ref="B7:M7"/>
    <mergeCell ref="B27:C27"/>
    <mergeCell ref="B28:C28"/>
    <mergeCell ref="B29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="115" zoomScaleNormal="115" zoomScalePageLayoutView="0" workbookViewId="0" topLeftCell="A16">
      <selection activeCell="R35" sqref="R35"/>
    </sheetView>
  </sheetViews>
  <sheetFormatPr defaultColWidth="11.421875" defaultRowHeight="12.75"/>
  <cols>
    <col min="1" max="1" width="5.57421875" style="0" customWidth="1"/>
  </cols>
  <sheetData>
    <row r="1" spans="1:16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4" ht="23.25">
      <c r="A2" s="30"/>
      <c r="B2" s="139" t="s">
        <v>203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29"/>
      <c r="N2" s="29"/>
    </row>
    <row r="3" spans="1:16" ht="19.5" customHeight="1">
      <c r="A3" s="29"/>
      <c r="B3" s="29"/>
      <c r="C3" s="29"/>
      <c r="D3" s="29"/>
      <c r="E3" s="29"/>
      <c r="F3" s="29"/>
      <c r="G3" s="29"/>
      <c r="H3" s="31"/>
      <c r="I3" s="29"/>
      <c r="J3" s="29"/>
      <c r="K3" s="29"/>
      <c r="L3" s="29"/>
      <c r="M3" s="29"/>
      <c r="N3" s="29"/>
      <c r="O3" s="29"/>
      <c r="P3" s="29"/>
    </row>
    <row r="4" spans="1:16" ht="28.5">
      <c r="A4" s="29"/>
      <c r="B4" s="140" t="s">
        <v>169</v>
      </c>
      <c r="C4" s="140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29"/>
      <c r="B5" s="114"/>
      <c r="C5" s="114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7.5" customHeight="1">
      <c r="A6" s="115"/>
      <c r="B6" s="116"/>
      <c r="C6" s="116"/>
      <c r="D6" s="117"/>
      <c r="E6" s="117"/>
      <c r="F6" s="117"/>
      <c r="G6" s="118"/>
      <c r="H6" s="29"/>
      <c r="I6" s="29"/>
      <c r="J6" s="29"/>
      <c r="K6" s="29"/>
      <c r="L6" s="29"/>
      <c r="M6" s="29"/>
      <c r="N6" s="29"/>
      <c r="O6" s="29"/>
      <c r="P6" s="29"/>
    </row>
    <row r="7" spans="1:16" ht="12.75">
      <c r="A7" s="119"/>
      <c r="B7" s="120" t="s">
        <v>255</v>
      </c>
      <c r="C7" s="33"/>
      <c r="D7" s="33"/>
      <c r="E7" s="33"/>
      <c r="F7" s="33"/>
      <c r="G7" s="121"/>
      <c r="H7" s="32"/>
      <c r="I7" s="32" t="s">
        <v>170</v>
      </c>
      <c r="J7" s="32"/>
      <c r="K7" s="32"/>
      <c r="L7" s="32"/>
      <c r="M7" s="32"/>
      <c r="N7" s="32"/>
      <c r="O7" s="32"/>
      <c r="P7" s="32"/>
    </row>
    <row r="8" spans="1:16" ht="15">
      <c r="A8" s="122"/>
      <c r="B8" s="120" t="s">
        <v>256</v>
      </c>
      <c r="C8" s="39"/>
      <c r="D8" s="39"/>
      <c r="E8" s="39"/>
      <c r="F8" s="39"/>
      <c r="G8" s="123"/>
      <c r="H8" s="29"/>
      <c r="I8" s="29"/>
      <c r="J8" s="29"/>
      <c r="K8" s="29"/>
      <c r="L8" s="29"/>
      <c r="M8" s="29"/>
      <c r="N8" s="29"/>
      <c r="O8" s="29"/>
      <c r="P8" s="29"/>
    </row>
    <row r="9" spans="1:16" ht="5.25" customHeight="1">
      <c r="A9" s="124"/>
      <c r="B9" s="125"/>
      <c r="C9" s="125"/>
      <c r="D9" s="125"/>
      <c r="E9" s="125"/>
      <c r="F9" s="125"/>
      <c r="G9" s="126"/>
      <c r="H9" s="29"/>
      <c r="I9" s="29"/>
      <c r="J9" s="29"/>
      <c r="K9" s="29"/>
      <c r="L9" s="29"/>
      <c r="M9" s="29"/>
      <c r="N9" s="29"/>
      <c r="O9" s="29"/>
      <c r="P9" s="29"/>
    </row>
    <row r="10" spans="1:16" ht="15">
      <c r="A10" s="39"/>
      <c r="B10" s="39"/>
      <c r="C10" s="39"/>
      <c r="D10" s="39"/>
      <c r="E10" s="39"/>
      <c r="F10" s="39"/>
      <c r="G10" s="3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5.75" thickBot="1">
      <c r="A11" s="39"/>
      <c r="B11" s="34" t="s">
        <v>245</v>
      </c>
      <c r="C11" s="34"/>
      <c r="D11" s="34"/>
      <c r="E11" s="34"/>
      <c r="F11" s="34"/>
      <c r="G11" s="34"/>
      <c r="H11" s="34"/>
      <c r="I11" s="34"/>
      <c r="J11" s="34"/>
      <c r="K11" s="29"/>
      <c r="L11" s="29"/>
      <c r="M11" s="29"/>
      <c r="N11" s="29"/>
      <c r="O11" s="29"/>
      <c r="P11" s="29"/>
    </row>
    <row r="12" spans="1:16" ht="15">
      <c r="A12" s="39"/>
      <c r="B12" s="39"/>
      <c r="C12" s="39"/>
      <c r="D12" s="39"/>
      <c r="E12" s="39"/>
      <c r="F12" s="39"/>
      <c r="G12" s="3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5.75" thickBot="1">
      <c r="A13" s="29"/>
      <c r="B13" s="34" t="s">
        <v>171</v>
      </c>
      <c r="C13" s="34"/>
      <c r="D13" s="34"/>
      <c r="E13" s="34"/>
      <c r="F13" s="34"/>
      <c r="G13" s="34"/>
      <c r="H13" s="34"/>
      <c r="I13" s="34"/>
      <c r="J13" s="34"/>
      <c r="K13" s="29"/>
      <c r="L13" s="29"/>
      <c r="M13" s="29"/>
      <c r="N13" s="29"/>
      <c r="O13" s="29"/>
      <c r="P13" s="29"/>
    </row>
    <row r="14" spans="1:16" ht="15">
      <c r="A14" s="29"/>
      <c r="B14" s="29"/>
      <c r="C14" s="35" t="s">
        <v>172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5">
      <c r="A15" s="29"/>
      <c r="B15" s="29"/>
      <c r="C15" s="29" t="s">
        <v>173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15">
      <c r="A16" s="29"/>
      <c r="B16" s="29"/>
      <c r="C16" s="29" t="s">
        <v>174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5">
      <c r="A17" s="29"/>
      <c r="B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5.75" thickBot="1">
      <c r="A18" s="29"/>
      <c r="B18" s="34" t="s">
        <v>175</v>
      </c>
      <c r="C18" s="34"/>
      <c r="D18" s="34"/>
      <c r="E18" s="34"/>
      <c r="F18" s="34"/>
      <c r="G18" s="34"/>
      <c r="H18" s="34"/>
      <c r="I18" s="34"/>
      <c r="J18" s="34"/>
      <c r="K18" s="29"/>
      <c r="L18" s="29"/>
      <c r="M18" s="29"/>
      <c r="N18" s="29"/>
      <c r="O18" s="29"/>
      <c r="P18" s="29"/>
    </row>
    <row r="19" spans="1:16" ht="15">
      <c r="A19" s="29"/>
      <c r="B19" s="36" t="s">
        <v>176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5">
      <c r="A21" s="29"/>
      <c r="B21" s="37" t="s">
        <v>177</v>
      </c>
      <c r="C21" s="38"/>
      <c r="D21" s="38"/>
      <c r="E21" s="38"/>
      <c r="F21" s="3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15">
      <c r="A22" s="29"/>
      <c r="B22" s="37"/>
      <c r="C22" s="29" t="s">
        <v>257</v>
      </c>
      <c r="D22" s="38"/>
      <c r="E22" s="38"/>
      <c r="F22" s="3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5">
      <c r="A23" s="29"/>
      <c r="B23" s="29"/>
      <c r="C23" s="29" t="s">
        <v>178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15">
      <c r="A25" s="29"/>
      <c r="B25" s="40" t="s">
        <v>179</v>
      </c>
      <c r="C25" s="41"/>
      <c r="D25" s="41"/>
      <c r="E25" s="41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5">
      <c r="A26" s="29"/>
      <c r="B26" s="29"/>
      <c r="C26" s="29" t="s">
        <v>180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15">
      <c r="A27" s="29"/>
      <c r="B27" s="29"/>
      <c r="C27" s="29" t="s">
        <v>181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ht="15">
      <c r="A28" s="29"/>
      <c r="B28" s="29"/>
      <c r="C28" s="29" t="s">
        <v>258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5">
      <c r="A29" s="29"/>
      <c r="B29" s="29"/>
      <c r="C29" s="29" t="s">
        <v>182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5">
      <c r="A30" s="29"/>
      <c r="B30" s="29"/>
      <c r="C30" s="29" t="s">
        <v>183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5">
      <c r="A31" s="29"/>
      <c r="B31" s="29"/>
      <c r="C31" s="29" t="s">
        <v>184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5">
      <c r="A32" s="29"/>
      <c r="B32" s="29"/>
      <c r="C32" s="29" t="s">
        <v>185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15">
      <c r="A33" s="29"/>
      <c r="B33" s="29"/>
      <c r="C33" s="29" t="s">
        <v>186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15">
      <c r="A34" s="29"/>
      <c r="B34" s="41"/>
      <c r="C34" s="41"/>
      <c r="D34" s="41"/>
      <c r="E34" s="41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15">
      <c r="A35" s="29"/>
      <c r="B35" s="40" t="s">
        <v>187</v>
      </c>
      <c r="C35" s="41"/>
      <c r="D35" s="41"/>
      <c r="E35" s="41"/>
      <c r="F35" s="41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ht="15">
      <c r="A36" s="29"/>
      <c r="B36" s="40"/>
      <c r="C36" s="41"/>
      <c r="D36" s="41"/>
      <c r="E36" s="41"/>
      <c r="F36" s="41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ht="15">
      <c r="A37" s="29"/>
      <c r="B37" s="40" t="s">
        <v>188</v>
      </c>
      <c r="C37" s="41"/>
      <c r="D37" s="41"/>
      <c r="E37" s="41"/>
      <c r="F37" s="41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15">
      <c r="A38" s="29"/>
      <c r="B38" s="29"/>
      <c r="C38" s="29" t="s">
        <v>189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ht="15.75" thickBot="1">
      <c r="A40" s="29"/>
      <c r="B40" s="34" t="s">
        <v>190</v>
      </c>
      <c r="C40" s="34"/>
      <c r="D40" s="34"/>
      <c r="E40" s="34"/>
      <c r="F40" s="34"/>
      <c r="G40" s="34"/>
      <c r="H40" s="34"/>
      <c r="I40" s="34"/>
      <c r="J40" s="34"/>
      <c r="K40" s="29"/>
      <c r="L40" s="29"/>
      <c r="M40" s="29"/>
      <c r="N40" s="29"/>
      <c r="O40" s="29"/>
      <c r="P40" s="29"/>
    </row>
    <row r="41" spans="1:16" ht="15">
      <c r="A41" s="29"/>
      <c r="B41" s="36" t="s">
        <v>191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ht="15">
      <c r="A43" s="29"/>
      <c r="B43" s="29"/>
      <c r="C43" s="29" t="s">
        <v>259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ht="15">
      <c r="A44" s="29"/>
      <c r="B44" s="40" t="s">
        <v>192</v>
      </c>
      <c r="C44" s="41"/>
      <c r="D44" s="41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ht="15">
      <c r="A45" s="29"/>
      <c r="B45" s="40"/>
      <c r="C45" s="29" t="s">
        <v>193</v>
      </c>
      <c r="D45" s="41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ht="15">
      <c r="A46" s="29"/>
      <c r="B46" s="40"/>
      <c r="C46" s="29" t="s">
        <v>194</v>
      </c>
      <c r="D46" s="41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5">
      <c r="A47" s="29"/>
      <c r="B47" s="40"/>
      <c r="C47" s="29" t="s">
        <v>195</v>
      </c>
      <c r="D47" s="41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ht="15">
      <c r="A48" s="29"/>
      <c r="B48" s="41"/>
      <c r="C48" s="41"/>
      <c r="D48" s="41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ht="15.75" thickBot="1">
      <c r="A49" s="29"/>
      <c r="B49" s="34" t="s">
        <v>196</v>
      </c>
      <c r="C49" s="34"/>
      <c r="D49" s="34"/>
      <c r="E49" s="34"/>
      <c r="F49" s="34"/>
      <c r="G49" s="34"/>
      <c r="H49" s="34"/>
      <c r="I49" s="34"/>
      <c r="J49" s="34"/>
      <c r="K49" s="29"/>
      <c r="L49" s="29"/>
      <c r="M49" s="29"/>
      <c r="N49" s="29"/>
      <c r="O49" s="29"/>
      <c r="P49" s="29"/>
    </row>
    <row r="50" spans="1:16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15">
      <c r="A51" s="29"/>
      <c r="B51" s="29"/>
      <c r="C51" s="29" t="s">
        <v>197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15">
      <c r="A52" s="29"/>
      <c r="B52" s="29"/>
      <c r="C52" s="29" t="s">
        <v>198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15">
      <c r="A53" s="29"/>
      <c r="B53" s="29"/>
      <c r="C53" s="29" t="s">
        <v>199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ht="15.75" thickBot="1">
      <c r="A55" s="29"/>
      <c r="B55" s="34" t="s">
        <v>200</v>
      </c>
      <c r="C55" s="34"/>
      <c r="D55" s="34"/>
      <c r="E55" s="34"/>
      <c r="F55" s="34"/>
      <c r="G55" s="34"/>
      <c r="H55" s="34"/>
      <c r="I55" s="34"/>
      <c r="J55" s="34"/>
      <c r="K55" s="29"/>
      <c r="L55" s="29"/>
      <c r="M55" s="29"/>
      <c r="N55" s="29"/>
      <c r="O55" s="29"/>
      <c r="P55" s="29"/>
    </row>
    <row r="56" spans="1:16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5">
      <c r="A57" s="29"/>
      <c r="B57" s="29"/>
      <c r="C57" s="29" t="s">
        <v>201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5">
      <c r="A58" s="29"/>
      <c r="B58" s="29"/>
      <c r="C58" s="29" t="s">
        <v>202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</sheetData>
  <sheetProtection/>
  <mergeCells count="2">
    <mergeCell ref="B2:L2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4"/>
  <sheetViews>
    <sheetView showGridLines="0" zoomScalePageLayoutView="0" workbookViewId="0" topLeftCell="A58">
      <selection activeCell="V90" sqref="V90"/>
    </sheetView>
  </sheetViews>
  <sheetFormatPr defaultColWidth="11.421875" defaultRowHeight="12.75"/>
  <sheetData>
    <row r="2" spans="2:21" ht="23.25">
      <c r="B2" s="132" t="s">
        <v>203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4" spans="2:5" ht="28.5">
      <c r="B4" s="133" t="s">
        <v>204</v>
      </c>
      <c r="C4" s="133"/>
      <c r="D4" s="133"/>
      <c r="E4" s="133"/>
    </row>
  </sheetData>
  <sheetProtection/>
  <mergeCells count="2">
    <mergeCell ref="B4:E4"/>
    <mergeCell ref="B2:U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96"/>
  <sheetViews>
    <sheetView showGridLines="0" zoomScalePageLayoutView="0" workbookViewId="0" topLeftCell="B137">
      <selection activeCell="B137" sqref="B137:H137"/>
    </sheetView>
  </sheetViews>
  <sheetFormatPr defaultColWidth="11.421875" defaultRowHeight="12.75"/>
  <cols>
    <col min="1" max="1" width="11.421875" style="0" customWidth="1"/>
    <col min="2" max="2" width="28.00390625" style="0" customWidth="1"/>
    <col min="3" max="22" width="13.57421875" style="0" customWidth="1"/>
    <col min="23" max="27" width="11.28125" style="0" customWidth="1"/>
  </cols>
  <sheetData>
    <row r="2" spans="1:16" ht="23.25">
      <c r="A2" s="158" t="s">
        <v>203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ht="9" customHeight="1">
      <c r="A3" s="67"/>
    </row>
    <row r="4" spans="1:16" ht="29.25" thickBot="1">
      <c r="A4" s="68" t="s">
        <v>244</v>
      </c>
      <c r="B4" s="68"/>
      <c r="C4" s="68"/>
      <c r="D4" s="68"/>
      <c r="E4" s="68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3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13.5" customHeight="1">
      <c r="A6" s="47" t="s">
        <v>213</v>
      </c>
      <c r="B6" t="s">
        <v>8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13.5" customHeight="1">
      <c r="A7" s="46"/>
      <c r="B7" t="s">
        <v>9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13.5" customHeight="1">
      <c r="A8" s="47" t="s">
        <v>214</v>
      </c>
      <c r="B8" t="s">
        <v>10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13.5" customHeight="1">
      <c r="A9" s="46"/>
      <c r="B9" t="s">
        <v>11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ht="13.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24" customHeight="1" thickBot="1">
      <c r="A11" s="93" t="s">
        <v>245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ht="18.75" customHeight="1">
      <c r="A12" s="94" t="s">
        <v>246</v>
      </c>
      <c r="B12" s="95"/>
      <c r="C12" s="95"/>
      <c r="D12" s="95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13.5" customHeight="1">
      <c r="A13" s="94" t="s">
        <v>247</v>
      </c>
      <c r="B13" s="95"/>
      <c r="C13" s="95"/>
      <c r="D13" s="95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1:16" ht="13.5" customHeight="1">
      <c r="A14" s="96" t="s">
        <v>248</v>
      </c>
      <c r="B14" s="66"/>
      <c r="C14" s="66"/>
      <c r="D14" s="66"/>
      <c r="E14" s="66"/>
      <c r="F14" s="66"/>
      <c r="G14" s="66"/>
      <c r="I14" s="69"/>
      <c r="J14" s="69"/>
      <c r="K14" s="69"/>
      <c r="L14" s="69"/>
      <c r="M14" s="69"/>
      <c r="N14" s="69"/>
      <c r="O14" s="69"/>
      <c r="P14" s="69"/>
    </row>
    <row r="15" spans="1:16" ht="13.5" customHeight="1" thickBot="1">
      <c r="A15" s="96"/>
      <c r="B15" s="66"/>
      <c r="C15" s="66"/>
      <c r="D15" s="66"/>
      <c r="E15" s="66"/>
      <c r="F15" s="66"/>
      <c r="G15" s="66"/>
      <c r="I15" s="69"/>
      <c r="J15" s="69"/>
      <c r="K15" s="69"/>
      <c r="L15" s="69"/>
      <c r="M15" s="69"/>
      <c r="N15" s="69"/>
      <c r="O15" s="69"/>
      <c r="P15" s="69"/>
    </row>
    <row r="16" spans="1:16" ht="13.5" customHeight="1" thickBot="1" thickTop="1">
      <c r="A16" s="96"/>
      <c r="B16" s="157" t="s">
        <v>0</v>
      </c>
      <c r="C16" s="103" t="s">
        <v>252</v>
      </c>
      <c r="D16" s="104" t="s">
        <v>107</v>
      </c>
      <c r="E16" s="105" t="s">
        <v>253</v>
      </c>
      <c r="G16" s="66"/>
      <c r="I16" s="69"/>
      <c r="J16" s="69"/>
      <c r="K16" s="69"/>
      <c r="L16" s="69"/>
      <c r="M16" s="69"/>
      <c r="N16" s="69"/>
      <c r="O16" s="69"/>
      <c r="P16" s="69"/>
    </row>
    <row r="17" spans="1:16" ht="26.25" customHeight="1" thickTop="1">
      <c r="A17" s="96"/>
      <c r="B17" s="100" t="s">
        <v>8</v>
      </c>
      <c r="C17" s="97">
        <v>6</v>
      </c>
      <c r="D17" s="106">
        <v>77.4074074074074</v>
      </c>
      <c r="E17" s="107">
        <v>14.78005180684068</v>
      </c>
      <c r="G17" s="66"/>
      <c r="I17" s="69"/>
      <c r="J17" s="69"/>
      <c r="K17" s="69"/>
      <c r="L17" s="69"/>
      <c r="M17" s="69"/>
      <c r="N17" s="69"/>
      <c r="O17" s="69"/>
      <c r="P17" s="69"/>
    </row>
    <row r="18" spans="1:16" ht="27.75" customHeight="1">
      <c r="A18" s="96"/>
      <c r="B18" s="101" t="s">
        <v>9</v>
      </c>
      <c r="C18" s="98">
        <v>5</v>
      </c>
      <c r="D18" s="108">
        <v>74.07407407407406</v>
      </c>
      <c r="E18" s="109">
        <v>7.560153527108571</v>
      </c>
      <c r="G18" s="66"/>
      <c r="I18" s="69"/>
      <c r="J18" s="69"/>
      <c r="K18" s="69"/>
      <c r="L18" s="69"/>
      <c r="M18" s="69"/>
      <c r="N18" s="69"/>
      <c r="O18" s="69"/>
      <c r="P18" s="69"/>
    </row>
    <row r="19" spans="1:16" ht="28.5" customHeight="1">
      <c r="A19" s="96"/>
      <c r="B19" s="101" t="s">
        <v>10</v>
      </c>
      <c r="C19" s="98">
        <v>62</v>
      </c>
      <c r="D19" s="108">
        <v>76.08315863032844</v>
      </c>
      <c r="E19" s="109">
        <v>11.851706965060744</v>
      </c>
      <c r="G19" s="66"/>
      <c r="I19" s="69"/>
      <c r="J19" s="69"/>
      <c r="K19" s="69"/>
      <c r="L19" s="69"/>
      <c r="M19" s="69"/>
      <c r="N19" s="69"/>
      <c r="O19" s="69"/>
      <c r="P19" s="69"/>
    </row>
    <row r="20" spans="1:16" ht="13.5" customHeight="1">
      <c r="A20" s="96"/>
      <c r="B20" s="101" t="s">
        <v>11</v>
      </c>
      <c r="C20" s="98">
        <v>14</v>
      </c>
      <c r="D20" s="108">
        <v>76.78062678062678</v>
      </c>
      <c r="E20" s="109">
        <v>10.600817638255874</v>
      </c>
      <c r="G20" s="66"/>
      <c r="I20" s="69"/>
      <c r="J20" s="69"/>
      <c r="K20" s="69"/>
      <c r="L20" s="69"/>
      <c r="M20" s="69"/>
      <c r="N20" s="69"/>
      <c r="O20" s="69"/>
      <c r="P20" s="69"/>
    </row>
    <row r="21" spans="1:16" ht="13.5" customHeight="1" thickBot="1">
      <c r="A21" s="96"/>
      <c r="B21" s="102" t="s">
        <v>5</v>
      </c>
      <c r="C21" s="99">
        <v>87</v>
      </c>
      <c r="D21" s="110">
        <v>76.18518518518519</v>
      </c>
      <c r="E21" s="111">
        <v>11.465769545856313</v>
      </c>
      <c r="G21" s="66"/>
      <c r="I21" s="69"/>
      <c r="J21" s="69"/>
      <c r="K21" s="69"/>
      <c r="L21" s="69"/>
      <c r="M21" s="69"/>
      <c r="N21" s="69"/>
      <c r="O21" s="69"/>
      <c r="P21" s="69"/>
    </row>
    <row r="22" spans="1:16" ht="13.5" customHeight="1" thickTop="1">
      <c r="A22" s="96"/>
      <c r="B22" s="66"/>
      <c r="C22" s="66"/>
      <c r="D22" s="66"/>
      <c r="E22" s="66"/>
      <c r="F22" s="66"/>
      <c r="G22" s="66"/>
      <c r="I22" s="69"/>
      <c r="J22" s="69"/>
      <c r="K22" s="69"/>
      <c r="L22" s="69"/>
      <c r="M22" s="69"/>
      <c r="N22" s="69"/>
      <c r="O22" s="69"/>
      <c r="P22" s="69"/>
    </row>
    <row r="23" spans="1:16" ht="13.5" customHeight="1">
      <c r="A23" s="96"/>
      <c r="B23" s="66"/>
      <c r="C23" s="66"/>
      <c r="D23" s="66"/>
      <c r="E23" s="66"/>
      <c r="F23" s="66"/>
      <c r="G23" s="66"/>
      <c r="I23" s="69"/>
      <c r="J23" s="69"/>
      <c r="K23" s="69"/>
      <c r="L23" s="69"/>
      <c r="M23" s="69"/>
      <c r="N23" s="69"/>
      <c r="O23" s="69"/>
      <c r="P23" s="69"/>
    </row>
    <row r="24" spans="1:16" ht="13.5" customHeight="1">
      <c r="A24" s="96"/>
      <c r="B24" s="66"/>
      <c r="C24" s="66"/>
      <c r="D24" s="66"/>
      <c r="E24" s="66"/>
      <c r="F24" s="66"/>
      <c r="G24" s="66"/>
      <c r="I24" s="69"/>
      <c r="J24" s="69"/>
      <c r="K24" s="69"/>
      <c r="L24" s="69"/>
      <c r="M24" s="69"/>
      <c r="N24" s="69"/>
      <c r="O24" s="69"/>
      <c r="P24" s="69"/>
    </row>
    <row r="25" spans="1:16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32.25" thickBot="1">
      <c r="A27" s="70" t="s">
        <v>171</v>
      </c>
      <c r="B27" s="70"/>
      <c r="C27" s="70"/>
      <c r="D27" s="70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30" spans="2:8" ht="21.75" customHeight="1" thickBot="1">
      <c r="B30" s="141" t="s">
        <v>1</v>
      </c>
      <c r="C30" s="141"/>
      <c r="D30" s="141"/>
      <c r="E30" s="141"/>
      <c r="F30" s="141"/>
      <c r="G30" s="141"/>
      <c r="H30" s="141"/>
    </row>
    <row r="31" spans="2:8" ht="15.75" customHeight="1">
      <c r="B31" s="142" t="s">
        <v>0</v>
      </c>
      <c r="C31" s="145" t="s">
        <v>2</v>
      </c>
      <c r="D31" s="146"/>
      <c r="E31" s="146"/>
      <c r="F31" s="146"/>
      <c r="G31" s="146"/>
      <c r="H31" s="147"/>
    </row>
    <row r="32" spans="2:8" ht="15.75" customHeight="1">
      <c r="B32" s="143"/>
      <c r="C32" s="148" t="s">
        <v>3</v>
      </c>
      <c r="D32" s="149"/>
      <c r="E32" s="149" t="s">
        <v>4</v>
      </c>
      <c r="F32" s="149"/>
      <c r="G32" s="149" t="s">
        <v>5</v>
      </c>
      <c r="H32" s="150"/>
    </row>
    <row r="33" spans="2:8" ht="15.75" customHeight="1">
      <c r="B33" s="144"/>
      <c r="C33" s="87" t="s">
        <v>6</v>
      </c>
      <c r="D33" s="88" t="s">
        <v>7</v>
      </c>
      <c r="E33" s="88" t="s">
        <v>6</v>
      </c>
      <c r="F33" s="88" t="s">
        <v>7</v>
      </c>
      <c r="G33" s="88" t="s">
        <v>6</v>
      </c>
      <c r="H33" s="89" t="s">
        <v>7</v>
      </c>
    </row>
    <row r="34" spans="2:8" ht="28.5" customHeight="1">
      <c r="B34" s="90" t="s">
        <v>8</v>
      </c>
      <c r="C34" s="1">
        <v>1</v>
      </c>
      <c r="D34" s="2">
        <v>0.16666666666666669</v>
      </c>
      <c r="E34" s="3">
        <v>5</v>
      </c>
      <c r="F34" s="2">
        <v>0.8333333333333333</v>
      </c>
      <c r="G34" s="3">
        <v>6</v>
      </c>
      <c r="H34" s="4">
        <v>1</v>
      </c>
    </row>
    <row r="35" spans="2:8" ht="28.5" customHeight="1">
      <c r="B35" s="91" t="s">
        <v>9</v>
      </c>
      <c r="C35" s="5">
        <v>0</v>
      </c>
      <c r="D35" s="6">
        <v>0</v>
      </c>
      <c r="E35" s="7">
        <v>5</v>
      </c>
      <c r="F35" s="6">
        <v>1</v>
      </c>
      <c r="G35" s="7">
        <v>5</v>
      </c>
      <c r="H35" s="8">
        <v>1</v>
      </c>
    </row>
    <row r="36" spans="2:8" ht="28.5" customHeight="1">
      <c r="B36" s="91" t="s">
        <v>10</v>
      </c>
      <c r="C36" s="5">
        <v>5</v>
      </c>
      <c r="D36" s="6">
        <v>0.08064516129032258</v>
      </c>
      <c r="E36" s="7">
        <v>57</v>
      </c>
      <c r="F36" s="6">
        <v>0.9193548387096775</v>
      </c>
      <c r="G36" s="7">
        <v>62</v>
      </c>
      <c r="H36" s="8">
        <v>1</v>
      </c>
    </row>
    <row r="37" spans="2:8" ht="28.5" customHeight="1">
      <c r="B37" s="91" t="s">
        <v>11</v>
      </c>
      <c r="C37" s="5">
        <v>1</v>
      </c>
      <c r="D37" s="6">
        <v>0.07142857142857144</v>
      </c>
      <c r="E37" s="7">
        <v>13</v>
      </c>
      <c r="F37" s="6">
        <v>0.9285714285714286</v>
      </c>
      <c r="G37" s="7">
        <v>14</v>
      </c>
      <c r="H37" s="8">
        <v>1</v>
      </c>
    </row>
    <row r="38" spans="2:8" ht="15.75" customHeight="1">
      <c r="B38" s="92" t="s">
        <v>5</v>
      </c>
      <c r="C38" s="9">
        <v>7</v>
      </c>
      <c r="D38" s="10">
        <v>0.08045977011494253</v>
      </c>
      <c r="E38" s="11">
        <v>80</v>
      </c>
      <c r="F38" s="10">
        <v>0.9195402298850575</v>
      </c>
      <c r="G38" s="11">
        <v>87</v>
      </c>
      <c r="H38" s="12">
        <v>1</v>
      </c>
    </row>
    <row r="40" spans="2:8" ht="21.75" customHeight="1">
      <c r="B40" s="141" t="s">
        <v>12</v>
      </c>
      <c r="C40" s="141"/>
      <c r="D40" s="141"/>
      <c r="E40" s="141"/>
      <c r="F40" s="141"/>
      <c r="G40" s="141"/>
      <c r="H40" s="141"/>
    </row>
    <row r="41" spans="2:8" ht="15.75" customHeight="1">
      <c r="B41" s="142" t="s">
        <v>0</v>
      </c>
      <c r="C41" s="145" t="s">
        <v>13</v>
      </c>
      <c r="D41" s="146"/>
      <c r="E41" s="146"/>
      <c r="F41" s="146"/>
      <c r="G41" s="146"/>
      <c r="H41" s="147"/>
    </row>
    <row r="42" spans="2:8" ht="28.5" customHeight="1">
      <c r="B42" s="143"/>
      <c r="C42" s="148" t="s">
        <v>14</v>
      </c>
      <c r="D42" s="149"/>
      <c r="E42" s="149" t="s">
        <v>15</v>
      </c>
      <c r="F42" s="149"/>
      <c r="G42" s="149" t="s">
        <v>16</v>
      </c>
      <c r="H42" s="150"/>
    </row>
    <row r="43" spans="2:8" ht="15.75" customHeight="1">
      <c r="B43" s="144"/>
      <c r="C43" s="87" t="s">
        <v>6</v>
      </c>
      <c r="D43" s="88" t="s">
        <v>7</v>
      </c>
      <c r="E43" s="88" t="s">
        <v>6</v>
      </c>
      <c r="F43" s="88" t="s">
        <v>7</v>
      </c>
      <c r="G43" s="88" t="s">
        <v>6</v>
      </c>
      <c r="H43" s="89" t="s">
        <v>7</v>
      </c>
    </row>
    <row r="44" spans="2:8" ht="28.5" customHeight="1">
      <c r="B44" s="90" t="s">
        <v>8</v>
      </c>
      <c r="C44" s="1">
        <v>6</v>
      </c>
      <c r="D44" s="2">
        <v>1</v>
      </c>
      <c r="E44" s="3">
        <v>0</v>
      </c>
      <c r="F44" s="2">
        <v>0</v>
      </c>
      <c r="G44" s="3">
        <v>0</v>
      </c>
      <c r="H44" s="4">
        <v>0</v>
      </c>
    </row>
    <row r="45" spans="2:8" ht="28.5" customHeight="1">
      <c r="B45" s="91" t="s">
        <v>9</v>
      </c>
      <c r="C45" s="5">
        <v>5</v>
      </c>
      <c r="D45" s="6">
        <v>1</v>
      </c>
      <c r="E45" s="7">
        <v>0</v>
      </c>
      <c r="F45" s="6">
        <v>0</v>
      </c>
      <c r="G45" s="7">
        <v>0</v>
      </c>
      <c r="H45" s="8">
        <v>0</v>
      </c>
    </row>
    <row r="46" spans="2:8" ht="28.5" customHeight="1">
      <c r="B46" s="91" t="s">
        <v>10</v>
      </c>
      <c r="C46" s="5">
        <v>60</v>
      </c>
      <c r="D46" s="6">
        <v>0.967741935483871</v>
      </c>
      <c r="E46" s="7">
        <v>2</v>
      </c>
      <c r="F46" s="6">
        <v>0.03225806451612903</v>
      </c>
      <c r="G46" s="7">
        <v>0</v>
      </c>
      <c r="H46" s="8">
        <v>0</v>
      </c>
    </row>
    <row r="47" spans="2:8" ht="28.5" customHeight="1">
      <c r="B47" s="91" t="s">
        <v>11</v>
      </c>
      <c r="C47" s="5">
        <v>13</v>
      </c>
      <c r="D47" s="6">
        <v>0.9285714285714286</v>
      </c>
      <c r="E47" s="7">
        <v>1</v>
      </c>
      <c r="F47" s="6">
        <v>0.07142857142857144</v>
      </c>
      <c r="G47" s="7">
        <v>0</v>
      </c>
      <c r="H47" s="8">
        <v>0</v>
      </c>
    </row>
    <row r="48" spans="2:8" ht="15.75" customHeight="1">
      <c r="B48" s="92" t="s">
        <v>5</v>
      </c>
      <c r="C48" s="9">
        <v>84</v>
      </c>
      <c r="D48" s="10">
        <v>0.9655172413793103</v>
      </c>
      <c r="E48" s="11">
        <v>3</v>
      </c>
      <c r="F48" s="10">
        <v>0.034482758620689655</v>
      </c>
      <c r="G48" s="11">
        <v>0</v>
      </c>
      <c r="H48" s="12">
        <v>0</v>
      </c>
    </row>
    <row r="50" spans="2:12" ht="21.75" customHeight="1">
      <c r="B50" s="141" t="s">
        <v>17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</row>
    <row r="51" spans="2:12" ht="15.75" customHeight="1">
      <c r="B51" s="142" t="s">
        <v>0</v>
      </c>
      <c r="C51" s="145" t="s">
        <v>18</v>
      </c>
      <c r="D51" s="146"/>
      <c r="E51" s="146"/>
      <c r="F51" s="146"/>
      <c r="G51" s="146"/>
      <c r="H51" s="146"/>
      <c r="I51" s="146"/>
      <c r="J51" s="146"/>
      <c r="K51" s="146"/>
      <c r="L51" s="147"/>
    </row>
    <row r="52" spans="2:12" ht="45" customHeight="1">
      <c r="B52" s="143"/>
      <c r="C52" s="148" t="s">
        <v>19</v>
      </c>
      <c r="D52" s="149"/>
      <c r="E52" s="149" t="s">
        <v>20</v>
      </c>
      <c r="F52" s="149"/>
      <c r="G52" s="149" t="s">
        <v>21</v>
      </c>
      <c r="H52" s="149"/>
      <c r="I52" s="149" t="s">
        <v>22</v>
      </c>
      <c r="J52" s="149"/>
      <c r="K52" s="149" t="s">
        <v>23</v>
      </c>
      <c r="L52" s="150"/>
    </row>
    <row r="53" spans="2:12" ht="15.75" customHeight="1">
      <c r="B53" s="144"/>
      <c r="C53" s="87" t="s">
        <v>6</v>
      </c>
      <c r="D53" s="88" t="s">
        <v>7</v>
      </c>
      <c r="E53" s="88" t="s">
        <v>6</v>
      </c>
      <c r="F53" s="88" t="s">
        <v>7</v>
      </c>
      <c r="G53" s="88" t="s">
        <v>6</v>
      </c>
      <c r="H53" s="88" t="s">
        <v>7</v>
      </c>
      <c r="I53" s="88" t="s">
        <v>6</v>
      </c>
      <c r="J53" s="88" t="s">
        <v>7</v>
      </c>
      <c r="K53" s="88" t="s">
        <v>6</v>
      </c>
      <c r="L53" s="89" t="s">
        <v>7</v>
      </c>
    </row>
    <row r="54" spans="2:12" ht="28.5" customHeight="1">
      <c r="B54" s="90" t="s">
        <v>8</v>
      </c>
      <c r="C54" s="1">
        <v>5</v>
      </c>
      <c r="D54" s="2">
        <v>0.8333333333333333</v>
      </c>
      <c r="E54" s="3">
        <v>1</v>
      </c>
      <c r="F54" s="2">
        <v>0.16666666666666669</v>
      </c>
      <c r="G54" s="3">
        <v>0</v>
      </c>
      <c r="H54" s="2">
        <v>0</v>
      </c>
      <c r="I54" s="3">
        <v>0</v>
      </c>
      <c r="J54" s="2">
        <v>0</v>
      </c>
      <c r="K54" s="3">
        <v>0</v>
      </c>
      <c r="L54" s="4">
        <v>0</v>
      </c>
    </row>
    <row r="55" spans="2:12" ht="28.5" customHeight="1">
      <c r="B55" s="91" t="s">
        <v>9</v>
      </c>
      <c r="C55" s="5">
        <v>1</v>
      </c>
      <c r="D55" s="6">
        <v>0.2</v>
      </c>
      <c r="E55" s="7">
        <v>4</v>
      </c>
      <c r="F55" s="6">
        <v>0.8</v>
      </c>
      <c r="G55" s="7">
        <v>0</v>
      </c>
      <c r="H55" s="6">
        <v>0</v>
      </c>
      <c r="I55" s="7">
        <v>0</v>
      </c>
      <c r="J55" s="6">
        <v>0</v>
      </c>
      <c r="K55" s="7">
        <v>0</v>
      </c>
      <c r="L55" s="8">
        <v>0</v>
      </c>
    </row>
    <row r="56" spans="2:12" ht="28.5" customHeight="1">
      <c r="B56" s="91" t="s">
        <v>10</v>
      </c>
      <c r="C56" s="5">
        <v>24</v>
      </c>
      <c r="D56" s="6">
        <v>0.3870967741935484</v>
      </c>
      <c r="E56" s="7">
        <v>23</v>
      </c>
      <c r="F56" s="6">
        <v>0.3709677419354838</v>
      </c>
      <c r="G56" s="7">
        <v>7</v>
      </c>
      <c r="H56" s="6">
        <v>0.11290322580645162</v>
      </c>
      <c r="I56" s="7">
        <v>8</v>
      </c>
      <c r="J56" s="6">
        <v>0.12903225806451613</v>
      </c>
      <c r="K56" s="7">
        <v>0</v>
      </c>
      <c r="L56" s="8">
        <v>0</v>
      </c>
    </row>
    <row r="57" spans="2:12" ht="28.5" customHeight="1">
      <c r="B57" s="91" t="s">
        <v>11</v>
      </c>
      <c r="C57" s="5">
        <v>6</v>
      </c>
      <c r="D57" s="6">
        <v>0.42857142857142855</v>
      </c>
      <c r="E57" s="7">
        <v>4</v>
      </c>
      <c r="F57" s="6">
        <v>0.28571428571428575</v>
      </c>
      <c r="G57" s="7">
        <v>3</v>
      </c>
      <c r="H57" s="6">
        <v>0.21428571428571427</v>
      </c>
      <c r="I57" s="7">
        <v>1</v>
      </c>
      <c r="J57" s="6">
        <v>0.07142857142857144</v>
      </c>
      <c r="K57" s="7">
        <v>0</v>
      </c>
      <c r="L57" s="8">
        <v>0</v>
      </c>
    </row>
    <row r="58" spans="2:12" ht="15.75" customHeight="1">
      <c r="B58" s="92" t="s">
        <v>5</v>
      </c>
      <c r="C58" s="9">
        <v>36</v>
      </c>
      <c r="D58" s="10">
        <v>0.41379310344827586</v>
      </c>
      <c r="E58" s="11">
        <v>32</v>
      </c>
      <c r="F58" s="10">
        <v>0.367816091954023</v>
      </c>
      <c r="G58" s="11">
        <v>10</v>
      </c>
      <c r="H58" s="10">
        <v>0.11494252873563218</v>
      </c>
      <c r="I58" s="11">
        <v>9</v>
      </c>
      <c r="J58" s="10">
        <v>0.10344827586206896</v>
      </c>
      <c r="K58" s="11">
        <v>0</v>
      </c>
      <c r="L58" s="12">
        <v>0</v>
      </c>
    </row>
    <row r="61" spans="1:5" ht="32.25" thickBot="1">
      <c r="A61" s="70" t="s">
        <v>219</v>
      </c>
      <c r="B61" s="70"/>
      <c r="C61" s="70"/>
      <c r="D61" s="70"/>
      <c r="E61" s="70"/>
    </row>
    <row r="62" ht="12.75">
      <c r="A62" s="71" t="s">
        <v>220</v>
      </c>
    </row>
    <row r="63" ht="23.25">
      <c r="A63" s="72" t="s">
        <v>221</v>
      </c>
    </row>
    <row r="65" spans="2:26" ht="21.75" customHeight="1">
      <c r="B65" s="141" t="s">
        <v>24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</row>
    <row r="66" spans="2:26" ht="15.75" customHeight="1">
      <c r="B66" s="142" t="s">
        <v>0</v>
      </c>
      <c r="C66" s="145" t="s">
        <v>25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7"/>
    </row>
    <row r="67" spans="2:26" ht="58.5" customHeight="1">
      <c r="B67" s="143"/>
      <c r="C67" s="148" t="s">
        <v>26</v>
      </c>
      <c r="D67" s="149"/>
      <c r="E67" s="149" t="s">
        <v>27</v>
      </c>
      <c r="F67" s="149"/>
      <c r="G67" s="149" t="s">
        <v>28</v>
      </c>
      <c r="H67" s="149"/>
      <c r="I67" s="149" t="s">
        <v>29</v>
      </c>
      <c r="J67" s="149"/>
      <c r="K67" s="149" t="s">
        <v>30</v>
      </c>
      <c r="L67" s="149"/>
      <c r="M67" s="149" t="s">
        <v>31</v>
      </c>
      <c r="N67" s="149"/>
      <c r="O67" s="149" t="s">
        <v>32</v>
      </c>
      <c r="P67" s="149"/>
      <c r="Q67" s="149" t="s">
        <v>33</v>
      </c>
      <c r="R67" s="149"/>
      <c r="S67" s="149" t="s">
        <v>34</v>
      </c>
      <c r="T67" s="149"/>
      <c r="U67" s="149" t="s">
        <v>35</v>
      </c>
      <c r="V67" s="149"/>
      <c r="W67" s="149" t="s">
        <v>36</v>
      </c>
      <c r="X67" s="149"/>
      <c r="Y67" s="149" t="s">
        <v>37</v>
      </c>
      <c r="Z67" s="150"/>
    </row>
    <row r="68" spans="2:26" ht="15.75" customHeight="1">
      <c r="B68" s="144"/>
      <c r="C68" s="87" t="s">
        <v>6</v>
      </c>
      <c r="D68" s="88" t="s">
        <v>7</v>
      </c>
      <c r="E68" s="88" t="s">
        <v>6</v>
      </c>
      <c r="F68" s="88" t="s">
        <v>7</v>
      </c>
      <c r="G68" s="88" t="s">
        <v>6</v>
      </c>
      <c r="H68" s="88" t="s">
        <v>7</v>
      </c>
      <c r="I68" s="88" t="s">
        <v>6</v>
      </c>
      <c r="J68" s="88" t="s">
        <v>7</v>
      </c>
      <c r="K68" s="88" t="s">
        <v>6</v>
      </c>
      <c r="L68" s="88" t="s">
        <v>7</v>
      </c>
      <c r="M68" s="88" t="s">
        <v>6</v>
      </c>
      <c r="N68" s="88" t="s">
        <v>7</v>
      </c>
      <c r="O68" s="88" t="s">
        <v>6</v>
      </c>
      <c r="P68" s="88" t="s">
        <v>7</v>
      </c>
      <c r="Q68" s="88" t="s">
        <v>6</v>
      </c>
      <c r="R68" s="88" t="s">
        <v>7</v>
      </c>
      <c r="S68" s="88" t="s">
        <v>6</v>
      </c>
      <c r="T68" s="88" t="s">
        <v>7</v>
      </c>
      <c r="U68" s="88" t="s">
        <v>6</v>
      </c>
      <c r="V68" s="88" t="s">
        <v>7</v>
      </c>
      <c r="W68" s="88" t="s">
        <v>6</v>
      </c>
      <c r="X68" s="88" t="s">
        <v>7</v>
      </c>
      <c r="Y68" s="88" t="s">
        <v>6</v>
      </c>
      <c r="Z68" s="89" t="s">
        <v>7</v>
      </c>
    </row>
    <row r="69" spans="2:26" ht="28.5" customHeight="1">
      <c r="B69" s="90" t="s">
        <v>8</v>
      </c>
      <c r="C69" s="1">
        <v>3</v>
      </c>
      <c r="D69" s="2">
        <v>0.5</v>
      </c>
      <c r="E69" s="3">
        <v>0</v>
      </c>
      <c r="F69" s="2">
        <v>0</v>
      </c>
      <c r="G69" s="3">
        <v>0</v>
      </c>
      <c r="H69" s="2">
        <v>0</v>
      </c>
      <c r="I69" s="3">
        <v>0</v>
      </c>
      <c r="J69" s="2">
        <v>0</v>
      </c>
      <c r="K69" s="3">
        <v>0</v>
      </c>
      <c r="L69" s="2">
        <v>0</v>
      </c>
      <c r="M69" s="3">
        <v>0</v>
      </c>
      <c r="N69" s="2">
        <v>0</v>
      </c>
      <c r="O69" s="3">
        <v>2</v>
      </c>
      <c r="P69" s="2">
        <v>0.33333333333333337</v>
      </c>
      <c r="Q69" s="3">
        <v>0</v>
      </c>
      <c r="R69" s="2">
        <v>0</v>
      </c>
      <c r="S69" s="3">
        <v>0</v>
      </c>
      <c r="T69" s="2">
        <v>0</v>
      </c>
      <c r="U69" s="3">
        <v>0</v>
      </c>
      <c r="V69" s="2">
        <v>0</v>
      </c>
      <c r="W69" s="3">
        <v>1</v>
      </c>
      <c r="X69" s="2">
        <v>0.16666666666666669</v>
      </c>
      <c r="Y69" s="3">
        <v>0</v>
      </c>
      <c r="Z69" s="4">
        <v>0</v>
      </c>
    </row>
    <row r="70" spans="2:26" ht="28.5" customHeight="1">
      <c r="B70" s="91" t="s">
        <v>9</v>
      </c>
      <c r="C70" s="5">
        <v>3</v>
      </c>
      <c r="D70" s="6">
        <v>0.6</v>
      </c>
      <c r="E70" s="7">
        <v>0</v>
      </c>
      <c r="F70" s="6">
        <v>0</v>
      </c>
      <c r="G70" s="7">
        <v>0</v>
      </c>
      <c r="H70" s="6">
        <v>0</v>
      </c>
      <c r="I70" s="7">
        <v>0</v>
      </c>
      <c r="J70" s="6">
        <v>0</v>
      </c>
      <c r="K70" s="7">
        <v>0</v>
      </c>
      <c r="L70" s="6">
        <v>0</v>
      </c>
      <c r="M70" s="7">
        <v>0</v>
      </c>
      <c r="N70" s="6">
        <v>0</v>
      </c>
      <c r="O70" s="7">
        <v>0</v>
      </c>
      <c r="P70" s="6">
        <v>0</v>
      </c>
      <c r="Q70" s="7">
        <v>0</v>
      </c>
      <c r="R70" s="6">
        <v>0</v>
      </c>
      <c r="S70" s="7">
        <v>0</v>
      </c>
      <c r="T70" s="6">
        <v>0</v>
      </c>
      <c r="U70" s="7">
        <v>0</v>
      </c>
      <c r="V70" s="6">
        <v>0</v>
      </c>
      <c r="W70" s="7">
        <v>1</v>
      </c>
      <c r="X70" s="6">
        <v>0.2</v>
      </c>
      <c r="Y70" s="7">
        <v>1</v>
      </c>
      <c r="Z70" s="8">
        <v>0.2</v>
      </c>
    </row>
    <row r="71" spans="2:26" ht="28.5" customHeight="1">
      <c r="B71" s="91" t="s">
        <v>10</v>
      </c>
      <c r="C71" s="5">
        <v>17</v>
      </c>
      <c r="D71" s="6">
        <v>0.27419354838709675</v>
      </c>
      <c r="E71" s="7">
        <v>0</v>
      </c>
      <c r="F71" s="6">
        <v>0</v>
      </c>
      <c r="G71" s="7">
        <v>0</v>
      </c>
      <c r="H71" s="6">
        <v>0</v>
      </c>
      <c r="I71" s="7">
        <v>0</v>
      </c>
      <c r="J71" s="6">
        <v>0</v>
      </c>
      <c r="K71" s="7">
        <v>0</v>
      </c>
      <c r="L71" s="6">
        <v>0</v>
      </c>
      <c r="M71" s="7">
        <v>3</v>
      </c>
      <c r="N71" s="6">
        <v>0.04838709677419355</v>
      </c>
      <c r="O71" s="7">
        <v>7</v>
      </c>
      <c r="P71" s="6">
        <v>0.11290322580645162</v>
      </c>
      <c r="Q71" s="7">
        <v>7</v>
      </c>
      <c r="R71" s="6">
        <v>0.11290322580645162</v>
      </c>
      <c r="S71" s="7">
        <v>1</v>
      </c>
      <c r="T71" s="6">
        <v>0.016129032258064516</v>
      </c>
      <c r="U71" s="7">
        <v>0</v>
      </c>
      <c r="V71" s="6">
        <v>0</v>
      </c>
      <c r="W71" s="7">
        <v>21</v>
      </c>
      <c r="X71" s="6">
        <v>0.3387096774193548</v>
      </c>
      <c r="Y71" s="7">
        <v>6</v>
      </c>
      <c r="Z71" s="8">
        <v>0.0967741935483871</v>
      </c>
    </row>
    <row r="72" spans="2:26" ht="28.5" customHeight="1">
      <c r="B72" s="91" t="s">
        <v>11</v>
      </c>
      <c r="C72" s="5">
        <v>4</v>
      </c>
      <c r="D72" s="6">
        <v>0.28571428571428575</v>
      </c>
      <c r="E72" s="7">
        <v>0</v>
      </c>
      <c r="F72" s="6">
        <v>0</v>
      </c>
      <c r="G72" s="7">
        <v>0</v>
      </c>
      <c r="H72" s="6">
        <v>0</v>
      </c>
      <c r="I72" s="7">
        <v>0</v>
      </c>
      <c r="J72" s="6">
        <v>0</v>
      </c>
      <c r="K72" s="7">
        <v>0</v>
      </c>
      <c r="L72" s="6">
        <v>0</v>
      </c>
      <c r="M72" s="7">
        <v>0</v>
      </c>
      <c r="N72" s="6">
        <v>0</v>
      </c>
      <c r="O72" s="7">
        <v>3</v>
      </c>
      <c r="P72" s="6">
        <v>0.21428571428571427</v>
      </c>
      <c r="Q72" s="7">
        <v>3</v>
      </c>
      <c r="R72" s="6">
        <v>0.21428571428571427</v>
      </c>
      <c r="S72" s="7">
        <v>1</v>
      </c>
      <c r="T72" s="6">
        <v>0.07142857142857144</v>
      </c>
      <c r="U72" s="7">
        <v>1</v>
      </c>
      <c r="V72" s="6">
        <v>0.07142857142857144</v>
      </c>
      <c r="W72" s="7">
        <v>2</v>
      </c>
      <c r="X72" s="6">
        <v>0.14285714285714288</v>
      </c>
      <c r="Y72" s="7">
        <v>0</v>
      </c>
      <c r="Z72" s="8">
        <v>0</v>
      </c>
    </row>
    <row r="73" spans="2:26" ht="15.75" customHeight="1">
      <c r="B73" s="92" t="s">
        <v>5</v>
      </c>
      <c r="C73" s="9">
        <v>27</v>
      </c>
      <c r="D73" s="10">
        <v>0.3103448275862069</v>
      </c>
      <c r="E73" s="11">
        <v>0</v>
      </c>
      <c r="F73" s="10">
        <v>0</v>
      </c>
      <c r="G73" s="11">
        <v>0</v>
      </c>
      <c r="H73" s="10">
        <v>0</v>
      </c>
      <c r="I73" s="11">
        <v>0</v>
      </c>
      <c r="J73" s="10">
        <v>0</v>
      </c>
      <c r="K73" s="11">
        <v>0</v>
      </c>
      <c r="L73" s="10">
        <v>0</v>
      </c>
      <c r="M73" s="11">
        <v>3</v>
      </c>
      <c r="N73" s="10">
        <v>0.034482758620689655</v>
      </c>
      <c r="O73" s="11">
        <v>12</v>
      </c>
      <c r="P73" s="10">
        <v>0.13793103448275862</v>
      </c>
      <c r="Q73" s="11">
        <v>10</v>
      </c>
      <c r="R73" s="10">
        <v>0.11494252873563218</v>
      </c>
      <c r="S73" s="11">
        <v>2</v>
      </c>
      <c r="T73" s="10">
        <v>0.022988505747126436</v>
      </c>
      <c r="U73" s="11">
        <v>1</v>
      </c>
      <c r="V73" s="10">
        <v>0.011494252873563218</v>
      </c>
      <c r="W73" s="11">
        <v>25</v>
      </c>
      <c r="X73" s="10">
        <v>0.28735632183908044</v>
      </c>
      <c r="Y73" s="11">
        <v>7</v>
      </c>
      <c r="Z73" s="12">
        <v>0.08045977011494253</v>
      </c>
    </row>
    <row r="75" ht="23.25">
      <c r="A75" s="72" t="s">
        <v>222</v>
      </c>
    </row>
    <row r="77" spans="2:8" ht="21.75" customHeight="1">
      <c r="B77" s="141" t="s">
        <v>38</v>
      </c>
      <c r="C77" s="141"/>
      <c r="D77" s="141"/>
      <c r="E77" s="141"/>
      <c r="F77" s="141"/>
      <c r="G77" s="141"/>
      <c r="H77" s="141"/>
    </row>
    <row r="78" spans="2:8" ht="15.75" customHeight="1">
      <c r="B78" s="142" t="s">
        <v>0</v>
      </c>
      <c r="C78" s="145" t="s">
        <v>39</v>
      </c>
      <c r="D78" s="146"/>
      <c r="E78" s="146"/>
      <c r="F78" s="146"/>
      <c r="G78" s="146"/>
      <c r="H78" s="147"/>
    </row>
    <row r="79" spans="2:8" ht="15.75" customHeight="1">
      <c r="B79" s="143"/>
      <c r="C79" s="148" t="s">
        <v>40</v>
      </c>
      <c r="D79" s="149"/>
      <c r="E79" s="149" t="s">
        <v>41</v>
      </c>
      <c r="F79" s="149"/>
      <c r="G79" s="149" t="s">
        <v>42</v>
      </c>
      <c r="H79" s="150"/>
    </row>
    <row r="80" spans="2:8" ht="15.75" customHeight="1">
      <c r="B80" s="144"/>
      <c r="C80" s="87" t="s">
        <v>6</v>
      </c>
      <c r="D80" s="88" t="s">
        <v>7</v>
      </c>
      <c r="E80" s="88" t="s">
        <v>6</v>
      </c>
      <c r="F80" s="88" t="s">
        <v>7</v>
      </c>
      <c r="G80" s="88" t="s">
        <v>6</v>
      </c>
      <c r="H80" s="89" t="s">
        <v>7</v>
      </c>
    </row>
    <row r="81" spans="2:8" ht="28.5" customHeight="1">
      <c r="B81" s="90" t="s">
        <v>8</v>
      </c>
      <c r="C81" s="1">
        <v>2</v>
      </c>
      <c r="D81" s="2">
        <v>0.33333333333333337</v>
      </c>
      <c r="E81" s="3">
        <v>4</v>
      </c>
      <c r="F81" s="2">
        <v>0.6666666666666667</v>
      </c>
      <c r="G81" s="3">
        <v>0</v>
      </c>
      <c r="H81" s="4">
        <v>0</v>
      </c>
    </row>
    <row r="82" spans="2:8" ht="28.5" customHeight="1">
      <c r="B82" s="91" t="s">
        <v>9</v>
      </c>
      <c r="C82" s="5">
        <v>5</v>
      </c>
      <c r="D82" s="6">
        <v>1</v>
      </c>
      <c r="E82" s="7">
        <v>0</v>
      </c>
      <c r="F82" s="6">
        <v>0</v>
      </c>
      <c r="G82" s="7">
        <v>0</v>
      </c>
      <c r="H82" s="8">
        <v>0</v>
      </c>
    </row>
    <row r="83" spans="2:8" ht="28.5" customHeight="1">
      <c r="B83" s="91" t="s">
        <v>10</v>
      </c>
      <c r="C83" s="5">
        <v>34</v>
      </c>
      <c r="D83" s="6">
        <v>0.5483870967741935</v>
      </c>
      <c r="E83" s="7">
        <v>18</v>
      </c>
      <c r="F83" s="6">
        <v>0.29032258064516125</v>
      </c>
      <c r="G83" s="7">
        <v>10</v>
      </c>
      <c r="H83" s="8">
        <v>0.16129032258064516</v>
      </c>
    </row>
    <row r="84" spans="2:8" ht="28.5" customHeight="1">
      <c r="B84" s="91" t="s">
        <v>11</v>
      </c>
      <c r="C84" s="5">
        <v>9</v>
      </c>
      <c r="D84" s="6">
        <v>0.6428571428571429</v>
      </c>
      <c r="E84" s="7">
        <v>3</v>
      </c>
      <c r="F84" s="6">
        <v>0.21428571428571427</v>
      </c>
      <c r="G84" s="7">
        <v>2</v>
      </c>
      <c r="H84" s="8">
        <v>0.14285714285714288</v>
      </c>
    </row>
    <row r="85" spans="2:8" ht="15.75" customHeight="1">
      <c r="B85" s="92" t="s">
        <v>5</v>
      </c>
      <c r="C85" s="9">
        <v>50</v>
      </c>
      <c r="D85" s="10">
        <v>0.5747126436781609</v>
      </c>
      <c r="E85" s="11">
        <v>25</v>
      </c>
      <c r="F85" s="10">
        <v>0.28735632183908044</v>
      </c>
      <c r="G85" s="11">
        <v>12</v>
      </c>
      <c r="H85" s="12">
        <v>0.13793103448275862</v>
      </c>
    </row>
    <row r="87" spans="2:6" ht="21.75" customHeight="1">
      <c r="B87" s="141" t="s">
        <v>43</v>
      </c>
      <c r="C87" s="141"/>
      <c r="D87" s="141"/>
      <c r="E87" s="141"/>
      <c r="F87" s="141"/>
    </row>
    <row r="88" spans="2:6" ht="15.75" customHeight="1">
      <c r="B88" s="142" t="s">
        <v>0</v>
      </c>
      <c r="C88" s="145" t="s">
        <v>44</v>
      </c>
      <c r="D88" s="146"/>
      <c r="E88" s="146"/>
      <c r="F88" s="147"/>
    </row>
    <row r="89" spans="2:6" ht="15.75" customHeight="1">
      <c r="B89" s="143"/>
      <c r="C89" s="148" t="s">
        <v>45</v>
      </c>
      <c r="D89" s="149"/>
      <c r="E89" s="149" t="s">
        <v>46</v>
      </c>
      <c r="F89" s="150"/>
    </row>
    <row r="90" spans="2:6" ht="15.75" customHeight="1">
      <c r="B90" s="144"/>
      <c r="C90" s="87" t="s">
        <v>6</v>
      </c>
      <c r="D90" s="88" t="s">
        <v>7</v>
      </c>
      <c r="E90" s="88" t="s">
        <v>6</v>
      </c>
      <c r="F90" s="89" t="s">
        <v>7</v>
      </c>
    </row>
    <row r="91" spans="2:6" ht="28.5" customHeight="1">
      <c r="B91" s="90" t="s">
        <v>8</v>
      </c>
      <c r="C91" s="1">
        <v>2</v>
      </c>
      <c r="D91" s="2">
        <v>0.022988505747126436</v>
      </c>
      <c r="E91" s="3">
        <v>4</v>
      </c>
      <c r="F91" s="4">
        <v>0.04597701149425287</v>
      </c>
    </row>
    <row r="92" spans="2:6" ht="28.5" customHeight="1">
      <c r="B92" s="91" t="s">
        <v>9</v>
      </c>
      <c r="C92" s="5">
        <v>1</v>
      </c>
      <c r="D92" s="6">
        <v>0.011494252873563218</v>
      </c>
      <c r="E92" s="7">
        <v>4</v>
      </c>
      <c r="F92" s="8">
        <v>0.04597701149425287</v>
      </c>
    </row>
    <row r="93" spans="2:6" ht="28.5" customHeight="1">
      <c r="B93" s="91" t="s">
        <v>10</v>
      </c>
      <c r="C93" s="5">
        <v>17</v>
      </c>
      <c r="D93" s="6">
        <v>0.1954022988505747</v>
      </c>
      <c r="E93" s="7">
        <v>45</v>
      </c>
      <c r="F93" s="8">
        <v>0.5172413793103449</v>
      </c>
    </row>
    <row r="94" spans="2:6" ht="28.5" customHeight="1">
      <c r="B94" s="91" t="s">
        <v>11</v>
      </c>
      <c r="C94" s="5">
        <v>5</v>
      </c>
      <c r="D94" s="6">
        <v>0.05747126436781609</v>
      </c>
      <c r="E94" s="7">
        <v>9</v>
      </c>
      <c r="F94" s="8">
        <v>0.10344827586206896</v>
      </c>
    </row>
    <row r="95" spans="2:6" ht="15.75" customHeight="1">
      <c r="B95" s="92" t="s">
        <v>5</v>
      </c>
      <c r="C95" s="9">
        <v>25</v>
      </c>
      <c r="D95" s="10">
        <v>0.28735632183908044</v>
      </c>
      <c r="E95" s="11">
        <v>62</v>
      </c>
      <c r="F95" s="12">
        <v>0.7126436781609194</v>
      </c>
    </row>
    <row r="97" spans="2:6" ht="21.75" customHeight="1">
      <c r="B97" s="141" t="s">
        <v>47</v>
      </c>
      <c r="C97" s="141"/>
      <c r="D97" s="141"/>
      <c r="E97" s="141"/>
      <c r="F97" s="141"/>
    </row>
    <row r="98" spans="2:6" ht="15.75" customHeight="1">
      <c r="B98" s="142" t="s">
        <v>0</v>
      </c>
      <c r="C98" s="145" t="s">
        <v>48</v>
      </c>
      <c r="D98" s="146"/>
      <c r="E98" s="146"/>
      <c r="F98" s="147"/>
    </row>
    <row r="99" spans="2:6" ht="15.75" customHeight="1">
      <c r="B99" s="143"/>
      <c r="C99" s="148" t="s">
        <v>45</v>
      </c>
      <c r="D99" s="149"/>
      <c r="E99" s="149" t="s">
        <v>46</v>
      </c>
      <c r="F99" s="150"/>
    </row>
    <row r="100" spans="2:6" ht="15.75" customHeight="1">
      <c r="B100" s="144"/>
      <c r="C100" s="87" t="s">
        <v>6</v>
      </c>
      <c r="D100" s="88" t="s">
        <v>7</v>
      </c>
      <c r="E100" s="88" t="s">
        <v>6</v>
      </c>
      <c r="F100" s="89" t="s">
        <v>7</v>
      </c>
    </row>
    <row r="101" spans="2:6" ht="28.5" customHeight="1">
      <c r="B101" s="90" t="s">
        <v>8</v>
      </c>
      <c r="C101" s="1">
        <v>0</v>
      </c>
      <c r="D101" s="2">
        <v>0</v>
      </c>
      <c r="E101" s="3">
        <v>2</v>
      </c>
      <c r="F101" s="4">
        <v>0.08</v>
      </c>
    </row>
    <row r="102" spans="2:6" ht="28.5" customHeight="1">
      <c r="B102" s="91" t="s">
        <v>9</v>
      </c>
      <c r="C102" s="5">
        <v>0</v>
      </c>
      <c r="D102" s="6">
        <v>0</v>
      </c>
      <c r="E102" s="7">
        <v>1</v>
      </c>
      <c r="F102" s="8">
        <v>0.04</v>
      </c>
    </row>
    <row r="103" spans="2:6" ht="28.5" customHeight="1">
      <c r="B103" s="91" t="s">
        <v>10</v>
      </c>
      <c r="C103" s="5">
        <v>6</v>
      </c>
      <c r="D103" s="6">
        <v>0.24</v>
      </c>
      <c r="E103" s="7">
        <v>11</v>
      </c>
      <c r="F103" s="8">
        <v>0.44</v>
      </c>
    </row>
    <row r="104" spans="2:6" ht="28.5" customHeight="1">
      <c r="B104" s="91" t="s">
        <v>11</v>
      </c>
      <c r="C104" s="5">
        <v>2</v>
      </c>
      <c r="D104" s="6">
        <v>0.08</v>
      </c>
      <c r="E104" s="7">
        <v>3</v>
      </c>
      <c r="F104" s="8">
        <v>0.12</v>
      </c>
    </row>
    <row r="105" spans="2:6" ht="15.75" customHeight="1">
      <c r="B105" s="92" t="s">
        <v>5</v>
      </c>
      <c r="C105" s="9">
        <v>8</v>
      </c>
      <c r="D105" s="10">
        <v>0.32</v>
      </c>
      <c r="E105" s="11">
        <v>17</v>
      </c>
      <c r="F105" s="12">
        <v>0.68</v>
      </c>
    </row>
    <row r="107" spans="2:12" ht="21.75" customHeight="1">
      <c r="B107" s="141" t="s">
        <v>49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</row>
    <row r="108" spans="2:12" ht="15.75" customHeight="1">
      <c r="B108" s="142" t="s">
        <v>0</v>
      </c>
      <c r="C108" s="145" t="s">
        <v>50</v>
      </c>
      <c r="D108" s="146"/>
      <c r="E108" s="146"/>
      <c r="F108" s="146"/>
      <c r="G108" s="146"/>
      <c r="H108" s="146"/>
      <c r="I108" s="146"/>
      <c r="J108" s="146"/>
      <c r="K108" s="146"/>
      <c r="L108" s="147"/>
    </row>
    <row r="109" spans="2:12" ht="15.75" customHeight="1">
      <c r="B109" s="143"/>
      <c r="C109" s="148" t="s">
        <v>51</v>
      </c>
      <c r="D109" s="149"/>
      <c r="E109" s="149" t="s">
        <v>52</v>
      </c>
      <c r="F109" s="149"/>
      <c r="G109" s="149" t="s">
        <v>53</v>
      </c>
      <c r="H109" s="149"/>
      <c r="I109" s="149" t="s">
        <v>54</v>
      </c>
      <c r="J109" s="149"/>
      <c r="K109" s="149" t="s">
        <v>55</v>
      </c>
      <c r="L109" s="150"/>
    </row>
    <row r="110" spans="2:12" ht="15.75" customHeight="1">
      <c r="B110" s="144"/>
      <c r="C110" s="87" t="s">
        <v>6</v>
      </c>
      <c r="D110" s="88" t="s">
        <v>7</v>
      </c>
      <c r="E110" s="88" t="s">
        <v>6</v>
      </c>
      <c r="F110" s="88" t="s">
        <v>7</v>
      </c>
      <c r="G110" s="88" t="s">
        <v>6</v>
      </c>
      <c r="H110" s="88" t="s">
        <v>7</v>
      </c>
      <c r="I110" s="88" t="s">
        <v>6</v>
      </c>
      <c r="J110" s="88" t="s">
        <v>7</v>
      </c>
      <c r="K110" s="88" t="s">
        <v>6</v>
      </c>
      <c r="L110" s="89" t="s">
        <v>7</v>
      </c>
    </row>
    <row r="111" spans="2:12" ht="28.5" customHeight="1">
      <c r="B111" s="90" t="s">
        <v>8</v>
      </c>
      <c r="C111" s="1">
        <v>3</v>
      </c>
      <c r="D111" s="2">
        <v>0.5</v>
      </c>
      <c r="E111" s="3">
        <v>0</v>
      </c>
      <c r="F111" s="2">
        <v>0</v>
      </c>
      <c r="G111" s="3">
        <v>2</v>
      </c>
      <c r="H111" s="2">
        <v>0.33333333333333337</v>
      </c>
      <c r="I111" s="3">
        <v>1</v>
      </c>
      <c r="J111" s="2">
        <v>0.16666666666666669</v>
      </c>
      <c r="K111" s="3">
        <v>0</v>
      </c>
      <c r="L111" s="4">
        <v>0</v>
      </c>
    </row>
    <row r="112" spans="2:12" ht="28.5" customHeight="1">
      <c r="B112" s="91" t="s">
        <v>9</v>
      </c>
      <c r="C112" s="5">
        <v>3</v>
      </c>
      <c r="D112" s="6">
        <v>0.6</v>
      </c>
      <c r="E112" s="7">
        <v>0</v>
      </c>
      <c r="F112" s="6">
        <v>0</v>
      </c>
      <c r="G112" s="7">
        <v>1</v>
      </c>
      <c r="H112" s="6">
        <v>0.2</v>
      </c>
      <c r="I112" s="7">
        <v>1</v>
      </c>
      <c r="J112" s="6">
        <v>0.2</v>
      </c>
      <c r="K112" s="7">
        <v>0</v>
      </c>
      <c r="L112" s="8">
        <v>0</v>
      </c>
    </row>
    <row r="113" spans="2:12" ht="28.5" customHeight="1">
      <c r="B113" s="91" t="s">
        <v>10</v>
      </c>
      <c r="C113" s="5">
        <v>51</v>
      </c>
      <c r="D113" s="6">
        <v>0.8225806451612904</v>
      </c>
      <c r="E113" s="7">
        <v>4</v>
      </c>
      <c r="F113" s="6">
        <v>0.06451612903225806</v>
      </c>
      <c r="G113" s="7">
        <v>6</v>
      </c>
      <c r="H113" s="6">
        <v>0.0967741935483871</v>
      </c>
      <c r="I113" s="7">
        <v>1</v>
      </c>
      <c r="J113" s="6">
        <v>0.016129032258064516</v>
      </c>
      <c r="K113" s="7">
        <v>0</v>
      </c>
      <c r="L113" s="8">
        <v>0</v>
      </c>
    </row>
    <row r="114" spans="2:12" ht="28.5" customHeight="1">
      <c r="B114" s="91" t="s">
        <v>11</v>
      </c>
      <c r="C114" s="5">
        <v>11</v>
      </c>
      <c r="D114" s="6">
        <v>0.7857142857142857</v>
      </c>
      <c r="E114" s="7">
        <v>1</v>
      </c>
      <c r="F114" s="6">
        <v>0.07142857142857144</v>
      </c>
      <c r="G114" s="7">
        <v>2</v>
      </c>
      <c r="H114" s="6">
        <v>0.14285714285714288</v>
      </c>
      <c r="I114" s="7">
        <v>0</v>
      </c>
      <c r="J114" s="6">
        <v>0</v>
      </c>
      <c r="K114" s="7">
        <v>0</v>
      </c>
      <c r="L114" s="8">
        <v>0</v>
      </c>
    </row>
    <row r="115" spans="2:12" ht="15.75" customHeight="1">
      <c r="B115" s="92" t="s">
        <v>5</v>
      </c>
      <c r="C115" s="9">
        <v>68</v>
      </c>
      <c r="D115" s="10">
        <v>0.7816091954022988</v>
      </c>
      <c r="E115" s="11">
        <v>5</v>
      </c>
      <c r="F115" s="10">
        <v>0.05747126436781609</v>
      </c>
      <c r="G115" s="11">
        <v>11</v>
      </c>
      <c r="H115" s="10">
        <v>0.12643678160919541</v>
      </c>
      <c r="I115" s="11">
        <v>3</v>
      </c>
      <c r="J115" s="10">
        <v>0.034482758620689655</v>
      </c>
      <c r="K115" s="11">
        <v>0</v>
      </c>
      <c r="L115" s="12">
        <v>0</v>
      </c>
    </row>
    <row r="117" spans="2:6" ht="21.75" customHeight="1">
      <c r="B117" s="141" t="s">
        <v>56</v>
      </c>
      <c r="C117" s="141"/>
      <c r="D117" s="141"/>
      <c r="E117" s="141"/>
      <c r="F117" s="141"/>
    </row>
    <row r="118" spans="2:6" ht="15.75" thickBot="1">
      <c r="B118" s="71" t="s">
        <v>235</v>
      </c>
      <c r="C118" s="66"/>
      <c r="D118" s="66"/>
      <c r="E118" s="66"/>
      <c r="F118" s="66"/>
    </row>
    <row r="119" spans="2:6" ht="15.75" customHeight="1" thickTop="1">
      <c r="B119" s="142" t="s">
        <v>0</v>
      </c>
      <c r="C119" s="145" t="s">
        <v>57</v>
      </c>
      <c r="D119" s="146"/>
      <c r="E119" s="146"/>
      <c r="F119" s="147"/>
    </row>
    <row r="120" spans="2:6" ht="15.75" customHeight="1">
      <c r="B120" s="143"/>
      <c r="C120" s="148" t="s">
        <v>58</v>
      </c>
      <c r="D120" s="149"/>
      <c r="E120" s="149" t="s">
        <v>59</v>
      </c>
      <c r="F120" s="150"/>
    </row>
    <row r="121" spans="2:6" ht="15.75" customHeight="1">
      <c r="B121" s="144"/>
      <c r="C121" s="87" t="s">
        <v>6</v>
      </c>
      <c r="D121" s="88" t="s">
        <v>7</v>
      </c>
      <c r="E121" s="88" t="s">
        <v>6</v>
      </c>
      <c r="F121" s="89" t="s">
        <v>7</v>
      </c>
    </row>
    <row r="122" spans="2:6" ht="28.5" customHeight="1">
      <c r="B122" s="90" t="s">
        <v>10</v>
      </c>
      <c r="C122" s="1">
        <v>3</v>
      </c>
      <c r="D122" s="2">
        <v>0.6</v>
      </c>
      <c r="E122" s="3">
        <v>1</v>
      </c>
      <c r="F122" s="4">
        <v>0.2</v>
      </c>
    </row>
    <row r="123" spans="2:6" ht="28.5" customHeight="1">
      <c r="B123" s="91" t="s">
        <v>11</v>
      </c>
      <c r="C123" s="5">
        <v>1</v>
      </c>
      <c r="D123" s="6">
        <v>0.2</v>
      </c>
      <c r="E123" s="7">
        <v>0</v>
      </c>
      <c r="F123" s="8">
        <v>0</v>
      </c>
    </row>
    <row r="124" spans="2:6" ht="15.75" customHeight="1">
      <c r="B124" s="92" t="s">
        <v>5</v>
      </c>
      <c r="C124" s="9">
        <v>4</v>
      </c>
      <c r="D124" s="10">
        <v>0.8</v>
      </c>
      <c r="E124" s="11">
        <v>1</v>
      </c>
      <c r="F124" s="12">
        <v>0.2</v>
      </c>
    </row>
    <row r="126" spans="2:6" ht="21.75" customHeight="1">
      <c r="B126" s="141" t="s">
        <v>60</v>
      </c>
      <c r="C126" s="141"/>
      <c r="D126" s="141"/>
      <c r="E126" s="141"/>
      <c r="F126" s="141"/>
    </row>
    <row r="127" spans="2:6" ht="15.75" thickBot="1">
      <c r="B127" s="71" t="s">
        <v>234</v>
      </c>
      <c r="C127" s="66"/>
      <c r="D127" s="66"/>
      <c r="E127" s="66"/>
      <c r="F127" s="66"/>
    </row>
    <row r="128" spans="2:6" ht="15.75" customHeight="1" thickTop="1">
      <c r="B128" s="142" t="s">
        <v>0</v>
      </c>
      <c r="C128" s="145" t="s">
        <v>61</v>
      </c>
      <c r="D128" s="146"/>
      <c r="E128" s="146"/>
      <c r="F128" s="147"/>
    </row>
    <row r="129" spans="2:6" ht="15.75" customHeight="1">
      <c r="B129" s="143"/>
      <c r="C129" s="148" t="s">
        <v>45</v>
      </c>
      <c r="D129" s="149"/>
      <c r="E129" s="149" t="s">
        <v>46</v>
      </c>
      <c r="F129" s="150"/>
    </row>
    <row r="130" spans="2:6" ht="15.75" customHeight="1">
      <c r="B130" s="144"/>
      <c r="C130" s="87" t="s">
        <v>6</v>
      </c>
      <c r="D130" s="88" t="s">
        <v>7</v>
      </c>
      <c r="E130" s="88" t="s">
        <v>6</v>
      </c>
      <c r="F130" s="89" t="s">
        <v>7</v>
      </c>
    </row>
    <row r="131" spans="2:6" ht="28.5" customHeight="1">
      <c r="B131" s="90" t="s">
        <v>8</v>
      </c>
      <c r="C131" s="1">
        <v>0</v>
      </c>
      <c r="D131" s="2">
        <v>0</v>
      </c>
      <c r="E131" s="3">
        <v>5</v>
      </c>
      <c r="F131" s="4">
        <v>1</v>
      </c>
    </row>
    <row r="132" spans="2:6" ht="28.5" customHeight="1">
      <c r="B132" s="91" t="s">
        <v>9</v>
      </c>
      <c r="C132" s="5">
        <v>0</v>
      </c>
      <c r="D132" s="6">
        <v>0</v>
      </c>
      <c r="E132" s="7">
        <v>4</v>
      </c>
      <c r="F132" s="8">
        <v>1</v>
      </c>
    </row>
    <row r="133" spans="2:6" ht="28.5" customHeight="1">
      <c r="B133" s="91" t="s">
        <v>10</v>
      </c>
      <c r="C133" s="5">
        <v>2</v>
      </c>
      <c r="D133" s="6">
        <v>0.03278688524590164</v>
      </c>
      <c r="E133" s="7">
        <v>59</v>
      </c>
      <c r="F133" s="8">
        <v>0.9672131147540983</v>
      </c>
    </row>
    <row r="134" spans="2:6" ht="28.5" customHeight="1">
      <c r="B134" s="91" t="s">
        <v>11</v>
      </c>
      <c r="C134" s="5">
        <v>0</v>
      </c>
      <c r="D134" s="6">
        <v>0</v>
      </c>
      <c r="E134" s="7">
        <v>14</v>
      </c>
      <c r="F134" s="8">
        <v>1</v>
      </c>
    </row>
    <row r="135" spans="2:6" ht="15.75" customHeight="1">
      <c r="B135" s="92" t="s">
        <v>5</v>
      </c>
      <c r="C135" s="9">
        <v>2</v>
      </c>
      <c r="D135" s="10">
        <v>0.023809523809523808</v>
      </c>
      <c r="E135" s="11">
        <v>82</v>
      </c>
      <c r="F135" s="12">
        <v>0.9761904761904762</v>
      </c>
    </row>
    <row r="137" spans="2:8" ht="21.75" customHeight="1">
      <c r="B137" s="141" t="s">
        <v>62</v>
      </c>
      <c r="C137" s="141"/>
      <c r="D137" s="141"/>
      <c r="E137" s="141"/>
      <c r="F137" s="141"/>
      <c r="G137" s="141"/>
      <c r="H137" s="141"/>
    </row>
    <row r="138" spans="2:8" ht="15.75" thickBot="1">
      <c r="B138" s="127" t="s">
        <v>233</v>
      </c>
      <c r="C138" s="66"/>
      <c r="D138" s="66"/>
      <c r="E138" s="66"/>
      <c r="F138" s="66"/>
      <c r="G138" s="66"/>
      <c r="H138" s="66"/>
    </row>
    <row r="139" spans="2:8" ht="15.75" customHeight="1" thickTop="1">
      <c r="B139" s="142" t="s">
        <v>0</v>
      </c>
      <c r="C139" s="145" t="s">
        <v>63</v>
      </c>
      <c r="D139" s="146"/>
      <c r="E139" s="146"/>
      <c r="F139" s="146"/>
      <c r="G139" s="146"/>
      <c r="H139" s="147"/>
    </row>
    <row r="140" spans="2:8" ht="15.75" customHeight="1">
      <c r="B140" s="143"/>
      <c r="C140" s="148" t="s">
        <v>64</v>
      </c>
      <c r="D140" s="149"/>
      <c r="E140" s="149" t="s">
        <v>65</v>
      </c>
      <c r="F140" s="149"/>
      <c r="G140" s="149" t="s">
        <v>66</v>
      </c>
      <c r="H140" s="150"/>
    </row>
    <row r="141" spans="2:8" ht="15.75" customHeight="1">
      <c r="B141" s="144"/>
      <c r="C141" s="87" t="s">
        <v>6</v>
      </c>
      <c r="D141" s="88" t="s">
        <v>7</v>
      </c>
      <c r="E141" s="88" t="s">
        <v>6</v>
      </c>
      <c r="F141" s="88" t="s">
        <v>7</v>
      </c>
      <c r="G141" s="88" t="s">
        <v>6</v>
      </c>
      <c r="H141" s="89" t="s">
        <v>7</v>
      </c>
    </row>
    <row r="142" spans="2:8" ht="28.5" customHeight="1">
      <c r="B142" s="90" t="s">
        <v>8</v>
      </c>
      <c r="C142" s="1">
        <v>0</v>
      </c>
      <c r="D142" s="2">
        <v>0</v>
      </c>
      <c r="E142" s="3">
        <v>0</v>
      </c>
      <c r="F142" s="2">
        <v>0</v>
      </c>
      <c r="G142" s="3">
        <v>2</v>
      </c>
      <c r="H142" s="4">
        <v>1</v>
      </c>
    </row>
    <row r="143" spans="2:8" ht="28.5" customHeight="1">
      <c r="B143" s="91" t="s">
        <v>9</v>
      </c>
      <c r="C143" s="5">
        <v>0</v>
      </c>
      <c r="D143" s="6">
        <v>0</v>
      </c>
      <c r="E143" s="7">
        <v>0</v>
      </c>
      <c r="F143" s="6">
        <v>0</v>
      </c>
      <c r="G143" s="7">
        <v>1</v>
      </c>
      <c r="H143" s="8">
        <v>1</v>
      </c>
    </row>
    <row r="144" spans="2:8" ht="28.5" customHeight="1">
      <c r="B144" s="91" t="s">
        <v>10</v>
      </c>
      <c r="C144" s="5">
        <v>0</v>
      </c>
      <c r="D144" s="6">
        <v>0</v>
      </c>
      <c r="E144" s="7">
        <v>1</v>
      </c>
      <c r="F144" s="6">
        <v>0.2</v>
      </c>
      <c r="G144" s="7">
        <v>4</v>
      </c>
      <c r="H144" s="8">
        <v>0.8</v>
      </c>
    </row>
    <row r="145" spans="2:8" ht="28.5" customHeight="1">
      <c r="B145" s="91" t="s">
        <v>11</v>
      </c>
      <c r="C145" s="5">
        <v>1</v>
      </c>
      <c r="D145" s="6">
        <v>0.5</v>
      </c>
      <c r="E145" s="7">
        <v>0</v>
      </c>
      <c r="F145" s="6">
        <v>0</v>
      </c>
      <c r="G145" s="7">
        <v>1</v>
      </c>
      <c r="H145" s="8">
        <v>0.5</v>
      </c>
    </row>
    <row r="146" spans="2:8" ht="15.75" customHeight="1">
      <c r="B146" s="92" t="s">
        <v>5</v>
      </c>
      <c r="C146" s="9">
        <v>1</v>
      </c>
      <c r="D146" s="10">
        <v>0.1</v>
      </c>
      <c r="E146" s="11">
        <v>1</v>
      </c>
      <c r="F146" s="10">
        <v>0.1</v>
      </c>
      <c r="G146" s="11">
        <v>8</v>
      </c>
      <c r="H146" s="12">
        <v>0.8</v>
      </c>
    </row>
    <row r="148" spans="2:20" ht="21.75" customHeight="1">
      <c r="B148" s="141" t="s">
        <v>67</v>
      </c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</row>
    <row r="149" spans="2:20" ht="15.75" customHeight="1">
      <c r="B149" s="142" t="s">
        <v>0</v>
      </c>
      <c r="C149" s="145" t="s">
        <v>68</v>
      </c>
      <c r="D149" s="146"/>
      <c r="E149" s="146"/>
      <c r="F149" s="146"/>
      <c r="G149" s="146" t="s">
        <v>69</v>
      </c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7"/>
    </row>
    <row r="150" spans="2:20" ht="28.5" customHeight="1">
      <c r="B150" s="143"/>
      <c r="C150" s="148" t="s">
        <v>70</v>
      </c>
      <c r="D150" s="149"/>
      <c r="E150" s="149" t="s">
        <v>71</v>
      </c>
      <c r="F150" s="149"/>
      <c r="G150" s="149" t="s">
        <v>72</v>
      </c>
      <c r="H150" s="149"/>
      <c r="I150" s="149" t="s">
        <v>73</v>
      </c>
      <c r="J150" s="149"/>
      <c r="K150" s="149" t="s">
        <v>74</v>
      </c>
      <c r="L150" s="149"/>
      <c r="M150" s="149" t="s">
        <v>75</v>
      </c>
      <c r="N150" s="149"/>
      <c r="O150" s="149" t="s">
        <v>76</v>
      </c>
      <c r="P150" s="149"/>
      <c r="Q150" s="149" t="s">
        <v>77</v>
      </c>
      <c r="R150" s="149"/>
      <c r="S150" s="149" t="s">
        <v>78</v>
      </c>
      <c r="T150" s="150"/>
    </row>
    <row r="151" spans="2:20" ht="15.75" customHeight="1">
      <c r="B151" s="144"/>
      <c r="C151" s="87" t="s">
        <v>6</v>
      </c>
      <c r="D151" s="88" t="s">
        <v>7</v>
      </c>
      <c r="E151" s="88" t="s">
        <v>6</v>
      </c>
      <c r="F151" s="88" t="s">
        <v>7</v>
      </c>
      <c r="G151" s="88" t="s">
        <v>6</v>
      </c>
      <c r="H151" s="88" t="s">
        <v>7</v>
      </c>
      <c r="I151" s="88" t="s">
        <v>6</v>
      </c>
      <c r="J151" s="88" t="s">
        <v>7</v>
      </c>
      <c r="K151" s="88" t="s">
        <v>6</v>
      </c>
      <c r="L151" s="88" t="s">
        <v>7</v>
      </c>
      <c r="M151" s="88" t="s">
        <v>6</v>
      </c>
      <c r="N151" s="88" t="s">
        <v>7</v>
      </c>
      <c r="O151" s="88" t="s">
        <v>6</v>
      </c>
      <c r="P151" s="88" t="s">
        <v>7</v>
      </c>
      <c r="Q151" s="88" t="s">
        <v>6</v>
      </c>
      <c r="R151" s="88" t="s">
        <v>7</v>
      </c>
      <c r="S151" s="88" t="s">
        <v>6</v>
      </c>
      <c r="T151" s="89" t="s">
        <v>7</v>
      </c>
    </row>
    <row r="152" spans="2:20" ht="28.5" customHeight="1">
      <c r="B152" s="90" t="s">
        <v>8</v>
      </c>
      <c r="C152" s="1">
        <v>1</v>
      </c>
      <c r="D152" s="2">
        <v>0.16666666666666669</v>
      </c>
      <c r="E152" s="3">
        <v>5</v>
      </c>
      <c r="F152" s="2">
        <v>0.8333333333333333</v>
      </c>
      <c r="G152" s="3">
        <v>5</v>
      </c>
      <c r="H152" s="2">
        <v>0.8333333333333333</v>
      </c>
      <c r="I152" s="3">
        <v>0</v>
      </c>
      <c r="J152" s="2">
        <v>0</v>
      </c>
      <c r="K152" s="3">
        <v>0</v>
      </c>
      <c r="L152" s="2">
        <v>0</v>
      </c>
      <c r="M152" s="3">
        <v>0</v>
      </c>
      <c r="N152" s="2">
        <v>0</v>
      </c>
      <c r="O152" s="3">
        <v>0</v>
      </c>
      <c r="P152" s="2">
        <v>0</v>
      </c>
      <c r="Q152" s="3">
        <v>1</v>
      </c>
      <c r="R152" s="2">
        <v>0.16666666666666669</v>
      </c>
      <c r="S152" s="3">
        <v>0</v>
      </c>
      <c r="T152" s="4">
        <v>0</v>
      </c>
    </row>
    <row r="153" spans="2:20" ht="28.5" customHeight="1">
      <c r="B153" s="91" t="s">
        <v>9</v>
      </c>
      <c r="C153" s="5">
        <v>0</v>
      </c>
      <c r="D153" s="6">
        <v>0</v>
      </c>
      <c r="E153" s="7">
        <v>5</v>
      </c>
      <c r="F153" s="6">
        <v>1</v>
      </c>
      <c r="G153" s="7">
        <v>5</v>
      </c>
      <c r="H153" s="6">
        <v>1</v>
      </c>
      <c r="I153" s="7">
        <v>0</v>
      </c>
      <c r="J153" s="6">
        <v>0</v>
      </c>
      <c r="K153" s="7">
        <v>0</v>
      </c>
      <c r="L153" s="6">
        <v>0</v>
      </c>
      <c r="M153" s="7">
        <v>0</v>
      </c>
      <c r="N153" s="6">
        <v>0</v>
      </c>
      <c r="O153" s="7">
        <v>0</v>
      </c>
      <c r="P153" s="6">
        <v>0</v>
      </c>
      <c r="Q153" s="7">
        <v>0</v>
      </c>
      <c r="R153" s="6">
        <v>0</v>
      </c>
      <c r="S153" s="7">
        <v>0</v>
      </c>
      <c r="T153" s="8">
        <v>0</v>
      </c>
    </row>
    <row r="154" spans="2:20" ht="28.5" customHeight="1">
      <c r="B154" s="91" t="s">
        <v>10</v>
      </c>
      <c r="C154" s="5">
        <v>6</v>
      </c>
      <c r="D154" s="6">
        <v>0.0967741935483871</v>
      </c>
      <c r="E154" s="7">
        <v>56</v>
      </c>
      <c r="F154" s="6">
        <v>0.903225806451613</v>
      </c>
      <c r="G154" s="7">
        <v>52</v>
      </c>
      <c r="H154" s="6">
        <v>0.8387096774193549</v>
      </c>
      <c r="I154" s="7">
        <v>0</v>
      </c>
      <c r="J154" s="6">
        <v>0</v>
      </c>
      <c r="K154" s="7">
        <v>0</v>
      </c>
      <c r="L154" s="6">
        <v>0</v>
      </c>
      <c r="M154" s="7">
        <v>0</v>
      </c>
      <c r="N154" s="6">
        <v>0</v>
      </c>
      <c r="O154" s="7">
        <v>4</v>
      </c>
      <c r="P154" s="6">
        <v>0.06451612903225806</v>
      </c>
      <c r="Q154" s="7">
        <v>6</v>
      </c>
      <c r="R154" s="6">
        <v>0.0967741935483871</v>
      </c>
      <c r="S154" s="7">
        <v>0</v>
      </c>
      <c r="T154" s="8">
        <v>0</v>
      </c>
    </row>
    <row r="155" spans="2:20" ht="28.5" customHeight="1">
      <c r="B155" s="91" t="s">
        <v>11</v>
      </c>
      <c r="C155" s="5">
        <v>2</v>
      </c>
      <c r="D155" s="6">
        <v>0.14285714285714288</v>
      </c>
      <c r="E155" s="7">
        <v>12</v>
      </c>
      <c r="F155" s="6">
        <v>0.8571428571428571</v>
      </c>
      <c r="G155" s="7">
        <v>9</v>
      </c>
      <c r="H155" s="6">
        <v>0.6428571428571429</v>
      </c>
      <c r="I155" s="7">
        <v>1</v>
      </c>
      <c r="J155" s="6">
        <v>0.07142857142857144</v>
      </c>
      <c r="K155" s="7">
        <v>1</v>
      </c>
      <c r="L155" s="6">
        <v>0.07142857142857144</v>
      </c>
      <c r="M155" s="7">
        <v>1</v>
      </c>
      <c r="N155" s="6">
        <v>0.07142857142857144</v>
      </c>
      <c r="O155" s="7">
        <v>1</v>
      </c>
      <c r="P155" s="6">
        <v>0.07142857142857144</v>
      </c>
      <c r="Q155" s="7">
        <v>1</v>
      </c>
      <c r="R155" s="6">
        <v>0.07142857142857144</v>
      </c>
      <c r="S155" s="7">
        <v>0</v>
      </c>
      <c r="T155" s="8">
        <v>0</v>
      </c>
    </row>
    <row r="156" spans="2:20" ht="15.75" customHeight="1">
      <c r="B156" s="92" t="s">
        <v>5</v>
      </c>
      <c r="C156" s="9">
        <v>9</v>
      </c>
      <c r="D156" s="10">
        <v>0.10344827586206896</v>
      </c>
      <c r="E156" s="11">
        <v>78</v>
      </c>
      <c r="F156" s="10">
        <v>0.896551724137931</v>
      </c>
      <c r="G156" s="11">
        <v>71</v>
      </c>
      <c r="H156" s="10">
        <v>0.8160919540229885</v>
      </c>
      <c r="I156" s="11">
        <v>1</v>
      </c>
      <c r="J156" s="10">
        <v>0.011494252873563218</v>
      </c>
      <c r="K156" s="11">
        <v>1</v>
      </c>
      <c r="L156" s="10">
        <v>0.011494252873563218</v>
      </c>
      <c r="M156" s="11">
        <v>1</v>
      </c>
      <c r="N156" s="10">
        <v>0.011494252873563218</v>
      </c>
      <c r="O156" s="11">
        <v>5</v>
      </c>
      <c r="P156" s="10">
        <v>0.05747126436781609</v>
      </c>
      <c r="Q156" s="11">
        <v>8</v>
      </c>
      <c r="R156" s="10">
        <v>0.09195402298850575</v>
      </c>
      <c r="S156" s="11">
        <v>0</v>
      </c>
      <c r="T156" s="12">
        <v>0</v>
      </c>
    </row>
    <row r="157" ht="13.5" thickTop="1"/>
    <row r="158" spans="2:20" ht="21.75" customHeight="1" thickBot="1">
      <c r="B158" s="112" t="s">
        <v>79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</row>
    <row r="159" spans="2:21" ht="15.75" customHeight="1" thickTop="1">
      <c r="B159" s="142" t="s">
        <v>0</v>
      </c>
      <c r="C159" s="151" t="s">
        <v>80</v>
      </c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13"/>
    </row>
    <row r="160" spans="2:20" ht="28.5" customHeight="1">
      <c r="B160" s="143"/>
      <c r="C160" s="148" t="s">
        <v>81</v>
      </c>
      <c r="D160" s="149"/>
      <c r="E160" s="149" t="s">
        <v>82</v>
      </c>
      <c r="F160" s="149"/>
      <c r="G160" s="149" t="s">
        <v>83</v>
      </c>
      <c r="H160" s="149"/>
      <c r="I160" s="149" t="s">
        <v>84</v>
      </c>
      <c r="J160" s="149"/>
      <c r="K160" s="149" t="s">
        <v>85</v>
      </c>
      <c r="L160" s="149"/>
      <c r="M160" s="149" t="s">
        <v>86</v>
      </c>
      <c r="N160" s="149"/>
      <c r="O160" s="149" t="s">
        <v>87</v>
      </c>
      <c r="P160" s="149"/>
      <c r="Q160" s="149" t="s">
        <v>88</v>
      </c>
      <c r="R160" s="149"/>
      <c r="S160" s="149" t="s">
        <v>89</v>
      </c>
      <c r="T160" s="150"/>
    </row>
    <row r="161" spans="2:20" ht="15.75" customHeight="1" thickBot="1">
      <c r="B161" s="144"/>
      <c r="C161" s="87" t="s">
        <v>6</v>
      </c>
      <c r="D161" s="88" t="s">
        <v>7</v>
      </c>
      <c r="E161" s="88" t="s">
        <v>6</v>
      </c>
      <c r="F161" s="88" t="s">
        <v>7</v>
      </c>
      <c r="G161" s="88" t="s">
        <v>6</v>
      </c>
      <c r="H161" s="88" t="s">
        <v>7</v>
      </c>
      <c r="I161" s="88" t="s">
        <v>6</v>
      </c>
      <c r="J161" s="88" t="s">
        <v>7</v>
      </c>
      <c r="K161" s="88" t="s">
        <v>6</v>
      </c>
      <c r="L161" s="88" t="s">
        <v>7</v>
      </c>
      <c r="M161" s="88" t="s">
        <v>6</v>
      </c>
      <c r="N161" s="88" t="s">
        <v>7</v>
      </c>
      <c r="O161" s="88" t="s">
        <v>6</v>
      </c>
      <c r="P161" s="88" t="s">
        <v>7</v>
      </c>
      <c r="Q161" s="88" t="s">
        <v>6</v>
      </c>
      <c r="R161" s="88" t="s">
        <v>7</v>
      </c>
      <c r="S161" s="88" t="s">
        <v>6</v>
      </c>
      <c r="T161" s="89" t="s">
        <v>7</v>
      </c>
    </row>
    <row r="162" spans="2:20" ht="28.5" customHeight="1" thickTop="1">
      <c r="B162" s="90" t="s">
        <v>8</v>
      </c>
      <c r="C162" s="1">
        <v>0</v>
      </c>
      <c r="D162" s="2">
        <v>0</v>
      </c>
      <c r="E162" s="3">
        <v>0</v>
      </c>
      <c r="F162" s="2">
        <v>0</v>
      </c>
      <c r="G162" s="3">
        <v>0</v>
      </c>
      <c r="H162" s="2">
        <v>0</v>
      </c>
      <c r="I162" s="3">
        <v>0</v>
      </c>
      <c r="J162" s="2">
        <v>0</v>
      </c>
      <c r="K162" s="3">
        <v>1</v>
      </c>
      <c r="L162" s="2">
        <v>0.2</v>
      </c>
      <c r="M162" s="3">
        <v>1</v>
      </c>
      <c r="N162" s="2">
        <v>0.2</v>
      </c>
      <c r="O162" s="3">
        <v>2</v>
      </c>
      <c r="P162" s="2">
        <v>0.4</v>
      </c>
      <c r="Q162" s="3">
        <v>1</v>
      </c>
      <c r="R162" s="2">
        <v>0.2</v>
      </c>
      <c r="S162" s="3">
        <v>0</v>
      </c>
      <c r="T162" s="4">
        <v>0</v>
      </c>
    </row>
    <row r="163" spans="2:20" ht="28.5" customHeight="1">
      <c r="B163" s="91" t="s">
        <v>9</v>
      </c>
      <c r="C163" s="5">
        <v>0</v>
      </c>
      <c r="D163" s="6">
        <v>0</v>
      </c>
      <c r="E163" s="7">
        <v>0</v>
      </c>
      <c r="F163" s="6">
        <v>0</v>
      </c>
      <c r="G163" s="7">
        <v>0</v>
      </c>
      <c r="H163" s="6">
        <v>0</v>
      </c>
      <c r="I163" s="7">
        <v>1</v>
      </c>
      <c r="J163" s="6">
        <v>0.2</v>
      </c>
      <c r="K163" s="7">
        <v>2</v>
      </c>
      <c r="L163" s="6">
        <v>0.4</v>
      </c>
      <c r="M163" s="7">
        <v>0</v>
      </c>
      <c r="N163" s="6">
        <v>0</v>
      </c>
      <c r="O163" s="7">
        <v>2</v>
      </c>
      <c r="P163" s="6">
        <v>0.4</v>
      </c>
      <c r="Q163" s="7">
        <v>0</v>
      </c>
      <c r="R163" s="6">
        <v>0</v>
      </c>
      <c r="S163" s="7">
        <v>0</v>
      </c>
      <c r="T163" s="8">
        <v>0</v>
      </c>
    </row>
    <row r="164" spans="2:20" ht="28.5" customHeight="1">
      <c r="B164" s="91" t="s">
        <v>10</v>
      </c>
      <c r="C164" s="5">
        <v>0</v>
      </c>
      <c r="D164" s="6">
        <v>0</v>
      </c>
      <c r="E164" s="7">
        <v>0</v>
      </c>
      <c r="F164" s="6">
        <v>0</v>
      </c>
      <c r="G164" s="7">
        <v>2</v>
      </c>
      <c r="H164" s="6">
        <v>0.03571428571428572</v>
      </c>
      <c r="I164" s="7">
        <v>1</v>
      </c>
      <c r="J164" s="6">
        <v>0.01785714285714286</v>
      </c>
      <c r="K164" s="7">
        <v>4</v>
      </c>
      <c r="L164" s="6">
        <v>0.07142857142857144</v>
      </c>
      <c r="M164" s="7">
        <v>17</v>
      </c>
      <c r="N164" s="6">
        <v>0.3035714285714286</v>
      </c>
      <c r="O164" s="7">
        <v>21</v>
      </c>
      <c r="P164" s="6">
        <v>0.375</v>
      </c>
      <c r="Q164" s="7">
        <v>8</v>
      </c>
      <c r="R164" s="6">
        <v>0.14285714285714288</v>
      </c>
      <c r="S164" s="7">
        <v>3</v>
      </c>
      <c r="T164" s="8">
        <v>0.05357142857142857</v>
      </c>
    </row>
    <row r="165" spans="2:20" ht="28.5" customHeight="1">
      <c r="B165" s="91" t="s">
        <v>11</v>
      </c>
      <c r="C165" s="5">
        <v>0</v>
      </c>
      <c r="D165" s="6">
        <v>0</v>
      </c>
      <c r="E165" s="7">
        <v>0</v>
      </c>
      <c r="F165" s="6">
        <v>0</v>
      </c>
      <c r="G165" s="7">
        <v>0</v>
      </c>
      <c r="H165" s="6">
        <v>0</v>
      </c>
      <c r="I165" s="7">
        <v>0</v>
      </c>
      <c r="J165" s="6">
        <v>0</v>
      </c>
      <c r="K165" s="7">
        <v>1</v>
      </c>
      <c r="L165" s="6">
        <v>0.07692307692307693</v>
      </c>
      <c r="M165" s="7">
        <v>7</v>
      </c>
      <c r="N165" s="6">
        <v>0.5384615384615384</v>
      </c>
      <c r="O165" s="7">
        <v>4</v>
      </c>
      <c r="P165" s="6">
        <v>0.3076923076923077</v>
      </c>
      <c r="Q165" s="7">
        <v>1</v>
      </c>
      <c r="R165" s="6">
        <v>0.07692307692307693</v>
      </c>
      <c r="S165" s="7">
        <v>0</v>
      </c>
      <c r="T165" s="8">
        <v>0</v>
      </c>
    </row>
    <row r="166" spans="2:20" ht="15.75" customHeight="1" thickBot="1">
      <c r="B166" s="92" t="s">
        <v>5</v>
      </c>
      <c r="C166" s="9">
        <v>0</v>
      </c>
      <c r="D166" s="10">
        <v>0</v>
      </c>
      <c r="E166" s="11">
        <v>0</v>
      </c>
      <c r="F166" s="10">
        <v>0</v>
      </c>
      <c r="G166" s="11">
        <v>2</v>
      </c>
      <c r="H166" s="10">
        <v>0.025316455696202535</v>
      </c>
      <c r="I166" s="11">
        <v>2</v>
      </c>
      <c r="J166" s="10">
        <v>0.025316455696202535</v>
      </c>
      <c r="K166" s="11">
        <v>8</v>
      </c>
      <c r="L166" s="10">
        <v>0.10126582278481014</v>
      </c>
      <c r="M166" s="11">
        <v>25</v>
      </c>
      <c r="N166" s="10">
        <v>0.31645569620253167</v>
      </c>
      <c r="O166" s="11">
        <v>29</v>
      </c>
      <c r="P166" s="10">
        <v>0.36708860759493667</v>
      </c>
      <c r="Q166" s="11">
        <v>10</v>
      </c>
      <c r="R166" s="10">
        <v>0.12658227848101267</v>
      </c>
      <c r="S166" s="11">
        <v>3</v>
      </c>
      <c r="T166" s="12">
        <v>0.0379746835443038</v>
      </c>
    </row>
    <row r="167" ht="13.5" thickTop="1"/>
    <row r="168" spans="2:20" ht="21.75" customHeight="1">
      <c r="B168" s="141" t="s">
        <v>90</v>
      </c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</row>
    <row r="169" spans="2:20" ht="45" customHeight="1">
      <c r="B169" s="142" t="s">
        <v>0</v>
      </c>
      <c r="C169" s="145" t="s">
        <v>91</v>
      </c>
      <c r="D169" s="146"/>
      <c r="E169" s="146" t="s">
        <v>92</v>
      </c>
      <c r="F169" s="146"/>
      <c r="G169" s="146" t="s">
        <v>93</v>
      </c>
      <c r="H169" s="146"/>
      <c r="I169" s="146" t="s">
        <v>94</v>
      </c>
      <c r="J169" s="146"/>
      <c r="K169" s="146" t="s">
        <v>95</v>
      </c>
      <c r="L169" s="146"/>
      <c r="M169" s="146" t="s">
        <v>96</v>
      </c>
      <c r="N169" s="146"/>
      <c r="O169" s="146" t="s">
        <v>97</v>
      </c>
      <c r="P169" s="146"/>
      <c r="Q169" s="146" t="s">
        <v>98</v>
      </c>
      <c r="R169" s="146"/>
      <c r="S169" s="146" t="s">
        <v>99</v>
      </c>
      <c r="T169" s="147"/>
    </row>
    <row r="170" spans="2:20" ht="15.75" customHeight="1">
      <c r="B170" s="143"/>
      <c r="C170" s="148" t="s">
        <v>100</v>
      </c>
      <c r="D170" s="149"/>
      <c r="E170" s="149" t="s">
        <v>46</v>
      </c>
      <c r="F170" s="149"/>
      <c r="G170" s="149" t="s">
        <v>46</v>
      </c>
      <c r="H170" s="149"/>
      <c r="I170" s="149" t="s">
        <v>100</v>
      </c>
      <c r="J170" s="149"/>
      <c r="K170" s="149" t="s">
        <v>100</v>
      </c>
      <c r="L170" s="149"/>
      <c r="M170" s="149" t="s">
        <v>100</v>
      </c>
      <c r="N170" s="149"/>
      <c r="O170" s="149" t="s">
        <v>100</v>
      </c>
      <c r="P170" s="149"/>
      <c r="Q170" s="149" t="s">
        <v>100</v>
      </c>
      <c r="R170" s="149"/>
      <c r="S170" s="149" t="s">
        <v>100</v>
      </c>
      <c r="T170" s="150"/>
    </row>
    <row r="171" spans="2:20" ht="15.75" customHeight="1">
      <c r="B171" s="144"/>
      <c r="C171" s="87" t="s">
        <v>6</v>
      </c>
      <c r="D171" s="88" t="s">
        <v>7</v>
      </c>
      <c r="E171" s="88" t="s">
        <v>6</v>
      </c>
      <c r="F171" s="88" t="s">
        <v>7</v>
      </c>
      <c r="G171" s="88" t="s">
        <v>6</v>
      </c>
      <c r="H171" s="88" t="s">
        <v>7</v>
      </c>
      <c r="I171" s="88" t="s">
        <v>6</v>
      </c>
      <c r="J171" s="88" t="s">
        <v>7</v>
      </c>
      <c r="K171" s="88" t="s">
        <v>6</v>
      </c>
      <c r="L171" s="88" t="s">
        <v>7</v>
      </c>
      <c r="M171" s="88" t="s">
        <v>6</v>
      </c>
      <c r="N171" s="88" t="s">
        <v>7</v>
      </c>
      <c r="O171" s="88" t="s">
        <v>6</v>
      </c>
      <c r="P171" s="88" t="s">
        <v>7</v>
      </c>
      <c r="Q171" s="88" t="s">
        <v>6</v>
      </c>
      <c r="R171" s="88" t="s">
        <v>7</v>
      </c>
      <c r="S171" s="88" t="s">
        <v>6</v>
      </c>
      <c r="T171" s="89" t="s">
        <v>7</v>
      </c>
    </row>
    <row r="172" spans="2:20" ht="28.5" customHeight="1">
      <c r="B172" s="90" t="s">
        <v>8</v>
      </c>
      <c r="C172" s="1">
        <v>3</v>
      </c>
      <c r="D172" s="2">
        <v>1</v>
      </c>
      <c r="E172" s="3">
        <v>0</v>
      </c>
      <c r="F172" s="2">
        <v>0</v>
      </c>
      <c r="G172" s="3">
        <v>0</v>
      </c>
      <c r="H172" s="2">
        <v>0</v>
      </c>
      <c r="I172" s="3">
        <v>2</v>
      </c>
      <c r="J172" s="2">
        <v>1</v>
      </c>
      <c r="K172" s="3">
        <v>0</v>
      </c>
      <c r="L172" s="2">
        <v>0</v>
      </c>
      <c r="M172" s="3">
        <v>0</v>
      </c>
      <c r="N172" s="2">
        <v>0</v>
      </c>
      <c r="O172" s="3">
        <v>3</v>
      </c>
      <c r="P172" s="2">
        <v>1</v>
      </c>
      <c r="Q172" s="3">
        <v>0</v>
      </c>
      <c r="R172" s="2">
        <v>0</v>
      </c>
      <c r="S172" s="3">
        <v>0</v>
      </c>
      <c r="T172" s="4">
        <v>0</v>
      </c>
    </row>
    <row r="173" spans="2:20" ht="28.5" customHeight="1">
      <c r="B173" s="91" t="s">
        <v>9</v>
      </c>
      <c r="C173" s="5">
        <v>0</v>
      </c>
      <c r="D173" s="6">
        <v>0</v>
      </c>
      <c r="E173" s="7">
        <v>1</v>
      </c>
      <c r="F173" s="6">
        <v>1</v>
      </c>
      <c r="G173" s="7">
        <v>0</v>
      </c>
      <c r="H173" s="6">
        <v>0</v>
      </c>
      <c r="I173" s="7">
        <v>4</v>
      </c>
      <c r="J173" s="6">
        <v>1</v>
      </c>
      <c r="K173" s="7">
        <v>0</v>
      </c>
      <c r="L173" s="6">
        <v>0</v>
      </c>
      <c r="M173" s="7">
        <v>1</v>
      </c>
      <c r="N173" s="6">
        <v>1</v>
      </c>
      <c r="O173" s="7">
        <v>1</v>
      </c>
      <c r="P173" s="6">
        <v>1</v>
      </c>
      <c r="Q173" s="7">
        <v>0</v>
      </c>
      <c r="R173" s="6">
        <v>0</v>
      </c>
      <c r="S173" s="7">
        <v>0</v>
      </c>
      <c r="T173" s="8">
        <v>0</v>
      </c>
    </row>
    <row r="174" spans="2:20" ht="28.5" customHeight="1">
      <c r="B174" s="91" t="s">
        <v>10</v>
      </c>
      <c r="C174" s="5">
        <v>16</v>
      </c>
      <c r="D174" s="6">
        <v>1</v>
      </c>
      <c r="E174" s="7">
        <v>4</v>
      </c>
      <c r="F174" s="6">
        <v>1</v>
      </c>
      <c r="G174" s="7">
        <v>2</v>
      </c>
      <c r="H174" s="6">
        <v>1</v>
      </c>
      <c r="I174" s="7">
        <v>27</v>
      </c>
      <c r="J174" s="6">
        <v>1</v>
      </c>
      <c r="K174" s="7">
        <v>0</v>
      </c>
      <c r="L174" s="6">
        <v>0</v>
      </c>
      <c r="M174" s="7">
        <v>2</v>
      </c>
      <c r="N174" s="6">
        <v>1</v>
      </c>
      <c r="O174" s="7">
        <v>39</v>
      </c>
      <c r="P174" s="6">
        <v>1</v>
      </c>
      <c r="Q174" s="7">
        <v>0</v>
      </c>
      <c r="R174" s="6">
        <v>0</v>
      </c>
      <c r="S174" s="7">
        <v>0</v>
      </c>
      <c r="T174" s="8">
        <v>0</v>
      </c>
    </row>
    <row r="175" spans="2:20" ht="28.5" customHeight="1">
      <c r="B175" s="91" t="s">
        <v>11</v>
      </c>
      <c r="C175" s="5">
        <v>2</v>
      </c>
      <c r="D175" s="6">
        <v>1</v>
      </c>
      <c r="E175" s="7">
        <v>1</v>
      </c>
      <c r="F175" s="6">
        <v>1</v>
      </c>
      <c r="G175" s="7">
        <v>0</v>
      </c>
      <c r="H175" s="6">
        <v>0</v>
      </c>
      <c r="I175" s="7">
        <v>5</v>
      </c>
      <c r="J175" s="6">
        <v>1</v>
      </c>
      <c r="K175" s="7">
        <v>0</v>
      </c>
      <c r="L175" s="6">
        <v>0</v>
      </c>
      <c r="M175" s="7">
        <v>0</v>
      </c>
      <c r="N175" s="6">
        <v>0</v>
      </c>
      <c r="O175" s="7">
        <v>7</v>
      </c>
      <c r="P175" s="6">
        <v>1</v>
      </c>
      <c r="Q175" s="7">
        <v>1</v>
      </c>
      <c r="R175" s="6">
        <v>1</v>
      </c>
      <c r="S175" s="7">
        <v>0</v>
      </c>
      <c r="T175" s="8">
        <v>0</v>
      </c>
    </row>
    <row r="176" spans="2:20" ht="15.75" customHeight="1">
      <c r="B176" s="92" t="s">
        <v>5</v>
      </c>
      <c r="C176" s="9">
        <v>21</v>
      </c>
      <c r="D176" s="10">
        <v>1</v>
      </c>
      <c r="E176" s="11">
        <v>6</v>
      </c>
      <c r="F176" s="10">
        <v>1</v>
      </c>
      <c r="G176" s="11">
        <v>2</v>
      </c>
      <c r="H176" s="10">
        <v>1</v>
      </c>
      <c r="I176" s="11">
        <v>38</v>
      </c>
      <c r="J176" s="10">
        <v>1</v>
      </c>
      <c r="K176" s="11">
        <v>0</v>
      </c>
      <c r="L176" s="10">
        <v>0</v>
      </c>
      <c r="M176" s="11">
        <v>3</v>
      </c>
      <c r="N176" s="10">
        <v>1</v>
      </c>
      <c r="O176" s="11">
        <v>50</v>
      </c>
      <c r="P176" s="10">
        <v>1</v>
      </c>
      <c r="Q176" s="11">
        <v>1</v>
      </c>
      <c r="R176" s="10">
        <v>1</v>
      </c>
      <c r="S176" s="11">
        <v>0</v>
      </c>
      <c r="T176" s="12">
        <v>0</v>
      </c>
    </row>
    <row r="178" ht="23.25">
      <c r="A178" s="72" t="s">
        <v>223</v>
      </c>
    </row>
    <row r="179" ht="12.75">
      <c r="A179" s="71" t="s">
        <v>232</v>
      </c>
    </row>
    <row r="180" ht="12.75">
      <c r="A180" s="71" t="s">
        <v>224</v>
      </c>
    </row>
    <row r="182" spans="2:17" ht="21.75" customHeight="1">
      <c r="B182" s="141" t="s">
        <v>101</v>
      </c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ht="15.75" customHeight="1">
      <c r="B183" s="142" t="s">
        <v>0</v>
      </c>
      <c r="C183" s="145" t="s">
        <v>102</v>
      </c>
      <c r="D183" s="146"/>
      <c r="E183" s="146"/>
      <c r="F183" s="146" t="s">
        <v>103</v>
      </c>
      <c r="G183" s="146"/>
      <c r="H183" s="146"/>
      <c r="I183" s="146" t="s">
        <v>104</v>
      </c>
      <c r="J183" s="146"/>
      <c r="K183" s="146"/>
      <c r="L183" s="146" t="s">
        <v>105</v>
      </c>
      <c r="M183" s="146"/>
      <c r="N183" s="146"/>
      <c r="O183" s="146" t="s">
        <v>106</v>
      </c>
      <c r="P183" s="146"/>
      <c r="Q183" s="147"/>
    </row>
    <row r="184" spans="2:17" ht="15.75" customHeight="1">
      <c r="B184" s="144"/>
      <c r="C184" s="87" t="s">
        <v>6</v>
      </c>
      <c r="D184" s="88" t="s">
        <v>107</v>
      </c>
      <c r="E184" s="88" t="s">
        <v>108</v>
      </c>
      <c r="F184" s="88" t="s">
        <v>6</v>
      </c>
      <c r="G184" s="88" t="s">
        <v>107</v>
      </c>
      <c r="H184" s="88" t="s">
        <v>108</v>
      </c>
      <c r="I184" s="88" t="s">
        <v>6</v>
      </c>
      <c r="J184" s="88" t="s">
        <v>107</v>
      </c>
      <c r="K184" s="88" t="s">
        <v>108</v>
      </c>
      <c r="L184" s="88" t="s">
        <v>6</v>
      </c>
      <c r="M184" s="88" t="s">
        <v>107</v>
      </c>
      <c r="N184" s="88" t="s">
        <v>108</v>
      </c>
      <c r="O184" s="88" t="s">
        <v>6</v>
      </c>
      <c r="P184" s="88" t="s">
        <v>107</v>
      </c>
      <c r="Q184" s="89" t="s">
        <v>108</v>
      </c>
    </row>
    <row r="185" spans="2:17" ht="28.5" customHeight="1">
      <c r="B185" s="90" t="s">
        <v>8</v>
      </c>
      <c r="C185" s="1">
        <v>5</v>
      </c>
      <c r="D185" s="13">
        <v>6.4</v>
      </c>
      <c r="E185" s="14">
        <v>0.5477225575051662</v>
      </c>
      <c r="F185" s="3">
        <v>5</v>
      </c>
      <c r="G185" s="13">
        <v>4.4</v>
      </c>
      <c r="H185" s="13">
        <v>2.073644135332772</v>
      </c>
      <c r="I185" s="3">
        <v>5</v>
      </c>
      <c r="J185" s="13">
        <v>5.2</v>
      </c>
      <c r="K185" s="13">
        <v>1.0954451150103321</v>
      </c>
      <c r="L185" s="3">
        <v>5</v>
      </c>
      <c r="M185" s="13">
        <v>3.6</v>
      </c>
      <c r="N185" s="13">
        <v>1.9493588689617927</v>
      </c>
      <c r="O185" s="3">
        <v>6</v>
      </c>
      <c r="P185" s="13">
        <v>6</v>
      </c>
      <c r="Q185" s="15">
        <v>0.6324555320336759</v>
      </c>
    </row>
    <row r="186" spans="2:17" ht="28.5" customHeight="1">
      <c r="B186" s="91" t="s">
        <v>9</v>
      </c>
      <c r="C186" s="5">
        <v>4</v>
      </c>
      <c r="D186" s="16">
        <v>6.5</v>
      </c>
      <c r="E186" s="17">
        <v>0.5773502691896258</v>
      </c>
      <c r="F186" s="7">
        <v>4</v>
      </c>
      <c r="G186" s="16">
        <v>6</v>
      </c>
      <c r="H186" s="17">
        <v>0.8164965809277259</v>
      </c>
      <c r="I186" s="7">
        <v>4</v>
      </c>
      <c r="J186" s="16">
        <v>5</v>
      </c>
      <c r="K186" s="17">
        <v>0.8164965809277259</v>
      </c>
      <c r="L186" s="7">
        <v>4</v>
      </c>
      <c r="M186" s="16">
        <v>5.75</v>
      </c>
      <c r="N186" s="17">
        <v>0.49999999999999994</v>
      </c>
      <c r="O186" s="7">
        <v>5</v>
      </c>
      <c r="P186" s="16">
        <v>6.2</v>
      </c>
      <c r="Q186" s="18">
        <v>0.4472135954999579</v>
      </c>
    </row>
    <row r="187" spans="2:17" ht="28.5" customHeight="1">
      <c r="B187" s="91" t="s">
        <v>10</v>
      </c>
      <c r="C187" s="5">
        <v>59</v>
      </c>
      <c r="D187" s="16">
        <v>5.847457627118642</v>
      </c>
      <c r="E187" s="17">
        <v>0.8869467060542473</v>
      </c>
      <c r="F187" s="7">
        <v>59</v>
      </c>
      <c r="G187" s="16">
        <v>5.389830508474576</v>
      </c>
      <c r="H187" s="16">
        <v>1.3132868630160077</v>
      </c>
      <c r="I187" s="7">
        <v>59</v>
      </c>
      <c r="J187" s="16">
        <v>5.288135593220339</v>
      </c>
      <c r="K187" s="16">
        <v>1.0512857063947463</v>
      </c>
      <c r="L187" s="7">
        <v>59</v>
      </c>
      <c r="M187" s="16">
        <v>4.355932203389831</v>
      </c>
      <c r="N187" s="16">
        <v>1.668808287003827</v>
      </c>
      <c r="O187" s="7">
        <v>60</v>
      </c>
      <c r="P187" s="16">
        <v>5.733333333333334</v>
      </c>
      <c r="Q187" s="18">
        <v>0.8410378307593315</v>
      </c>
    </row>
    <row r="188" spans="2:17" ht="28.5" customHeight="1">
      <c r="B188" s="91" t="s">
        <v>11</v>
      </c>
      <c r="C188" s="5">
        <v>13</v>
      </c>
      <c r="D188" s="16">
        <v>5.923076923076923</v>
      </c>
      <c r="E188" s="17">
        <v>0.75955452531275</v>
      </c>
      <c r="F188" s="7">
        <v>13</v>
      </c>
      <c r="G188" s="16">
        <v>5.230769230769231</v>
      </c>
      <c r="H188" s="16">
        <v>1.3008872711759818</v>
      </c>
      <c r="I188" s="7">
        <v>13</v>
      </c>
      <c r="J188" s="16">
        <v>4.846153846153847</v>
      </c>
      <c r="K188" s="17">
        <v>0.898717034272917</v>
      </c>
      <c r="L188" s="7">
        <v>13</v>
      </c>
      <c r="M188" s="16">
        <v>5.615384615384615</v>
      </c>
      <c r="N188" s="17">
        <v>0.9607689228305228</v>
      </c>
      <c r="O188" s="7">
        <v>13</v>
      </c>
      <c r="P188" s="16">
        <v>5.692307692307692</v>
      </c>
      <c r="Q188" s="18">
        <v>0.6304251719561152</v>
      </c>
    </row>
    <row r="189" spans="2:17" ht="15.75" customHeight="1">
      <c r="B189" s="92" t="s">
        <v>5</v>
      </c>
      <c r="C189" s="9">
        <v>81</v>
      </c>
      <c r="D189" s="19">
        <v>5.9259259259259265</v>
      </c>
      <c r="E189" s="20">
        <v>0.8482007099999649</v>
      </c>
      <c r="F189" s="11">
        <v>81</v>
      </c>
      <c r="G189" s="19">
        <v>5.333333333333333</v>
      </c>
      <c r="H189" s="19">
        <v>1.3509256086106294</v>
      </c>
      <c r="I189" s="11">
        <v>81</v>
      </c>
      <c r="J189" s="19">
        <v>5.197530864197531</v>
      </c>
      <c r="K189" s="19">
        <v>1.0175921713341223</v>
      </c>
      <c r="L189" s="11">
        <v>81</v>
      </c>
      <c r="M189" s="19">
        <v>4.580246913580249</v>
      </c>
      <c r="N189" s="19">
        <v>1.6421342631683944</v>
      </c>
      <c r="O189" s="11">
        <v>84</v>
      </c>
      <c r="P189" s="19">
        <v>5.773809523809525</v>
      </c>
      <c r="Q189" s="21">
        <v>0.7815830471979548</v>
      </c>
    </row>
    <row r="191" ht="23.25">
      <c r="A191" s="72" t="s">
        <v>225</v>
      </c>
    </row>
    <row r="192" ht="12.75">
      <c r="A192" s="71" t="s">
        <v>231</v>
      </c>
    </row>
    <row r="193" ht="12.75">
      <c r="A193" s="71" t="s">
        <v>226</v>
      </c>
    </row>
    <row r="195" spans="2:14" ht="21.75" customHeight="1">
      <c r="B195" s="141" t="s">
        <v>109</v>
      </c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</row>
    <row r="196" spans="2:14" ht="15.75" customHeight="1">
      <c r="B196" s="142" t="s">
        <v>0</v>
      </c>
      <c r="C196" s="145" t="s">
        <v>110</v>
      </c>
      <c r="D196" s="146"/>
      <c r="E196" s="146"/>
      <c r="F196" s="146" t="s">
        <v>111</v>
      </c>
      <c r="G196" s="146"/>
      <c r="H196" s="146"/>
      <c r="I196" s="146" t="s">
        <v>112</v>
      </c>
      <c r="J196" s="146"/>
      <c r="K196" s="146"/>
      <c r="L196" s="146" t="s">
        <v>113</v>
      </c>
      <c r="M196" s="146"/>
      <c r="N196" s="147"/>
    </row>
    <row r="197" spans="2:14" ht="15.75" customHeight="1">
      <c r="B197" s="144"/>
      <c r="C197" s="87" t="s">
        <v>6</v>
      </c>
      <c r="D197" s="88" t="s">
        <v>107</v>
      </c>
      <c r="E197" s="88" t="s">
        <v>108</v>
      </c>
      <c r="F197" s="88" t="s">
        <v>6</v>
      </c>
      <c r="G197" s="88" t="s">
        <v>107</v>
      </c>
      <c r="H197" s="88" t="s">
        <v>108</v>
      </c>
      <c r="I197" s="88" t="s">
        <v>6</v>
      </c>
      <c r="J197" s="88" t="s">
        <v>107</v>
      </c>
      <c r="K197" s="88" t="s">
        <v>114</v>
      </c>
      <c r="L197" s="88" t="s">
        <v>6</v>
      </c>
      <c r="M197" s="88" t="s">
        <v>107</v>
      </c>
      <c r="N197" s="89" t="s">
        <v>114</v>
      </c>
    </row>
    <row r="198" spans="2:14" ht="28.5" customHeight="1">
      <c r="B198" s="90" t="s">
        <v>8</v>
      </c>
      <c r="C198" s="1">
        <v>6</v>
      </c>
      <c r="D198" s="13">
        <v>6</v>
      </c>
      <c r="E198" s="14">
        <v>0.6324555320336758</v>
      </c>
      <c r="F198" s="3">
        <v>6</v>
      </c>
      <c r="G198" s="13">
        <v>4.5</v>
      </c>
      <c r="H198" s="13">
        <v>1.51657508881031</v>
      </c>
      <c r="I198" s="3">
        <v>6</v>
      </c>
      <c r="J198" s="13">
        <v>5</v>
      </c>
      <c r="K198" s="14">
        <v>0.6324555320336759</v>
      </c>
      <c r="L198" s="3">
        <v>6</v>
      </c>
      <c r="M198" s="13">
        <v>4.5</v>
      </c>
      <c r="N198" s="22">
        <v>1.760681686165901</v>
      </c>
    </row>
    <row r="199" spans="2:14" ht="28.5" customHeight="1">
      <c r="B199" s="91" t="s">
        <v>9</v>
      </c>
      <c r="C199" s="5">
        <v>5</v>
      </c>
      <c r="D199" s="16">
        <v>5.2</v>
      </c>
      <c r="E199" s="17">
        <v>0.8366600265340755</v>
      </c>
      <c r="F199" s="7">
        <v>5</v>
      </c>
      <c r="G199" s="16">
        <v>4.4</v>
      </c>
      <c r="H199" s="17">
        <v>0.8944271909999159</v>
      </c>
      <c r="I199" s="7">
        <v>5</v>
      </c>
      <c r="J199" s="16">
        <v>5.4</v>
      </c>
      <c r="K199" s="17">
        <v>0.8944271909999159</v>
      </c>
      <c r="L199" s="7">
        <v>5</v>
      </c>
      <c r="M199" s="16">
        <v>4.2</v>
      </c>
      <c r="N199" s="23">
        <v>2.16794833886788</v>
      </c>
    </row>
    <row r="200" spans="2:14" ht="28.5" customHeight="1">
      <c r="B200" s="91" t="s">
        <v>10</v>
      </c>
      <c r="C200" s="5">
        <v>62</v>
      </c>
      <c r="D200" s="16">
        <v>5.5</v>
      </c>
      <c r="E200" s="16">
        <v>1.097687584327565</v>
      </c>
      <c r="F200" s="7">
        <v>62</v>
      </c>
      <c r="G200" s="16">
        <v>3.8548387096774195</v>
      </c>
      <c r="H200" s="16">
        <v>1.597608604210521</v>
      </c>
      <c r="I200" s="7">
        <v>62</v>
      </c>
      <c r="J200" s="16">
        <v>3.903225806451613</v>
      </c>
      <c r="K200" s="16">
        <v>1.4452826306995452</v>
      </c>
      <c r="L200" s="7">
        <v>62</v>
      </c>
      <c r="M200" s="16">
        <v>3.741935483870967</v>
      </c>
      <c r="N200" s="23">
        <v>1.6687630038392356</v>
      </c>
    </row>
    <row r="201" spans="2:14" ht="28.5" customHeight="1">
      <c r="B201" s="91" t="s">
        <v>11</v>
      </c>
      <c r="C201" s="5">
        <v>14</v>
      </c>
      <c r="D201" s="16">
        <v>5.071428571428571</v>
      </c>
      <c r="E201" s="16">
        <v>1.1411388181101378</v>
      </c>
      <c r="F201" s="7">
        <v>14</v>
      </c>
      <c r="G201" s="16">
        <v>4.7857142857142865</v>
      </c>
      <c r="H201" s="17">
        <v>0.9749612559222293</v>
      </c>
      <c r="I201" s="7">
        <v>14</v>
      </c>
      <c r="J201" s="16">
        <v>4.357142857142858</v>
      </c>
      <c r="K201" s="16">
        <v>1.0818177620697815</v>
      </c>
      <c r="L201" s="7">
        <v>14</v>
      </c>
      <c r="M201" s="16">
        <v>4.642857142857142</v>
      </c>
      <c r="N201" s="23">
        <v>1.2774459408789602</v>
      </c>
    </row>
    <row r="202" spans="2:14" ht="15.75" customHeight="1">
      <c r="B202" s="92" t="s">
        <v>5</v>
      </c>
      <c r="C202" s="9">
        <v>87</v>
      </c>
      <c r="D202" s="19">
        <v>5.448275862068964</v>
      </c>
      <c r="E202" s="19">
        <v>1.0757217230031277</v>
      </c>
      <c r="F202" s="11">
        <v>87</v>
      </c>
      <c r="G202" s="19">
        <v>4.080459770114943</v>
      </c>
      <c r="H202" s="19">
        <v>1.5036265525087167</v>
      </c>
      <c r="I202" s="11">
        <v>87</v>
      </c>
      <c r="J202" s="19">
        <v>4.137931034482757</v>
      </c>
      <c r="K202" s="19">
        <v>1.3823843052065792</v>
      </c>
      <c r="L202" s="11">
        <v>87</v>
      </c>
      <c r="M202" s="19">
        <v>3.9655172413793105</v>
      </c>
      <c r="N202" s="24">
        <v>1.6597021017519205</v>
      </c>
    </row>
    <row r="205" spans="1:6" ht="32.25" thickBot="1">
      <c r="A205" s="70" t="s">
        <v>227</v>
      </c>
      <c r="B205" s="70"/>
      <c r="C205" s="70"/>
      <c r="D205" s="70"/>
      <c r="E205" s="70"/>
      <c r="F205" s="70"/>
    </row>
    <row r="206" ht="12.75">
      <c r="A206" s="71" t="s">
        <v>228</v>
      </c>
    </row>
    <row r="208" spans="2:6" ht="21.75" customHeight="1">
      <c r="B208" s="141" t="s">
        <v>115</v>
      </c>
      <c r="C208" s="141"/>
      <c r="D208" s="141"/>
      <c r="E208" s="141"/>
      <c r="F208" s="141"/>
    </row>
    <row r="209" spans="2:6" ht="15.75" customHeight="1">
      <c r="B209" s="142" t="s">
        <v>0</v>
      </c>
      <c r="C209" s="145" t="s">
        <v>116</v>
      </c>
      <c r="D209" s="146"/>
      <c r="E209" s="146"/>
      <c r="F209" s="147"/>
    </row>
    <row r="210" spans="2:6" ht="15.75" customHeight="1">
      <c r="B210" s="143"/>
      <c r="C210" s="148" t="s">
        <v>45</v>
      </c>
      <c r="D210" s="149"/>
      <c r="E210" s="149" t="s">
        <v>46</v>
      </c>
      <c r="F210" s="150"/>
    </row>
    <row r="211" spans="2:6" ht="15.75" customHeight="1">
      <c r="B211" s="144"/>
      <c r="C211" s="87" t="s">
        <v>6</v>
      </c>
      <c r="D211" s="88" t="s">
        <v>7</v>
      </c>
      <c r="E211" s="88" t="s">
        <v>6</v>
      </c>
      <c r="F211" s="89" t="s">
        <v>7</v>
      </c>
    </row>
    <row r="212" spans="2:6" ht="28.5" customHeight="1">
      <c r="B212" s="90" t="s">
        <v>10</v>
      </c>
      <c r="C212" s="1">
        <v>1</v>
      </c>
      <c r="D212" s="2">
        <v>0.5</v>
      </c>
      <c r="E212" s="3">
        <v>1</v>
      </c>
      <c r="F212" s="4">
        <v>0.5</v>
      </c>
    </row>
    <row r="213" spans="2:6" ht="28.5" customHeight="1">
      <c r="B213" s="91" t="s">
        <v>11</v>
      </c>
      <c r="C213" s="5">
        <v>0</v>
      </c>
      <c r="D213" s="6">
        <v>0</v>
      </c>
      <c r="E213" s="7">
        <v>1</v>
      </c>
      <c r="F213" s="8">
        <v>1</v>
      </c>
    </row>
    <row r="214" spans="2:6" ht="15.75" customHeight="1">
      <c r="B214" s="92" t="s">
        <v>5</v>
      </c>
      <c r="C214" s="9">
        <v>1</v>
      </c>
      <c r="D214" s="10">
        <v>0.33333333333333337</v>
      </c>
      <c r="E214" s="11">
        <v>2</v>
      </c>
      <c r="F214" s="12">
        <v>0.6666666666666667</v>
      </c>
    </row>
    <row r="216" ht="23.25">
      <c r="A216" s="72" t="s">
        <v>229</v>
      </c>
    </row>
    <row r="217" ht="12.75">
      <c r="A217" s="71" t="s">
        <v>230</v>
      </c>
    </row>
    <row r="219" spans="2:12" ht="21.75" customHeight="1">
      <c r="B219" s="141" t="s">
        <v>117</v>
      </c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</row>
    <row r="220" spans="2:12" ht="15.75" customHeight="1">
      <c r="B220" s="142" t="s">
        <v>0</v>
      </c>
      <c r="C220" s="145" t="s">
        <v>118</v>
      </c>
      <c r="D220" s="146"/>
      <c r="E220" s="146"/>
      <c r="F220" s="146"/>
      <c r="G220" s="146"/>
      <c r="H220" s="146"/>
      <c r="I220" s="146"/>
      <c r="J220" s="146"/>
      <c r="K220" s="146"/>
      <c r="L220" s="147"/>
    </row>
    <row r="221" spans="2:12" ht="15.75" customHeight="1">
      <c r="B221" s="143"/>
      <c r="C221" s="148" t="s">
        <v>119</v>
      </c>
      <c r="D221" s="149"/>
      <c r="E221" s="149" t="s">
        <v>120</v>
      </c>
      <c r="F221" s="149"/>
      <c r="G221" s="149" t="s">
        <v>121</v>
      </c>
      <c r="H221" s="149"/>
      <c r="I221" s="149" t="s">
        <v>122</v>
      </c>
      <c r="J221" s="149"/>
      <c r="K221" s="149" t="s">
        <v>123</v>
      </c>
      <c r="L221" s="150"/>
    </row>
    <row r="222" spans="2:12" ht="15.75" customHeight="1">
      <c r="B222" s="144"/>
      <c r="C222" s="87" t="s">
        <v>6</v>
      </c>
      <c r="D222" s="88" t="s">
        <v>7</v>
      </c>
      <c r="E222" s="88" t="s">
        <v>6</v>
      </c>
      <c r="F222" s="88" t="s">
        <v>7</v>
      </c>
      <c r="G222" s="88" t="s">
        <v>6</v>
      </c>
      <c r="H222" s="88" t="s">
        <v>7</v>
      </c>
      <c r="I222" s="88" t="s">
        <v>6</v>
      </c>
      <c r="J222" s="88" t="s">
        <v>7</v>
      </c>
      <c r="K222" s="88" t="s">
        <v>6</v>
      </c>
      <c r="L222" s="89" t="s">
        <v>7</v>
      </c>
    </row>
    <row r="223" spans="2:12" ht="28.5" customHeight="1">
      <c r="B223" s="90" t="s">
        <v>10</v>
      </c>
      <c r="C223" s="1">
        <v>0</v>
      </c>
      <c r="D223" s="2">
        <v>0</v>
      </c>
      <c r="E223" s="3">
        <v>1</v>
      </c>
      <c r="F223" s="2">
        <v>1</v>
      </c>
      <c r="G223" s="3">
        <v>0</v>
      </c>
      <c r="H223" s="2">
        <v>0</v>
      </c>
      <c r="I223" s="3">
        <v>0</v>
      </c>
      <c r="J223" s="2">
        <v>0</v>
      </c>
      <c r="K223" s="3">
        <v>0</v>
      </c>
      <c r="L223" s="4">
        <v>0</v>
      </c>
    </row>
    <row r="224" spans="2:12" ht="28.5" customHeight="1">
      <c r="B224" s="91" t="s">
        <v>11</v>
      </c>
      <c r="C224" s="5">
        <v>0</v>
      </c>
      <c r="D224" s="6">
        <v>0</v>
      </c>
      <c r="E224" s="7">
        <v>0</v>
      </c>
      <c r="F224" s="6">
        <v>0</v>
      </c>
      <c r="G224" s="7">
        <v>1</v>
      </c>
      <c r="H224" s="6">
        <v>1</v>
      </c>
      <c r="I224" s="7">
        <v>0</v>
      </c>
      <c r="J224" s="6">
        <v>0</v>
      </c>
      <c r="K224" s="7">
        <v>0</v>
      </c>
      <c r="L224" s="8">
        <v>0</v>
      </c>
    </row>
    <row r="225" spans="2:12" ht="15.75" customHeight="1">
      <c r="B225" s="92" t="s">
        <v>5</v>
      </c>
      <c r="C225" s="9">
        <v>0</v>
      </c>
      <c r="D225" s="10">
        <v>0</v>
      </c>
      <c r="E225" s="11">
        <v>1</v>
      </c>
      <c r="F225" s="10">
        <v>0.5</v>
      </c>
      <c r="G225" s="11">
        <v>1</v>
      </c>
      <c r="H225" s="10">
        <v>0.5</v>
      </c>
      <c r="I225" s="11">
        <v>0</v>
      </c>
      <c r="J225" s="10">
        <v>0</v>
      </c>
      <c r="K225" s="11">
        <v>0</v>
      </c>
      <c r="L225" s="12">
        <v>0</v>
      </c>
    </row>
    <row r="227" spans="2:8" ht="21.75" customHeight="1">
      <c r="B227" s="141" t="s">
        <v>124</v>
      </c>
      <c r="C227" s="141"/>
      <c r="D227" s="141"/>
      <c r="E227" s="141"/>
      <c r="F227" s="141"/>
      <c r="G227" s="141"/>
      <c r="H227" s="141"/>
    </row>
    <row r="228" spans="2:8" ht="15.75" customHeight="1">
      <c r="B228" s="142" t="s">
        <v>0</v>
      </c>
      <c r="C228" s="145" t="s">
        <v>125</v>
      </c>
      <c r="D228" s="146"/>
      <c r="E228" s="146"/>
      <c r="F228" s="146"/>
      <c r="G228" s="146"/>
      <c r="H228" s="147"/>
    </row>
    <row r="229" spans="2:8" ht="15.75" customHeight="1">
      <c r="B229" s="143"/>
      <c r="C229" s="148" t="s">
        <v>126</v>
      </c>
      <c r="D229" s="149"/>
      <c r="E229" s="149" t="s">
        <v>127</v>
      </c>
      <c r="F229" s="149"/>
      <c r="G229" s="149" t="s">
        <v>128</v>
      </c>
      <c r="H229" s="150"/>
    </row>
    <row r="230" spans="2:8" ht="15.75" customHeight="1">
      <c r="B230" s="144"/>
      <c r="C230" s="87" t="s">
        <v>6</v>
      </c>
      <c r="D230" s="88" t="s">
        <v>7</v>
      </c>
      <c r="E230" s="88" t="s">
        <v>6</v>
      </c>
      <c r="F230" s="88" t="s">
        <v>7</v>
      </c>
      <c r="G230" s="88" t="s">
        <v>6</v>
      </c>
      <c r="H230" s="89" t="s">
        <v>7</v>
      </c>
    </row>
    <row r="231" spans="2:8" ht="28.5" customHeight="1">
      <c r="B231" s="90" t="s">
        <v>10</v>
      </c>
      <c r="C231" s="1">
        <v>0</v>
      </c>
      <c r="D231" s="2">
        <v>0</v>
      </c>
      <c r="E231" s="3">
        <v>1</v>
      </c>
      <c r="F231" s="2">
        <v>1</v>
      </c>
      <c r="G231" s="3">
        <v>0</v>
      </c>
      <c r="H231" s="4">
        <v>0</v>
      </c>
    </row>
    <row r="232" spans="2:8" ht="28.5" customHeight="1">
      <c r="B232" s="91" t="s">
        <v>11</v>
      </c>
      <c r="C232" s="5">
        <v>0</v>
      </c>
      <c r="D232" s="6">
        <v>0</v>
      </c>
      <c r="E232" s="7">
        <v>1</v>
      </c>
      <c r="F232" s="6">
        <v>1</v>
      </c>
      <c r="G232" s="7">
        <v>0</v>
      </c>
      <c r="H232" s="8">
        <v>0</v>
      </c>
    </row>
    <row r="233" spans="2:8" ht="15.75" customHeight="1">
      <c r="B233" s="92" t="s">
        <v>5</v>
      </c>
      <c r="C233" s="9">
        <v>0</v>
      </c>
      <c r="D233" s="10">
        <v>0</v>
      </c>
      <c r="E233" s="11">
        <v>2</v>
      </c>
      <c r="F233" s="10">
        <v>1</v>
      </c>
      <c r="G233" s="11">
        <v>0</v>
      </c>
      <c r="H233" s="12">
        <v>0</v>
      </c>
    </row>
    <row r="235" spans="2:29" ht="21.75" customHeight="1">
      <c r="B235" s="141" t="s">
        <v>129</v>
      </c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1"/>
    </row>
    <row r="236" spans="2:29" ht="28.5" customHeight="1">
      <c r="B236" s="142" t="s">
        <v>0</v>
      </c>
      <c r="C236" s="145" t="s">
        <v>130</v>
      </c>
      <c r="D236" s="146"/>
      <c r="E236" s="146"/>
      <c r="F236" s="146" t="s">
        <v>131</v>
      </c>
      <c r="G236" s="146"/>
      <c r="H236" s="146"/>
      <c r="I236" s="146" t="s">
        <v>132</v>
      </c>
      <c r="J236" s="146"/>
      <c r="K236" s="146"/>
      <c r="L236" s="146" t="s">
        <v>133</v>
      </c>
      <c r="M236" s="146"/>
      <c r="N236" s="146"/>
      <c r="O236" s="146" t="s">
        <v>134</v>
      </c>
      <c r="P236" s="146"/>
      <c r="Q236" s="146"/>
      <c r="R236" s="146" t="s">
        <v>135</v>
      </c>
      <c r="S236" s="146"/>
      <c r="T236" s="146"/>
      <c r="U236" s="146" t="s">
        <v>136</v>
      </c>
      <c r="V236" s="146"/>
      <c r="W236" s="146"/>
      <c r="X236" s="146" t="s">
        <v>137</v>
      </c>
      <c r="Y236" s="146"/>
      <c r="Z236" s="146"/>
      <c r="AA236" s="146" t="s">
        <v>138</v>
      </c>
      <c r="AB236" s="146"/>
      <c r="AC236" s="147"/>
    </row>
    <row r="237" spans="2:29" ht="15.75" customHeight="1">
      <c r="B237" s="144"/>
      <c r="C237" s="87" t="s">
        <v>6</v>
      </c>
      <c r="D237" s="88" t="s">
        <v>107</v>
      </c>
      <c r="E237" s="88" t="s">
        <v>108</v>
      </c>
      <c r="F237" s="88" t="s">
        <v>6</v>
      </c>
      <c r="G237" s="88" t="s">
        <v>107</v>
      </c>
      <c r="H237" s="88" t="s">
        <v>108</v>
      </c>
      <c r="I237" s="88" t="s">
        <v>6</v>
      </c>
      <c r="J237" s="88" t="s">
        <v>107</v>
      </c>
      <c r="K237" s="88" t="s">
        <v>108</v>
      </c>
      <c r="L237" s="88" t="s">
        <v>6</v>
      </c>
      <c r="M237" s="88" t="s">
        <v>107</v>
      </c>
      <c r="N237" s="88" t="s">
        <v>108</v>
      </c>
      <c r="O237" s="88" t="s">
        <v>6</v>
      </c>
      <c r="P237" s="88" t="s">
        <v>107</v>
      </c>
      <c r="Q237" s="88" t="s">
        <v>108</v>
      </c>
      <c r="R237" s="88" t="s">
        <v>6</v>
      </c>
      <c r="S237" s="88" t="s">
        <v>107</v>
      </c>
      <c r="T237" s="88" t="s">
        <v>108</v>
      </c>
      <c r="U237" s="88" t="s">
        <v>6</v>
      </c>
      <c r="V237" s="88" t="s">
        <v>107</v>
      </c>
      <c r="W237" s="88" t="s">
        <v>108</v>
      </c>
      <c r="X237" s="88" t="s">
        <v>6</v>
      </c>
      <c r="Y237" s="88" t="s">
        <v>107</v>
      </c>
      <c r="Z237" s="88" t="s">
        <v>108</v>
      </c>
      <c r="AA237" s="88" t="s">
        <v>6</v>
      </c>
      <c r="AB237" s="88" t="s">
        <v>107</v>
      </c>
      <c r="AC237" s="89" t="s">
        <v>108</v>
      </c>
    </row>
    <row r="238" spans="2:29" ht="28.5" customHeight="1">
      <c r="B238" s="90" t="s">
        <v>10</v>
      </c>
      <c r="C238" s="1">
        <v>1</v>
      </c>
      <c r="D238" s="13">
        <v>5</v>
      </c>
      <c r="E238" s="25"/>
      <c r="F238" s="3">
        <v>1</v>
      </c>
      <c r="G238" s="13">
        <v>1</v>
      </c>
      <c r="H238" s="25"/>
      <c r="I238" s="3">
        <v>1</v>
      </c>
      <c r="J238" s="13">
        <v>5</v>
      </c>
      <c r="K238" s="25"/>
      <c r="L238" s="3">
        <v>1</v>
      </c>
      <c r="M238" s="13">
        <v>7</v>
      </c>
      <c r="N238" s="25"/>
      <c r="O238" s="3">
        <v>1</v>
      </c>
      <c r="P238" s="13">
        <v>4</v>
      </c>
      <c r="Q238" s="25"/>
      <c r="R238" s="3">
        <v>1</v>
      </c>
      <c r="S238" s="13">
        <v>6</v>
      </c>
      <c r="T238" s="25"/>
      <c r="U238" s="3">
        <v>1</v>
      </c>
      <c r="V238" s="13">
        <v>1</v>
      </c>
      <c r="W238" s="25"/>
      <c r="X238" s="3">
        <v>1</v>
      </c>
      <c r="Y238" s="13">
        <v>1</v>
      </c>
      <c r="Z238" s="25"/>
      <c r="AA238" s="3">
        <v>1</v>
      </c>
      <c r="AB238" s="13">
        <v>5</v>
      </c>
      <c r="AC238" s="26"/>
    </row>
    <row r="239" spans="2:29" ht="28.5" customHeight="1">
      <c r="B239" s="91" t="s">
        <v>11</v>
      </c>
      <c r="C239" s="5">
        <v>1</v>
      </c>
      <c r="D239" s="16">
        <v>4</v>
      </c>
      <c r="E239" s="27"/>
      <c r="F239" s="7">
        <v>1</v>
      </c>
      <c r="G239" s="16">
        <v>4</v>
      </c>
      <c r="H239" s="27"/>
      <c r="I239" s="7">
        <v>1</v>
      </c>
      <c r="J239" s="16">
        <v>5</v>
      </c>
      <c r="K239" s="27"/>
      <c r="L239" s="7">
        <v>1</v>
      </c>
      <c r="M239" s="16">
        <v>5</v>
      </c>
      <c r="N239" s="27"/>
      <c r="O239" s="7">
        <v>1</v>
      </c>
      <c r="P239" s="16">
        <v>4</v>
      </c>
      <c r="Q239" s="27"/>
      <c r="R239" s="7">
        <v>1</v>
      </c>
      <c r="S239" s="16">
        <v>5</v>
      </c>
      <c r="T239" s="27"/>
      <c r="U239" s="7">
        <v>1</v>
      </c>
      <c r="V239" s="16">
        <v>4</v>
      </c>
      <c r="W239" s="27"/>
      <c r="X239" s="7">
        <v>1</v>
      </c>
      <c r="Y239" s="16">
        <v>4</v>
      </c>
      <c r="Z239" s="27"/>
      <c r="AA239" s="7">
        <v>1</v>
      </c>
      <c r="AB239" s="16">
        <v>4</v>
      </c>
      <c r="AC239" s="28"/>
    </row>
    <row r="240" spans="2:29" ht="15.75" customHeight="1">
      <c r="B240" s="92" t="s">
        <v>5</v>
      </c>
      <c r="C240" s="9">
        <v>2</v>
      </c>
      <c r="D240" s="19">
        <v>4.5</v>
      </c>
      <c r="E240" s="20">
        <v>0.7071067811865476</v>
      </c>
      <c r="F240" s="11">
        <v>2</v>
      </c>
      <c r="G240" s="19">
        <v>2.5</v>
      </c>
      <c r="H240" s="19">
        <v>2.1213203435596424</v>
      </c>
      <c r="I240" s="11">
        <v>2</v>
      </c>
      <c r="J240" s="19">
        <v>5</v>
      </c>
      <c r="K240" s="19">
        <v>0</v>
      </c>
      <c r="L240" s="11">
        <v>2</v>
      </c>
      <c r="M240" s="19">
        <v>6</v>
      </c>
      <c r="N240" s="19">
        <v>1.4142135623730951</v>
      </c>
      <c r="O240" s="11">
        <v>2</v>
      </c>
      <c r="P240" s="19">
        <v>4</v>
      </c>
      <c r="Q240" s="19">
        <v>0</v>
      </c>
      <c r="R240" s="11">
        <v>2</v>
      </c>
      <c r="S240" s="19">
        <v>5.5</v>
      </c>
      <c r="T240" s="20">
        <v>0.7071067811865476</v>
      </c>
      <c r="U240" s="11">
        <v>2</v>
      </c>
      <c r="V240" s="19">
        <v>2.5</v>
      </c>
      <c r="W240" s="19">
        <v>2.1213203435596424</v>
      </c>
      <c r="X240" s="11">
        <v>2</v>
      </c>
      <c r="Y240" s="19">
        <v>2.5</v>
      </c>
      <c r="Z240" s="19">
        <v>2.1213203435596424</v>
      </c>
      <c r="AA240" s="11">
        <v>2</v>
      </c>
      <c r="AB240" s="19">
        <v>4.5</v>
      </c>
      <c r="AC240" s="21">
        <v>0.7071067811865476</v>
      </c>
    </row>
    <row r="243" spans="1:9" ht="32.25" thickBot="1">
      <c r="A243" s="70" t="s">
        <v>196</v>
      </c>
      <c r="B243" s="70"/>
      <c r="C243" s="70"/>
      <c r="D243" s="70"/>
      <c r="E243" s="70"/>
      <c r="F243" s="70"/>
      <c r="G243" s="70"/>
      <c r="H243" s="70"/>
      <c r="I243" s="70"/>
    </row>
    <row r="245" spans="2:10" ht="21.75" customHeight="1">
      <c r="B245" s="153" t="s">
        <v>139</v>
      </c>
      <c r="C245" s="153"/>
      <c r="D245" s="153"/>
      <c r="E245" s="153"/>
      <c r="F245" s="153"/>
      <c r="G245" s="153"/>
      <c r="H245" s="153"/>
      <c r="I245" s="153"/>
      <c r="J245" s="153"/>
    </row>
    <row r="246" spans="2:10" ht="15.75" customHeight="1">
      <c r="B246" s="154" t="s">
        <v>0</v>
      </c>
      <c r="C246" s="145" t="s">
        <v>140</v>
      </c>
      <c r="D246" s="146"/>
      <c r="E246" s="146"/>
      <c r="F246" s="146"/>
      <c r="G246" s="146" t="s">
        <v>141</v>
      </c>
      <c r="H246" s="146"/>
      <c r="I246" s="146"/>
      <c r="J246" s="147"/>
    </row>
    <row r="247" spans="2:10" ht="15.75" customHeight="1">
      <c r="B247" s="155"/>
      <c r="C247" s="148" t="s">
        <v>142</v>
      </c>
      <c r="D247" s="149"/>
      <c r="E247" s="149" t="s">
        <v>100</v>
      </c>
      <c r="F247" s="149"/>
      <c r="G247" s="149" t="s">
        <v>142</v>
      </c>
      <c r="H247" s="149"/>
      <c r="I247" s="149" t="s">
        <v>100</v>
      </c>
      <c r="J247" s="150"/>
    </row>
    <row r="248" spans="2:10" ht="15.75" customHeight="1">
      <c r="B248" s="156"/>
      <c r="C248" s="87" t="s">
        <v>6</v>
      </c>
      <c r="D248" s="88" t="s">
        <v>7</v>
      </c>
      <c r="E248" s="88" t="s">
        <v>6</v>
      </c>
      <c r="F248" s="88" t="s">
        <v>7</v>
      </c>
      <c r="G248" s="88" t="s">
        <v>6</v>
      </c>
      <c r="H248" s="88" t="s">
        <v>7</v>
      </c>
      <c r="I248" s="88" t="s">
        <v>6</v>
      </c>
      <c r="J248" s="89" t="s">
        <v>7</v>
      </c>
    </row>
    <row r="249" spans="2:10" ht="28.5" customHeight="1">
      <c r="B249" s="90" t="s">
        <v>8</v>
      </c>
      <c r="C249" s="1">
        <v>2</v>
      </c>
      <c r="D249" s="2">
        <v>0.33333333333333337</v>
      </c>
      <c r="E249" s="3">
        <v>4</v>
      </c>
      <c r="F249" s="2">
        <v>0.6666666666666667</v>
      </c>
      <c r="G249" s="3">
        <v>0</v>
      </c>
      <c r="H249" s="2">
        <v>0</v>
      </c>
      <c r="I249" s="3">
        <v>6</v>
      </c>
      <c r="J249" s="4">
        <v>1</v>
      </c>
    </row>
    <row r="250" spans="2:10" ht="28.5" customHeight="1">
      <c r="B250" s="91" t="s">
        <v>9</v>
      </c>
      <c r="C250" s="5">
        <v>0</v>
      </c>
      <c r="D250" s="6">
        <v>0</v>
      </c>
      <c r="E250" s="7">
        <v>5</v>
      </c>
      <c r="F250" s="6">
        <v>1</v>
      </c>
      <c r="G250" s="7">
        <v>0</v>
      </c>
      <c r="H250" s="6">
        <v>0</v>
      </c>
      <c r="I250" s="7">
        <v>5</v>
      </c>
      <c r="J250" s="8">
        <v>1</v>
      </c>
    </row>
    <row r="251" spans="2:10" ht="28.5" customHeight="1">
      <c r="B251" s="91" t="s">
        <v>10</v>
      </c>
      <c r="C251" s="5">
        <v>15</v>
      </c>
      <c r="D251" s="6">
        <v>0.24193548387096775</v>
      </c>
      <c r="E251" s="7">
        <v>47</v>
      </c>
      <c r="F251" s="6">
        <v>0.7580645161290324</v>
      </c>
      <c r="G251" s="7">
        <v>7</v>
      </c>
      <c r="H251" s="6">
        <v>0.11290322580645162</v>
      </c>
      <c r="I251" s="7">
        <v>55</v>
      </c>
      <c r="J251" s="8">
        <v>0.8870967741935484</v>
      </c>
    </row>
    <row r="252" spans="2:10" ht="28.5" customHeight="1">
      <c r="B252" s="91" t="s">
        <v>11</v>
      </c>
      <c r="C252" s="5">
        <v>2</v>
      </c>
      <c r="D252" s="6">
        <v>0.14285714285714288</v>
      </c>
      <c r="E252" s="7">
        <v>12</v>
      </c>
      <c r="F252" s="6">
        <v>0.8571428571428571</v>
      </c>
      <c r="G252" s="7">
        <v>1</v>
      </c>
      <c r="H252" s="6">
        <v>0.07142857142857144</v>
      </c>
      <c r="I252" s="7">
        <v>13</v>
      </c>
      <c r="J252" s="8">
        <v>0.9285714285714286</v>
      </c>
    </row>
    <row r="253" spans="2:10" ht="15.75" customHeight="1">
      <c r="B253" s="92" t="s">
        <v>5</v>
      </c>
      <c r="C253" s="9">
        <v>19</v>
      </c>
      <c r="D253" s="10">
        <v>0.21839080459770116</v>
      </c>
      <c r="E253" s="11">
        <v>68</v>
      </c>
      <c r="F253" s="10">
        <v>0.7816091954022988</v>
      </c>
      <c r="G253" s="11">
        <v>8</v>
      </c>
      <c r="H253" s="10">
        <v>0.09195402298850575</v>
      </c>
      <c r="I253" s="11">
        <v>79</v>
      </c>
      <c r="J253" s="12">
        <v>0.9080459770114941</v>
      </c>
    </row>
    <row r="255" spans="2:18" ht="21.75" customHeight="1">
      <c r="B255" s="141" t="s">
        <v>143</v>
      </c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</row>
    <row r="256" spans="2:18" ht="15.75" customHeight="1">
      <c r="B256" s="142" t="s">
        <v>0</v>
      </c>
      <c r="C256" s="145" t="s">
        <v>144</v>
      </c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 t="s">
        <v>145</v>
      </c>
      <c r="P256" s="146"/>
      <c r="Q256" s="146"/>
      <c r="R256" s="147"/>
    </row>
    <row r="257" spans="2:18" ht="15.75" customHeight="1">
      <c r="B257" s="143"/>
      <c r="C257" s="148" t="s">
        <v>45</v>
      </c>
      <c r="D257" s="149"/>
      <c r="E257" s="149" t="s">
        <v>146</v>
      </c>
      <c r="F257" s="149"/>
      <c r="G257" s="149" t="s">
        <v>147</v>
      </c>
      <c r="H257" s="149"/>
      <c r="I257" s="149" t="s">
        <v>148</v>
      </c>
      <c r="J257" s="149"/>
      <c r="K257" s="149" t="s">
        <v>149</v>
      </c>
      <c r="L257" s="149"/>
      <c r="M257" s="149" t="s">
        <v>150</v>
      </c>
      <c r="N257" s="149"/>
      <c r="O257" s="149" t="s">
        <v>142</v>
      </c>
      <c r="P257" s="149"/>
      <c r="Q257" s="149" t="s">
        <v>100</v>
      </c>
      <c r="R257" s="150"/>
    </row>
    <row r="258" spans="2:18" ht="15.75" customHeight="1">
      <c r="B258" s="144"/>
      <c r="C258" s="87" t="s">
        <v>6</v>
      </c>
      <c r="D258" s="88" t="s">
        <v>7</v>
      </c>
      <c r="E258" s="88" t="s">
        <v>6</v>
      </c>
      <c r="F258" s="88" t="s">
        <v>7</v>
      </c>
      <c r="G258" s="88" t="s">
        <v>6</v>
      </c>
      <c r="H258" s="88" t="s">
        <v>7</v>
      </c>
      <c r="I258" s="88" t="s">
        <v>6</v>
      </c>
      <c r="J258" s="88" t="s">
        <v>7</v>
      </c>
      <c r="K258" s="88" t="s">
        <v>6</v>
      </c>
      <c r="L258" s="88" t="s">
        <v>7</v>
      </c>
      <c r="M258" s="88" t="s">
        <v>6</v>
      </c>
      <c r="N258" s="88" t="s">
        <v>7</v>
      </c>
      <c r="O258" s="88" t="s">
        <v>6</v>
      </c>
      <c r="P258" s="88" t="s">
        <v>7</v>
      </c>
      <c r="Q258" s="88" t="s">
        <v>6</v>
      </c>
      <c r="R258" s="89" t="s">
        <v>7</v>
      </c>
    </row>
    <row r="259" spans="2:18" ht="28.5" customHeight="1">
      <c r="B259" s="90" t="s">
        <v>8</v>
      </c>
      <c r="C259" s="1">
        <v>1</v>
      </c>
      <c r="D259" s="2">
        <v>0.16666666666666669</v>
      </c>
      <c r="E259" s="3">
        <v>0</v>
      </c>
      <c r="F259" s="2">
        <v>0</v>
      </c>
      <c r="G259" s="3">
        <v>0</v>
      </c>
      <c r="H259" s="2">
        <v>0</v>
      </c>
      <c r="I259" s="3">
        <v>3</v>
      </c>
      <c r="J259" s="2">
        <v>0.5</v>
      </c>
      <c r="K259" s="3">
        <v>2</v>
      </c>
      <c r="L259" s="2">
        <v>0.33333333333333337</v>
      </c>
      <c r="M259" s="3">
        <v>0</v>
      </c>
      <c r="N259" s="2">
        <v>0</v>
      </c>
      <c r="O259" s="3">
        <v>2</v>
      </c>
      <c r="P259" s="2">
        <v>0.4</v>
      </c>
      <c r="Q259" s="3">
        <v>3</v>
      </c>
      <c r="R259" s="4">
        <v>0.6</v>
      </c>
    </row>
    <row r="260" spans="2:18" ht="28.5" customHeight="1">
      <c r="B260" s="91" t="s">
        <v>9</v>
      </c>
      <c r="C260" s="5">
        <v>1</v>
      </c>
      <c r="D260" s="6">
        <v>0.2</v>
      </c>
      <c r="E260" s="7">
        <v>0</v>
      </c>
      <c r="F260" s="6">
        <v>0</v>
      </c>
      <c r="G260" s="7">
        <v>1</v>
      </c>
      <c r="H260" s="6">
        <v>0.2</v>
      </c>
      <c r="I260" s="7">
        <v>2</v>
      </c>
      <c r="J260" s="6">
        <v>0.4</v>
      </c>
      <c r="K260" s="7">
        <v>1</v>
      </c>
      <c r="L260" s="6">
        <v>0.2</v>
      </c>
      <c r="M260" s="7">
        <v>0</v>
      </c>
      <c r="N260" s="6">
        <v>0</v>
      </c>
      <c r="O260" s="7">
        <v>1</v>
      </c>
      <c r="P260" s="6">
        <v>0.25</v>
      </c>
      <c r="Q260" s="7">
        <v>3</v>
      </c>
      <c r="R260" s="8">
        <v>0.75</v>
      </c>
    </row>
    <row r="261" spans="2:18" ht="28.5" customHeight="1">
      <c r="B261" s="91" t="s">
        <v>10</v>
      </c>
      <c r="C261" s="5">
        <v>24</v>
      </c>
      <c r="D261" s="6">
        <v>0.42857142857142855</v>
      </c>
      <c r="E261" s="7">
        <v>10</v>
      </c>
      <c r="F261" s="6">
        <v>0.17857142857142858</v>
      </c>
      <c r="G261" s="7">
        <v>2</v>
      </c>
      <c r="H261" s="6">
        <v>0.03571428571428572</v>
      </c>
      <c r="I261" s="7">
        <v>14</v>
      </c>
      <c r="J261" s="6">
        <v>0.25</v>
      </c>
      <c r="K261" s="7">
        <v>4</v>
      </c>
      <c r="L261" s="6">
        <v>0.07142857142857144</v>
      </c>
      <c r="M261" s="7">
        <v>2</v>
      </c>
      <c r="N261" s="6">
        <v>0.03571428571428572</v>
      </c>
      <c r="O261" s="7">
        <v>20</v>
      </c>
      <c r="P261" s="6">
        <v>0.625</v>
      </c>
      <c r="Q261" s="7">
        <v>12</v>
      </c>
      <c r="R261" s="8">
        <v>0.375</v>
      </c>
    </row>
    <row r="262" spans="2:18" ht="28.5" customHeight="1">
      <c r="B262" s="91" t="s">
        <v>11</v>
      </c>
      <c r="C262" s="5">
        <v>6</v>
      </c>
      <c r="D262" s="6">
        <v>0.5</v>
      </c>
      <c r="E262" s="7">
        <v>4</v>
      </c>
      <c r="F262" s="6">
        <v>0.33333333333333337</v>
      </c>
      <c r="G262" s="7">
        <v>1</v>
      </c>
      <c r="H262" s="6">
        <v>0.08333333333333334</v>
      </c>
      <c r="I262" s="7">
        <v>1</v>
      </c>
      <c r="J262" s="6">
        <v>0.08333333333333334</v>
      </c>
      <c r="K262" s="7">
        <v>0</v>
      </c>
      <c r="L262" s="6">
        <v>0</v>
      </c>
      <c r="M262" s="7">
        <v>0</v>
      </c>
      <c r="N262" s="6">
        <v>0</v>
      </c>
      <c r="O262" s="7">
        <v>3</v>
      </c>
      <c r="P262" s="6">
        <v>0.5</v>
      </c>
      <c r="Q262" s="7">
        <v>3</v>
      </c>
      <c r="R262" s="8">
        <v>0.5</v>
      </c>
    </row>
    <row r="263" spans="2:18" ht="15.75" customHeight="1">
      <c r="B263" s="92" t="s">
        <v>5</v>
      </c>
      <c r="C263" s="9">
        <v>32</v>
      </c>
      <c r="D263" s="10">
        <v>0.40506329113924056</v>
      </c>
      <c r="E263" s="11">
        <v>14</v>
      </c>
      <c r="F263" s="10">
        <v>0.1772151898734177</v>
      </c>
      <c r="G263" s="11">
        <v>4</v>
      </c>
      <c r="H263" s="10">
        <v>0.05063291139240507</v>
      </c>
      <c r="I263" s="11">
        <v>20</v>
      </c>
      <c r="J263" s="10">
        <v>0.25316455696202533</v>
      </c>
      <c r="K263" s="11">
        <v>7</v>
      </c>
      <c r="L263" s="10">
        <v>0.08860759493670885</v>
      </c>
      <c r="M263" s="11">
        <v>2</v>
      </c>
      <c r="N263" s="10">
        <v>0.025316455696202535</v>
      </c>
      <c r="O263" s="11">
        <v>26</v>
      </c>
      <c r="P263" s="10">
        <v>0.5531914893617021</v>
      </c>
      <c r="Q263" s="11">
        <v>21</v>
      </c>
      <c r="R263" s="12">
        <v>0.44680851063829785</v>
      </c>
    </row>
    <row r="265" spans="2:10" ht="21.75" customHeight="1">
      <c r="B265" s="141" t="s">
        <v>151</v>
      </c>
      <c r="C265" s="141"/>
      <c r="D265" s="141"/>
      <c r="E265" s="141"/>
      <c r="F265" s="141"/>
      <c r="G265" s="141"/>
      <c r="H265" s="141"/>
      <c r="I265" s="141"/>
      <c r="J265" s="141"/>
    </row>
    <row r="266" spans="2:10" ht="15.75" customHeight="1">
      <c r="B266" s="142" t="s">
        <v>0</v>
      </c>
      <c r="C266" s="145" t="s">
        <v>152</v>
      </c>
      <c r="D266" s="146"/>
      <c r="E266" s="146"/>
      <c r="F266" s="146"/>
      <c r="G266" s="146"/>
      <c r="H266" s="146"/>
      <c r="I266" s="146"/>
      <c r="J266" s="147"/>
    </row>
    <row r="267" spans="2:10" ht="15.75" customHeight="1">
      <c r="B267" s="143"/>
      <c r="C267" s="148" t="s">
        <v>45</v>
      </c>
      <c r="D267" s="149"/>
      <c r="E267" s="149" t="s">
        <v>153</v>
      </c>
      <c r="F267" s="149"/>
      <c r="G267" s="149" t="s">
        <v>154</v>
      </c>
      <c r="H267" s="149"/>
      <c r="I267" s="149" t="s">
        <v>155</v>
      </c>
      <c r="J267" s="150"/>
    </row>
    <row r="268" spans="2:10" ht="15.75" customHeight="1">
      <c r="B268" s="144"/>
      <c r="C268" s="87" t="s">
        <v>6</v>
      </c>
      <c r="D268" s="88" t="s">
        <v>7</v>
      </c>
      <c r="E268" s="88" t="s">
        <v>6</v>
      </c>
      <c r="F268" s="88" t="s">
        <v>7</v>
      </c>
      <c r="G268" s="88" t="s">
        <v>6</v>
      </c>
      <c r="H268" s="88" t="s">
        <v>7</v>
      </c>
      <c r="I268" s="88" t="s">
        <v>6</v>
      </c>
      <c r="J268" s="89" t="s">
        <v>7</v>
      </c>
    </row>
    <row r="269" spans="2:10" ht="28.5" customHeight="1">
      <c r="B269" s="90" t="s">
        <v>8</v>
      </c>
      <c r="C269" s="1">
        <v>1</v>
      </c>
      <c r="D269" s="2">
        <v>0.16666666666666669</v>
      </c>
      <c r="E269" s="3">
        <v>1</v>
      </c>
      <c r="F269" s="2">
        <v>0.16666666666666669</v>
      </c>
      <c r="G269" s="3">
        <v>0</v>
      </c>
      <c r="H269" s="2">
        <v>0</v>
      </c>
      <c r="I269" s="3">
        <v>4</v>
      </c>
      <c r="J269" s="4">
        <v>0.6666666666666667</v>
      </c>
    </row>
    <row r="270" spans="2:10" ht="28.5" customHeight="1">
      <c r="B270" s="91" t="s">
        <v>9</v>
      </c>
      <c r="C270" s="5">
        <v>2</v>
      </c>
      <c r="D270" s="6">
        <v>0.4</v>
      </c>
      <c r="E270" s="7">
        <v>2</v>
      </c>
      <c r="F270" s="6">
        <v>0.4</v>
      </c>
      <c r="G270" s="7">
        <v>1</v>
      </c>
      <c r="H270" s="6">
        <v>0.2</v>
      </c>
      <c r="I270" s="7">
        <v>0</v>
      </c>
      <c r="J270" s="8">
        <v>0</v>
      </c>
    </row>
    <row r="271" spans="2:10" ht="28.5" customHeight="1">
      <c r="B271" s="91" t="s">
        <v>10</v>
      </c>
      <c r="C271" s="5">
        <v>17</v>
      </c>
      <c r="D271" s="6">
        <v>0.27419354838709675</v>
      </c>
      <c r="E271" s="7">
        <v>24</v>
      </c>
      <c r="F271" s="6">
        <v>0.3870967741935484</v>
      </c>
      <c r="G271" s="7">
        <v>11</v>
      </c>
      <c r="H271" s="6">
        <v>0.1774193548387097</v>
      </c>
      <c r="I271" s="7">
        <v>10</v>
      </c>
      <c r="J271" s="8">
        <v>0.16129032258064516</v>
      </c>
    </row>
    <row r="272" spans="2:10" ht="28.5" customHeight="1">
      <c r="B272" s="91" t="s">
        <v>11</v>
      </c>
      <c r="C272" s="5">
        <v>6</v>
      </c>
      <c r="D272" s="6">
        <v>0.42857142857142855</v>
      </c>
      <c r="E272" s="7">
        <v>2</v>
      </c>
      <c r="F272" s="6">
        <v>0.14285714285714288</v>
      </c>
      <c r="G272" s="7">
        <v>4</v>
      </c>
      <c r="H272" s="6">
        <v>0.28571428571428575</v>
      </c>
      <c r="I272" s="7">
        <v>2</v>
      </c>
      <c r="J272" s="8">
        <v>0.14285714285714288</v>
      </c>
    </row>
    <row r="273" spans="2:10" ht="15.75" customHeight="1">
      <c r="B273" s="92" t="s">
        <v>5</v>
      </c>
      <c r="C273" s="9">
        <v>26</v>
      </c>
      <c r="D273" s="10">
        <v>0.2988505747126437</v>
      </c>
      <c r="E273" s="11">
        <v>29</v>
      </c>
      <c r="F273" s="10">
        <v>0.33333333333333337</v>
      </c>
      <c r="G273" s="11">
        <v>16</v>
      </c>
      <c r="H273" s="10">
        <v>0.1839080459770115</v>
      </c>
      <c r="I273" s="11">
        <v>16</v>
      </c>
      <c r="J273" s="12">
        <v>0.1839080459770115</v>
      </c>
    </row>
    <row r="276" spans="1:9" ht="32.25" thickBot="1">
      <c r="A276" s="70" t="s">
        <v>200</v>
      </c>
      <c r="B276" s="70"/>
      <c r="C276" s="70"/>
      <c r="D276" s="70"/>
      <c r="E276" s="70"/>
      <c r="F276" s="70"/>
      <c r="G276" s="70"/>
      <c r="H276" s="70"/>
      <c r="I276" s="70"/>
    </row>
    <row r="278" spans="2:10" ht="21.75" customHeight="1">
      <c r="B278" s="141" t="s">
        <v>156</v>
      </c>
      <c r="C278" s="141"/>
      <c r="D278" s="141"/>
      <c r="E278" s="141"/>
      <c r="F278" s="141"/>
      <c r="G278" s="141"/>
      <c r="H278" s="141"/>
      <c r="I278" s="141"/>
      <c r="J278" s="141"/>
    </row>
    <row r="279" spans="2:10" ht="15.75" customHeight="1">
      <c r="B279" s="142" t="s">
        <v>0</v>
      </c>
      <c r="C279" s="145" t="s">
        <v>157</v>
      </c>
      <c r="D279" s="146"/>
      <c r="E279" s="146"/>
      <c r="F279" s="146"/>
      <c r="G279" s="146"/>
      <c r="H279" s="146"/>
      <c r="I279" s="146"/>
      <c r="J279" s="147"/>
    </row>
    <row r="280" spans="2:10" ht="15.75" customHeight="1">
      <c r="B280" s="143"/>
      <c r="C280" s="148" t="s">
        <v>158</v>
      </c>
      <c r="D280" s="149"/>
      <c r="E280" s="149" t="s">
        <v>159</v>
      </c>
      <c r="F280" s="149"/>
      <c r="G280" s="149" t="s">
        <v>160</v>
      </c>
      <c r="H280" s="149"/>
      <c r="I280" s="149" t="s">
        <v>161</v>
      </c>
      <c r="J280" s="150"/>
    </row>
    <row r="281" spans="2:10" ht="15.75" customHeight="1">
      <c r="B281" s="144"/>
      <c r="C281" s="87" t="s">
        <v>6</v>
      </c>
      <c r="D281" s="88" t="s">
        <v>7</v>
      </c>
      <c r="E281" s="88" t="s">
        <v>6</v>
      </c>
      <c r="F281" s="88" t="s">
        <v>7</v>
      </c>
      <c r="G281" s="88" t="s">
        <v>6</v>
      </c>
      <c r="H281" s="88" t="s">
        <v>7</v>
      </c>
      <c r="I281" s="88" t="s">
        <v>6</v>
      </c>
      <c r="J281" s="89" t="s">
        <v>7</v>
      </c>
    </row>
    <row r="282" spans="2:10" ht="28.5" customHeight="1">
      <c r="B282" s="90" t="s">
        <v>8</v>
      </c>
      <c r="C282" s="1">
        <v>1</v>
      </c>
      <c r="D282" s="2">
        <v>0.16666666666666669</v>
      </c>
      <c r="E282" s="3">
        <v>5</v>
      </c>
      <c r="F282" s="2">
        <v>0.8333333333333333</v>
      </c>
      <c r="G282" s="3">
        <v>0</v>
      </c>
      <c r="H282" s="2">
        <v>0</v>
      </c>
      <c r="I282" s="3">
        <v>0</v>
      </c>
      <c r="J282" s="4">
        <v>0</v>
      </c>
    </row>
    <row r="283" spans="2:10" ht="28.5" customHeight="1">
      <c r="B283" s="91" t="s">
        <v>9</v>
      </c>
      <c r="C283" s="5">
        <v>0</v>
      </c>
      <c r="D283" s="6">
        <v>0</v>
      </c>
      <c r="E283" s="7">
        <v>5</v>
      </c>
      <c r="F283" s="6">
        <v>1</v>
      </c>
      <c r="G283" s="7">
        <v>0</v>
      </c>
      <c r="H283" s="6">
        <v>0</v>
      </c>
      <c r="I283" s="7">
        <v>0</v>
      </c>
      <c r="J283" s="8">
        <v>0</v>
      </c>
    </row>
    <row r="284" spans="2:10" ht="28.5" customHeight="1">
      <c r="B284" s="91" t="s">
        <v>10</v>
      </c>
      <c r="C284" s="5">
        <v>27</v>
      </c>
      <c r="D284" s="6">
        <v>0.43548387096774194</v>
      </c>
      <c r="E284" s="7">
        <v>35</v>
      </c>
      <c r="F284" s="6">
        <v>0.5645161290322581</v>
      </c>
      <c r="G284" s="7">
        <v>0</v>
      </c>
      <c r="H284" s="6">
        <v>0</v>
      </c>
      <c r="I284" s="7">
        <v>0</v>
      </c>
      <c r="J284" s="8">
        <v>0</v>
      </c>
    </row>
    <row r="285" spans="2:10" ht="28.5" customHeight="1">
      <c r="B285" s="91" t="s">
        <v>11</v>
      </c>
      <c r="C285" s="5">
        <v>5</v>
      </c>
      <c r="D285" s="6">
        <v>0.35714285714285715</v>
      </c>
      <c r="E285" s="7">
        <v>9</v>
      </c>
      <c r="F285" s="6">
        <v>0.6428571428571429</v>
      </c>
      <c r="G285" s="7">
        <v>0</v>
      </c>
      <c r="H285" s="6">
        <v>0</v>
      </c>
      <c r="I285" s="7">
        <v>0</v>
      </c>
      <c r="J285" s="8">
        <v>0</v>
      </c>
    </row>
    <row r="286" spans="2:10" ht="15.75" customHeight="1">
      <c r="B286" s="92" t="s">
        <v>5</v>
      </c>
      <c r="C286" s="9">
        <v>33</v>
      </c>
      <c r="D286" s="10">
        <v>0.3793103448275862</v>
      </c>
      <c r="E286" s="11">
        <v>54</v>
      </c>
      <c r="F286" s="10">
        <v>0.6206896551724138</v>
      </c>
      <c r="G286" s="11">
        <v>0</v>
      </c>
      <c r="H286" s="10">
        <v>0</v>
      </c>
      <c r="I286" s="11">
        <v>0</v>
      </c>
      <c r="J286" s="12">
        <v>0</v>
      </c>
    </row>
    <row r="288" spans="2:12" ht="21.75" customHeight="1">
      <c r="B288" s="141" t="s">
        <v>162</v>
      </c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</row>
    <row r="289" spans="2:12" ht="15.75" customHeight="1">
      <c r="B289" s="142" t="s">
        <v>0</v>
      </c>
      <c r="C289" s="145" t="s">
        <v>163</v>
      </c>
      <c r="D289" s="146"/>
      <c r="E289" s="146"/>
      <c r="F289" s="146"/>
      <c r="G289" s="146"/>
      <c r="H289" s="146"/>
      <c r="I289" s="146"/>
      <c r="J289" s="146"/>
      <c r="K289" s="146"/>
      <c r="L289" s="147"/>
    </row>
    <row r="290" spans="2:12" ht="28.5" customHeight="1">
      <c r="B290" s="143"/>
      <c r="C290" s="148" t="s">
        <v>164</v>
      </c>
      <c r="D290" s="149"/>
      <c r="E290" s="149" t="s">
        <v>165</v>
      </c>
      <c r="F290" s="149"/>
      <c r="G290" s="149" t="s">
        <v>166</v>
      </c>
      <c r="H290" s="149"/>
      <c r="I290" s="149" t="s">
        <v>167</v>
      </c>
      <c r="J290" s="149"/>
      <c r="K290" s="149" t="s">
        <v>168</v>
      </c>
      <c r="L290" s="150"/>
    </row>
    <row r="291" spans="2:12" ht="15.75" customHeight="1">
      <c r="B291" s="144"/>
      <c r="C291" s="87" t="s">
        <v>6</v>
      </c>
      <c r="D291" s="88" t="s">
        <v>7</v>
      </c>
      <c r="E291" s="88" t="s">
        <v>6</v>
      </c>
      <c r="F291" s="88" t="s">
        <v>7</v>
      </c>
      <c r="G291" s="88" t="s">
        <v>6</v>
      </c>
      <c r="H291" s="88" t="s">
        <v>7</v>
      </c>
      <c r="I291" s="88" t="s">
        <v>6</v>
      </c>
      <c r="J291" s="88" t="s">
        <v>7</v>
      </c>
      <c r="K291" s="88" t="s">
        <v>6</v>
      </c>
      <c r="L291" s="89" t="s">
        <v>7</v>
      </c>
    </row>
    <row r="292" spans="2:12" ht="28.5" customHeight="1">
      <c r="B292" s="90" t="s">
        <v>8</v>
      </c>
      <c r="C292" s="1">
        <v>1</v>
      </c>
      <c r="D292" s="2">
        <v>0.16666666666666669</v>
      </c>
      <c r="E292" s="3">
        <v>1</v>
      </c>
      <c r="F292" s="2">
        <v>0.16666666666666669</v>
      </c>
      <c r="G292" s="3">
        <v>0</v>
      </c>
      <c r="H292" s="2">
        <v>0</v>
      </c>
      <c r="I292" s="3">
        <v>1</v>
      </c>
      <c r="J292" s="2">
        <v>0.16666666666666669</v>
      </c>
      <c r="K292" s="3">
        <v>3</v>
      </c>
      <c r="L292" s="4">
        <v>0.5</v>
      </c>
    </row>
    <row r="293" spans="2:12" ht="28.5" customHeight="1">
      <c r="B293" s="91" t="s">
        <v>9</v>
      </c>
      <c r="C293" s="5">
        <v>0</v>
      </c>
      <c r="D293" s="6">
        <v>0</v>
      </c>
      <c r="E293" s="7">
        <v>1</v>
      </c>
      <c r="F293" s="6">
        <v>0.2</v>
      </c>
      <c r="G293" s="7">
        <v>1</v>
      </c>
      <c r="H293" s="6">
        <v>0.2</v>
      </c>
      <c r="I293" s="7">
        <v>0</v>
      </c>
      <c r="J293" s="6">
        <v>0</v>
      </c>
      <c r="K293" s="7">
        <v>3</v>
      </c>
      <c r="L293" s="8">
        <v>0.6</v>
      </c>
    </row>
    <row r="294" spans="2:12" ht="28.5" customHeight="1">
      <c r="B294" s="91" t="s">
        <v>10</v>
      </c>
      <c r="C294" s="5">
        <v>6</v>
      </c>
      <c r="D294" s="6">
        <v>0.1</v>
      </c>
      <c r="E294" s="7">
        <v>5</v>
      </c>
      <c r="F294" s="6">
        <v>0.08333333333333334</v>
      </c>
      <c r="G294" s="7">
        <v>15</v>
      </c>
      <c r="H294" s="6">
        <v>0.25</v>
      </c>
      <c r="I294" s="7">
        <v>16</v>
      </c>
      <c r="J294" s="6">
        <v>0.26666666666666666</v>
      </c>
      <c r="K294" s="7">
        <v>18</v>
      </c>
      <c r="L294" s="8">
        <v>0.3</v>
      </c>
    </row>
    <row r="295" spans="2:12" ht="28.5" customHeight="1">
      <c r="B295" s="91" t="s">
        <v>11</v>
      </c>
      <c r="C295" s="5">
        <v>3</v>
      </c>
      <c r="D295" s="6">
        <v>0.21428571428571427</v>
      </c>
      <c r="E295" s="7">
        <v>2</v>
      </c>
      <c r="F295" s="6">
        <v>0.14285714285714288</v>
      </c>
      <c r="G295" s="7">
        <v>3</v>
      </c>
      <c r="H295" s="6">
        <v>0.21428571428571427</v>
      </c>
      <c r="I295" s="7">
        <v>3</v>
      </c>
      <c r="J295" s="6">
        <v>0.21428571428571427</v>
      </c>
      <c r="K295" s="7">
        <v>3</v>
      </c>
      <c r="L295" s="8">
        <v>0.21428571428571427</v>
      </c>
    </row>
    <row r="296" spans="2:12" ht="15.75" customHeight="1">
      <c r="B296" s="92" t="s">
        <v>5</v>
      </c>
      <c r="C296" s="9">
        <v>10</v>
      </c>
      <c r="D296" s="10">
        <v>0.11764705882352942</v>
      </c>
      <c r="E296" s="11">
        <v>9</v>
      </c>
      <c r="F296" s="10">
        <v>0.10588235294117647</v>
      </c>
      <c r="G296" s="11">
        <v>19</v>
      </c>
      <c r="H296" s="10">
        <v>0.22352941176470587</v>
      </c>
      <c r="I296" s="11">
        <v>20</v>
      </c>
      <c r="J296" s="10">
        <v>0.23529411764705885</v>
      </c>
      <c r="K296" s="11">
        <v>27</v>
      </c>
      <c r="L296" s="12">
        <v>0.3176470588235294</v>
      </c>
    </row>
  </sheetData>
  <sheetProtection/>
  <mergeCells count="205">
    <mergeCell ref="A2:P2"/>
    <mergeCell ref="B288:L288"/>
    <mergeCell ref="B289:B291"/>
    <mergeCell ref="C289:L289"/>
    <mergeCell ref="C290:D290"/>
    <mergeCell ref="E290:F290"/>
    <mergeCell ref="G290:H290"/>
    <mergeCell ref="I290:J290"/>
    <mergeCell ref="K290:L290"/>
    <mergeCell ref="B278:J278"/>
    <mergeCell ref="B279:B281"/>
    <mergeCell ref="C279:J279"/>
    <mergeCell ref="C280:D280"/>
    <mergeCell ref="E280:F280"/>
    <mergeCell ref="G280:H280"/>
    <mergeCell ref="I280:J280"/>
    <mergeCell ref="O257:P257"/>
    <mergeCell ref="Q257:R257"/>
    <mergeCell ref="B265:J265"/>
    <mergeCell ref="B266:B268"/>
    <mergeCell ref="C266:J266"/>
    <mergeCell ref="C267:D267"/>
    <mergeCell ref="E267:F267"/>
    <mergeCell ref="G267:H267"/>
    <mergeCell ref="I267:J267"/>
    <mergeCell ref="B255:R255"/>
    <mergeCell ref="B256:B258"/>
    <mergeCell ref="C256:N256"/>
    <mergeCell ref="O256:R256"/>
    <mergeCell ref="C257:D257"/>
    <mergeCell ref="E257:F257"/>
    <mergeCell ref="G257:H257"/>
    <mergeCell ref="I257:J257"/>
    <mergeCell ref="K257:L257"/>
    <mergeCell ref="M257:N257"/>
    <mergeCell ref="AA236:AC236"/>
    <mergeCell ref="B245:J245"/>
    <mergeCell ref="B246:B248"/>
    <mergeCell ref="C246:F246"/>
    <mergeCell ref="G246:J246"/>
    <mergeCell ref="C247:D247"/>
    <mergeCell ref="E247:F247"/>
    <mergeCell ref="G247:H247"/>
    <mergeCell ref="I247:J247"/>
    <mergeCell ref="B235:AC235"/>
    <mergeCell ref="B236:B237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B227:H227"/>
    <mergeCell ref="B228:B230"/>
    <mergeCell ref="C228:H228"/>
    <mergeCell ref="C229:D229"/>
    <mergeCell ref="E229:F229"/>
    <mergeCell ref="G229:H229"/>
    <mergeCell ref="B220:B222"/>
    <mergeCell ref="C220:L220"/>
    <mergeCell ref="C221:D221"/>
    <mergeCell ref="E221:F221"/>
    <mergeCell ref="G221:H221"/>
    <mergeCell ref="I221:J221"/>
    <mergeCell ref="K221:L221"/>
    <mergeCell ref="B208:F208"/>
    <mergeCell ref="B209:B211"/>
    <mergeCell ref="C209:F209"/>
    <mergeCell ref="C210:D210"/>
    <mergeCell ref="E210:F210"/>
    <mergeCell ref="B219:L219"/>
    <mergeCell ref="B195:N195"/>
    <mergeCell ref="B196:B197"/>
    <mergeCell ref="C196:E196"/>
    <mergeCell ref="F196:H196"/>
    <mergeCell ref="I196:K196"/>
    <mergeCell ref="L196:N196"/>
    <mergeCell ref="S170:T170"/>
    <mergeCell ref="B182:Q182"/>
    <mergeCell ref="B183:B184"/>
    <mergeCell ref="C183:E183"/>
    <mergeCell ref="F183:H183"/>
    <mergeCell ref="I183:K183"/>
    <mergeCell ref="L183:N183"/>
    <mergeCell ref="O183:Q183"/>
    <mergeCell ref="Q169:R169"/>
    <mergeCell ref="S169:T169"/>
    <mergeCell ref="C170:D170"/>
    <mergeCell ref="E170:F170"/>
    <mergeCell ref="G170:H170"/>
    <mergeCell ref="I170:J170"/>
    <mergeCell ref="K170:L170"/>
    <mergeCell ref="M170:N170"/>
    <mergeCell ref="O170:P170"/>
    <mergeCell ref="Q170:R170"/>
    <mergeCell ref="S160:T160"/>
    <mergeCell ref="B168:T168"/>
    <mergeCell ref="B169:B171"/>
    <mergeCell ref="C169:D169"/>
    <mergeCell ref="E169:F169"/>
    <mergeCell ref="G169:H169"/>
    <mergeCell ref="I169:J169"/>
    <mergeCell ref="K169:L169"/>
    <mergeCell ref="M169:N169"/>
    <mergeCell ref="O169:P169"/>
    <mergeCell ref="I160:J160"/>
    <mergeCell ref="K160:L160"/>
    <mergeCell ref="M160:N160"/>
    <mergeCell ref="O160:P160"/>
    <mergeCell ref="Q160:R160"/>
    <mergeCell ref="O150:P150"/>
    <mergeCell ref="Q150:R150"/>
    <mergeCell ref="C159:T159"/>
    <mergeCell ref="S150:T150"/>
    <mergeCell ref="G150:H150"/>
    <mergeCell ref="B159:B161"/>
    <mergeCell ref="C160:D160"/>
    <mergeCell ref="E160:F160"/>
    <mergeCell ref="G160:H160"/>
    <mergeCell ref="B148:T148"/>
    <mergeCell ref="B149:B151"/>
    <mergeCell ref="C149:F149"/>
    <mergeCell ref="G149:T149"/>
    <mergeCell ref="C150:D150"/>
    <mergeCell ref="E150:F150"/>
    <mergeCell ref="I150:J150"/>
    <mergeCell ref="K150:L150"/>
    <mergeCell ref="M150:N150"/>
    <mergeCell ref="B128:B130"/>
    <mergeCell ref="C128:F128"/>
    <mergeCell ref="C129:D129"/>
    <mergeCell ref="E129:F129"/>
    <mergeCell ref="B137:H137"/>
    <mergeCell ref="B139:B141"/>
    <mergeCell ref="C139:H139"/>
    <mergeCell ref="C140:D140"/>
    <mergeCell ref="E140:F140"/>
    <mergeCell ref="G140:H140"/>
    <mergeCell ref="B117:F117"/>
    <mergeCell ref="B119:B121"/>
    <mergeCell ref="C119:F119"/>
    <mergeCell ref="C120:D120"/>
    <mergeCell ref="E120:F120"/>
    <mergeCell ref="B126:F126"/>
    <mergeCell ref="B107:L107"/>
    <mergeCell ref="B108:B110"/>
    <mergeCell ref="C108:L108"/>
    <mergeCell ref="C109:D109"/>
    <mergeCell ref="E109:F109"/>
    <mergeCell ref="G109:H109"/>
    <mergeCell ref="I109:J109"/>
    <mergeCell ref="K109:L109"/>
    <mergeCell ref="B88:B90"/>
    <mergeCell ref="C88:F88"/>
    <mergeCell ref="C89:D89"/>
    <mergeCell ref="E89:F89"/>
    <mergeCell ref="B97:F97"/>
    <mergeCell ref="B98:B100"/>
    <mergeCell ref="C98:F98"/>
    <mergeCell ref="C99:D99"/>
    <mergeCell ref="E99:F99"/>
    <mergeCell ref="B78:B80"/>
    <mergeCell ref="C78:H78"/>
    <mergeCell ref="C79:D79"/>
    <mergeCell ref="E79:F79"/>
    <mergeCell ref="G79:H79"/>
    <mergeCell ref="B87:F87"/>
    <mergeCell ref="Q67:R67"/>
    <mergeCell ref="S67:T67"/>
    <mergeCell ref="U67:V67"/>
    <mergeCell ref="W67:X67"/>
    <mergeCell ref="Y67:Z67"/>
    <mergeCell ref="B77:H77"/>
    <mergeCell ref="B65:Z65"/>
    <mergeCell ref="B66:B68"/>
    <mergeCell ref="C66:Z66"/>
    <mergeCell ref="C67:D67"/>
    <mergeCell ref="E67:F67"/>
    <mergeCell ref="G67:H67"/>
    <mergeCell ref="I67:J67"/>
    <mergeCell ref="K67:L67"/>
    <mergeCell ref="M67:N67"/>
    <mergeCell ref="O67:P67"/>
    <mergeCell ref="B50:L50"/>
    <mergeCell ref="B51:B53"/>
    <mergeCell ref="C51:L51"/>
    <mergeCell ref="C52:D52"/>
    <mergeCell ref="E52:F52"/>
    <mergeCell ref="G52:H52"/>
    <mergeCell ref="I52:J52"/>
    <mergeCell ref="K52:L52"/>
    <mergeCell ref="B40:H40"/>
    <mergeCell ref="B41:B43"/>
    <mergeCell ref="C41:H41"/>
    <mergeCell ref="C42:D42"/>
    <mergeCell ref="E42:F42"/>
    <mergeCell ref="G42:H42"/>
    <mergeCell ref="B30:H30"/>
    <mergeCell ref="B31:B33"/>
    <mergeCell ref="C31:H31"/>
    <mergeCell ref="C32:D32"/>
    <mergeCell ref="E32:F32"/>
    <mergeCell ref="G32:H32"/>
  </mergeCells>
  <hyperlinks>
    <hyperlink ref="A14" r:id="rId1" display="&quot;Educació superior ir treball a Catalunya: anàlisi dels factors d'inserció laboral&quot;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4"/>
  <sheetViews>
    <sheetView showGridLines="0" zoomScalePageLayoutView="0" workbookViewId="0" topLeftCell="A196">
      <selection activeCell="A228" sqref="A228"/>
    </sheetView>
  </sheetViews>
  <sheetFormatPr defaultColWidth="11.421875" defaultRowHeight="12.75"/>
  <cols>
    <col min="1" max="1" width="36.140625" style="0" customWidth="1"/>
  </cols>
  <sheetData>
    <row r="2" spans="1:14" ht="23.25">
      <c r="A2" s="132" t="s">
        <v>203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4" spans="1:9" ht="29.25" thickBot="1">
      <c r="A4" s="68" t="s">
        <v>251</v>
      </c>
      <c r="B4" s="68"/>
      <c r="C4" s="68"/>
      <c r="D4" s="68"/>
      <c r="E4" s="68"/>
      <c r="F4" s="68"/>
      <c r="G4" s="68"/>
      <c r="H4" s="68"/>
      <c r="I4" s="68"/>
    </row>
    <row r="6" ht="13.5" thickBot="1"/>
    <row r="7" spans="1:11" ht="13.5" thickTop="1">
      <c r="A7" s="142" t="s">
        <v>0</v>
      </c>
      <c r="B7" s="145" t="s">
        <v>236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1:11" ht="12.75">
      <c r="A8" s="143"/>
      <c r="B8" s="159" t="s">
        <v>237</v>
      </c>
      <c r="C8" s="149"/>
      <c r="D8" s="160" t="s">
        <v>238</v>
      </c>
      <c r="E8" s="149"/>
      <c r="F8" s="160" t="s">
        <v>239</v>
      </c>
      <c r="G8" s="149"/>
      <c r="H8" s="160" t="s">
        <v>240</v>
      </c>
      <c r="I8" s="149"/>
      <c r="J8" s="149" t="s">
        <v>5</v>
      </c>
      <c r="K8" s="150"/>
    </row>
    <row r="9" spans="1:11" ht="13.5" thickBot="1">
      <c r="A9" s="144"/>
      <c r="B9" s="87" t="s">
        <v>205</v>
      </c>
      <c r="C9" s="88" t="s">
        <v>241</v>
      </c>
      <c r="D9" s="88" t="s">
        <v>205</v>
      </c>
      <c r="E9" s="88" t="s">
        <v>241</v>
      </c>
      <c r="F9" s="88" t="s">
        <v>205</v>
      </c>
      <c r="G9" s="88" t="s">
        <v>241</v>
      </c>
      <c r="H9" s="88" t="s">
        <v>205</v>
      </c>
      <c r="I9" s="88" t="s">
        <v>241</v>
      </c>
      <c r="J9" s="88" t="s">
        <v>205</v>
      </c>
      <c r="K9" s="89" t="s">
        <v>241</v>
      </c>
    </row>
    <row r="10" spans="1:11" ht="30" customHeight="1" thickTop="1">
      <c r="A10" s="90" t="s">
        <v>249</v>
      </c>
      <c r="B10" s="73">
        <v>0</v>
      </c>
      <c r="C10" s="74">
        <v>0</v>
      </c>
      <c r="D10" s="75">
        <v>0</v>
      </c>
      <c r="E10" s="74">
        <v>0</v>
      </c>
      <c r="F10" s="75">
        <v>0</v>
      </c>
      <c r="G10" s="74">
        <v>0</v>
      </c>
      <c r="H10" s="75">
        <v>6</v>
      </c>
      <c r="I10" s="74">
        <v>1</v>
      </c>
      <c r="J10" s="75">
        <v>6</v>
      </c>
      <c r="K10" s="76">
        <v>1</v>
      </c>
    </row>
    <row r="11" spans="1:11" ht="12.75">
      <c r="A11" s="91" t="s">
        <v>250</v>
      </c>
      <c r="B11" s="77">
        <v>0</v>
      </c>
      <c r="C11" s="78">
        <v>0</v>
      </c>
      <c r="D11" s="79">
        <v>0</v>
      </c>
      <c r="E11" s="78">
        <v>0</v>
      </c>
      <c r="F11" s="79">
        <v>0</v>
      </c>
      <c r="G11" s="78">
        <v>0</v>
      </c>
      <c r="H11" s="79">
        <v>5</v>
      </c>
      <c r="I11" s="78">
        <v>1</v>
      </c>
      <c r="J11" s="79">
        <v>5</v>
      </c>
      <c r="K11" s="80">
        <v>1</v>
      </c>
    </row>
    <row r="12" spans="1:11" ht="15.75" customHeight="1">
      <c r="A12" s="85" t="s">
        <v>10</v>
      </c>
      <c r="B12" s="77">
        <v>109</v>
      </c>
      <c r="C12" s="78">
        <v>0.2794871794871795</v>
      </c>
      <c r="D12" s="79">
        <v>123</v>
      </c>
      <c r="E12" s="78">
        <v>0.3153846153846154</v>
      </c>
      <c r="F12" s="79">
        <v>96</v>
      </c>
      <c r="G12" s="78">
        <v>0.24615384615384617</v>
      </c>
      <c r="H12" s="79">
        <v>62</v>
      </c>
      <c r="I12" s="78">
        <v>0.15897435897435896</v>
      </c>
      <c r="J12" s="79">
        <v>390</v>
      </c>
      <c r="K12" s="80">
        <v>1</v>
      </c>
    </row>
    <row r="13" spans="1:11" ht="18.75" customHeight="1">
      <c r="A13" s="85" t="s">
        <v>11</v>
      </c>
      <c r="B13" s="77">
        <v>25</v>
      </c>
      <c r="C13" s="78">
        <v>0.3424657534246575</v>
      </c>
      <c r="D13" s="79">
        <v>22</v>
      </c>
      <c r="E13" s="78">
        <v>0.3013698630136986</v>
      </c>
      <c r="F13" s="79">
        <v>12</v>
      </c>
      <c r="G13" s="78">
        <v>0.16438356164383564</v>
      </c>
      <c r="H13" s="79">
        <v>14</v>
      </c>
      <c r="I13" s="78">
        <v>0.1917808219178082</v>
      </c>
      <c r="J13" s="79">
        <v>73</v>
      </c>
      <c r="K13" s="80">
        <v>1</v>
      </c>
    </row>
    <row r="14" spans="1:11" ht="13.5" thickBot="1">
      <c r="A14" s="86" t="s">
        <v>5</v>
      </c>
      <c r="B14" s="81">
        <v>134</v>
      </c>
      <c r="C14" s="82">
        <v>0.28270042194092826</v>
      </c>
      <c r="D14" s="83">
        <v>145</v>
      </c>
      <c r="E14" s="82">
        <v>0.3059071729957806</v>
      </c>
      <c r="F14" s="83">
        <v>108</v>
      </c>
      <c r="G14" s="82">
        <v>0.22784810126582278</v>
      </c>
      <c r="H14" s="83">
        <v>87</v>
      </c>
      <c r="I14" s="82">
        <v>0.18354430379746833</v>
      </c>
      <c r="J14" s="83">
        <v>474</v>
      </c>
      <c r="K14" s="84">
        <v>1</v>
      </c>
    </row>
    <row r="15" ht="13.5" thickTop="1"/>
  </sheetData>
  <sheetProtection/>
  <mergeCells count="8">
    <mergeCell ref="A2:N2"/>
    <mergeCell ref="A7:A9"/>
    <mergeCell ref="B7:K7"/>
    <mergeCell ref="B8:C8"/>
    <mergeCell ref="D8:E8"/>
    <mergeCell ref="F8:G8"/>
    <mergeCell ref="H8:I8"/>
    <mergeCell ref="J8:K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dcterms:modified xsi:type="dcterms:W3CDTF">2017-10-16T12:18:36Z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