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txa tècnica" sheetId="1" r:id="rId1"/>
    <sheet name="Index" sheetId="2" r:id="rId2"/>
    <sheet name="Resum" sheetId="3" r:id="rId3"/>
    <sheet name="Taules" sheetId="4" r:id="rId4"/>
    <sheet name="Comparativa" sheetId="5" r:id="rId5"/>
  </sheets>
  <definedNames/>
  <calcPr fullCalcOnLoad="1"/>
</workbook>
</file>

<file path=xl/sharedStrings.xml><?xml version="1.0" encoding="utf-8"?>
<sst xmlns="http://schemas.openxmlformats.org/spreadsheetml/2006/main" count="772" uniqueCount="265">
  <si>
    <t/>
  </si>
  <si>
    <t>POBLACIÓ, MOSTRA I GÈNERE</t>
  </si>
  <si>
    <t>Sexe</t>
  </si>
  <si>
    <t>Dona</t>
  </si>
  <si>
    <t>Home</t>
  </si>
  <si>
    <t>Total</t>
  </si>
  <si>
    <t>Respostes</t>
  </si>
  <si>
    <t>%</t>
  </si>
  <si>
    <t>Enginyeria de sistemes de telecomunicació</t>
  </si>
  <si>
    <t>ENGINYERIA DE TELECOMUNICACIÓ</t>
  </si>
  <si>
    <t>ENGINYERIA TÈCNICA AERONÀUTICA, ESPECIALITAT EN AERONAVEGACIÓ</t>
  </si>
  <si>
    <t>ENGINYERIA TÈCNICA DE TELECOMUNICACIÓ, ESPECIALITAT EN SISTEMES DE TELECOMUNICACIÓ</t>
  </si>
  <si>
    <t>ENGINYERIA TÈCNICA DE TELECOMUNICACIÓ, ESPECIALITAT EN TELEMÀTICA</t>
  </si>
  <si>
    <t>Enginyeria telemàtica</t>
  </si>
  <si>
    <t>ESTATUS D'INSERCIÓ</t>
  </si>
  <si>
    <t>Situació laboral actual</t>
  </si>
  <si>
    <t>Treballo</t>
  </si>
  <si>
    <t>No treballo però he treballat després dels estudis</t>
  </si>
  <si>
    <t>No he treballat mai després dels estudis</t>
  </si>
  <si>
    <t>ANTECEDENTS LABORALS</t>
  </si>
  <si>
    <t>Feina durant la carrera i relació de la feina amb els estudis</t>
  </si>
  <si>
    <t>No, era estudiant a temps complet o amb alguna feina intermitent</t>
  </si>
  <si>
    <t>Sí, estudi i treball a temps parcial relacionat amb els estudis</t>
  </si>
  <si>
    <t>Sí, estudi i treball a temps parcial no relacionat amb els estudis</t>
  </si>
  <si>
    <t>Sí, estudi i treball a temps complet relacionat amb els estudis</t>
  </si>
  <si>
    <t>Sí, estudi i treball a temps complet no relacionat amb els estudis</t>
  </si>
  <si>
    <t>VIA D'ACCÉS</t>
  </si>
  <si>
    <t>Via d’accés a la primera feina</t>
  </si>
  <si>
    <t>Contactes (personals, familiars...)</t>
  </si>
  <si>
    <t>Anuncis de premsa</t>
  </si>
  <si>
    <t>Oposició/concurs públic</t>
  </si>
  <si>
    <t>Servei d’Ocupació de Catalunya (SOC) / INEM</t>
  </si>
  <si>
    <t>Borses de treball institucional (Dept. Ensenyament, Salut)/Borses de col·legis professionals</t>
  </si>
  <si>
    <t>Creació d’empresa o despatx propi</t>
  </si>
  <si>
    <t>Pràctiques d’estudis</t>
  </si>
  <si>
    <t>Serveis de la universitat (borsa de treball, observatori...)</t>
  </si>
  <si>
    <t>ETT (empresa de treball temporal)</t>
  </si>
  <si>
    <t>Empreses de selecció</t>
  </si>
  <si>
    <t>Internet</t>
  </si>
  <si>
    <t>Altres</t>
  </si>
  <si>
    <t>REQUISITS PER LA FEINA ACTUAL</t>
  </si>
  <si>
    <t>Nivell d’estudis requerit per accedir a la darrera feina</t>
  </si>
  <si>
    <t>La vostra titulació específica</t>
  </si>
  <si>
    <t>Només ser titulat universitari</t>
  </si>
  <si>
    <t>No calia titulació universitària</t>
  </si>
  <si>
    <t>TREBALL PROPI DE LA TITULACIÓ</t>
  </si>
  <si>
    <t>Les funcions són les pròpies del nivell de titulació específica?</t>
  </si>
  <si>
    <t>No</t>
  </si>
  <si>
    <t>Sí</t>
  </si>
  <si>
    <t>CAL SER TITULAT UNIVERSITARI</t>
  </si>
  <si>
    <t>Les funcions requereixen formació universitària?</t>
  </si>
  <si>
    <t>TIPUS DE CONTRACTE</t>
  </si>
  <si>
    <t>Tipus de contracte</t>
  </si>
  <si>
    <t>Fix / Indefinit</t>
  </si>
  <si>
    <t>Autónom</t>
  </si>
  <si>
    <t>Temporal</t>
  </si>
  <si>
    <t>Becaris</t>
  </si>
  <si>
    <t>No contracte</t>
  </si>
  <si>
    <t>AUTÒNOM</t>
  </si>
  <si>
    <t>Tipus autònom</t>
  </si>
  <si>
    <t>Compte propi</t>
  </si>
  <si>
    <t>Compte alié</t>
  </si>
  <si>
    <t>TIPUS DE JORNADA LABORAL</t>
  </si>
  <si>
    <t>Jornada de treball a temps complet</t>
  </si>
  <si>
    <t>DURADA DEL CONTRACTE</t>
  </si>
  <si>
    <t>Durada del contracte</t>
  </si>
  <si>
    <t>Menys de sis mesos</t>
  </si>
  <si>
    <t>Entre sis mesos i un any</t>
  </si>
  <si>
    <t>Més d'un any</t>
  </si>
  <si>
    <t>ÀMBIT I UBICACIÓ</t>
  </si>
  <si>
    <t>Àmbit de l’empresa</t>
  </si>
  <si>
    <t>Lloc de feina</t>
  </si>
  <si>
    <t>Públic</t>
  </si>
  <si>
    <t>Privat</t>
  </si>
  <si>
    <t>Barcelona</t>
  </si>
  <si>
    <t>Tarragona</t>
  </si>
  <si>
    <t>Girona</t>
  </si>
  <si>
    <t>Lleida</t>
  </si>
  <si>
    <t>Resta de comunitats autònomes</t>
  </si>
  <si>
    <t>Europa</t>
  </si>
  <si>
    <t>Resta del món</t>
  </si>
  <si>
    <t>GUANYS</t>
  </si>
  <si>
    <t>Guanys anuals bruts</t>
  </si>
  <si>
    <t>Menys de 9.000 €</t>
  </si>
  <si>
    <t>Entre 9.000 i 12.000 €</t>
  </si>
  <si>
    <t>Entre 12.001 i 15.000 €</t>
  </si>
  <si>
    <t>Entre 15.001 i 18.000 €</t>
  </si>
  <si>
    <t>Entre 18.001 i 24.000 €</t>
  </si>
  <si>
    <t>Entre 24.001 i 30.000</t>
  </si>
  <si>
    <t>Entre 30.001 i 40.000 €</t>
  </si>
  <si>
    <t>Més de 40.000 € (IL17: entre 40.000 i 50.000 €)</t>
  </si>
  <si>
    <t>Més de 50.000 €</t>
  </si>
  <si>
    <t>FUNCIONS DESENVOLUPADES</t>
  </si>
  <si>
    <t>Funcions de direcció: pròpia empresa, direcció, producció, financera, etc.</t>
  </si>
  <si>
    <t>Funcions de comerç i distribució</t>
  </si>
  <si>
    <t>Funcions d’ensenyament</t>
  </si>
  <si>
    <t>Funcions d’R+D</t>
  </si>
  <si>
    <t>Funcions d’assistència mèdica i social</t>
  </si>
  <si>
    <t>Funcions de disseny</t>
  </si>
  <si>
    <t>Funcions tècniques</t>
  </si>
  <si>
    <t>Altres funcions qualificades</t>
  </si>
  <si>
    <t>Altres funcions no qualificades</t>
  </si>
  <si>
    <t xml:space="preserve"> Sí</t>
  </si>
  <si>
    <t>SATISFACCIÓ AMB LA FEINA ACTUAL</t>
  </si>
  <si>
    <t>Satisfacció amb el contingut de la feina</t>
  </si>
  <si>
    <t>Satisfacció amb les perspectives de millora</t>
  </si>
  <si>
    <t>Satisfacció amb el nivell de retribució</t>
  </si>
  <si>
    <t>Satisfacció amb la utilitat dels coneixements</t>
  </si>
  <si>
    <t>Satisfacció general amb la feina on treballes</t>
  </si>
  <si>
    <t>Mitjana</t>
  </si>
  <si>
    <t>Desv.</t>
  </si>
  <si>
    <t>ACADÈMIQUES</t>
  </si>
  <si>
    <t>Formació teòrica: Nivell</t>
  </si>
  <si>
    <t>Formació teòrica: Utilitat</t>
  </si>
  <si>
    <t>Formació pràctica: Nivell</t>
  </si>
  <si>
    <t>Formació pràctica: Utilitat</t>
  </si>
  <si>
    <t>Desv</t>
  </si>
  <si>
    <t>GRADUATS NO OCUPATS</t>
  </si>
  <si>
    <t>Aturat</t>
  </si>
  <si>
    <t>TEMPS DE RECERCA DE FEINA</t>
  </si>
  <si>
    <t>Temps que fa que busques feina</t>
  </si>
  <si>
    <t>Menys de 6 mesos</t>
  </si>
  <si>
    <t>Entre 6 mesos i 1 any</t>
  </si>
  <si>
    <t>Entre 1 i 2 anys</t>
  </si>
  <si>
    <t>Més de 2 anys</t>
  </si>
  <si>
    <t>No cerco feina (només IL2001)</t>
  </si>
  <si>
    <t>REBUIG D'OFERTES</t>
  </si>
  <si>
    <t>Núm. rebuig feines simplificat</t>
  </si>
  <si>
    <t>Cap</t>
  </si>
  <si>
    <t>Entre 1 i 3</t>
  </si>
  <si>
    <t>Més de 3</t>
  </si>
  <si>
    <t>DIFICULTATS PER TROBAR FEINA</t>
  </si>
  <si>
    <t>Mancances en la formació rebuda</t>
  </si>
  <si>
    <t>Activitats personals que impedeixen treballar (seguir estudiant, família, etc.)</t>
  </si>
  <si>
    <t>Manca de pràctica professional</t>
  </si>
  <si>
    <t>Tenir una feina que m’agradi</t>
  </si>
  <si>
    <t>Manca de coneixements del mercat laboral</t>
  </si>
  <si>
    <t>Tenir un nivell retributiu adequat</t>
  </si>
  <si>
    <t>Manca d’idiomes</t>
  </si>
  <si>
    <t>Manca de coneixements d’informàtica</t>
  </si>
  <si>
    <t>Manca d’altres coneixements</t>
  </si>
  <si>
    <t>SATISFACCIÓ CARRERA/UNIVERSITAT</t>
  </si>
  <si>
    <t>Repetiries la carrera?</t>
  </si>
  <si>
    <t>Repetiries la universitat?</t>
  </si>
  <si>
    <t xml:space="preserve"> No</t>
  </si>
  <si>
    <t>FORMACIÓ CONTINUADA</t>
  </si>
  <si>
    <t>Continuació dels estudis</t>
  </si>
  <si>
    <t>Mateixa universitat</t>
  </si>
  <si>
    <t>Sí, cursos especialitzats</t>
  </si>
  <si>
    <t>Sí, una llicenciatura</t>
  </si>
  <si>
    <t>Sí, postgrau o màster</t>
  </si>
  <si>
    <t>Sí, doctorat</t>
  </si>
  <si>
    <t>Sí, altres</t>
  </si>
  <si>
    <t>MOBILITAT</t>
  </si>
  <si>
    <t>Mobilitat</t>
  </si>
  <si>
    <t>Sí, durant els estudis</t>
  </si>
  <si>
    <t>Sí, laboralment</t>
  </si>
  <si>
    <t>Sí, per estudis i feina</t>
  </si>
  <si>
    <t>NOTA EXPEDIENT ACADÈMIC</t>
  </si>
  <si>
    <t>Rendiment acadèmic a la universitat</t>
  </si>
  <si>
    <t>Aprovat</t>
  </si>
  <si>
    <t>Notable</t>
  </si>
  <si>
    <t>Excel·lent</t>
  </si>
  <si>
    <t>Matrícula d’honor</t>
  </si>
  <si>
    <t>NIVELL D'ESTUDIS MÉS ELEVATS QUE ELS PARES</t>
  </si>
  <si>
    <t>Nivell d'estudis més elevat dels dos pares</t>
  </si>
  <si>
    <t>Els dos estudis primaris/sense estudis</t>
  </si>
  <si>
    <t>Un dels dos té estudis mitjans</t>
  </si>
  <si>
    <t>Els dos tenen estudis mitjans</t>
  </si>
  <si>
    <t>Un dels dos té estudis superiors</t>
  </si>
  <si>
    <t>Els dos tenen estudis superiors</t>
  </si>
  <si>
    <t>ÍNDEX</t>
  </si>
  <si>
    <t xml:space="preserve">        </t>
  </si>
  <si>
    <t>1. PERFIL ENSENYAMENT</t>
  </si>
  <si>
    <t xml:space="preserve"> - Població, mostra i gènere</t>
  </si>
  <si>
    <t xml:space="preserve"> - Estatus inserció </t>
  </si>
  <si>
    <t xml:space="preserve"> - Antecedents laborals</t>
  </si>
  <si>
    <t>2. OCUPATS</t>
  </si>
  <si>
    <t xml:space="preserve">    (Nota: inclou graduats en situació laboral ocupats i els que estan a l'atur però que tenen experiència)</t>
  </si>
  <si>
    <t xml:space="preserve">    2.1 Dades de la primera inserció</t>
  </si>
  <si>
    <t xml:space="preserve"> - Via accés</t>
  </si>
  <si>
    <t xml:space="preserve">    2.2 Situació laboral </t>
  </si>
  <si>
    <t xml:space="preserve"> - Requisits per la feina actual</t>
  </si>
  <si>
    <t xml:space="preserve"> - Tipus de contracte</t>
  </si>
  <si>
    <t xml:space="preserve"> - Tipus jornada laboral</t>
  </si>
  <si>
    <t xml:space="preserve"> - Durada contracte</t>
  </si>
  <si>
    <t xml:space="preserve"> - Àmbit i ubicació</t>
  </si>
  <si>
    <t xml:space="preserve"> - Guanys</t>
  </si>
  <si>
    <t xml:space="preserve"> - Funcions desenvolupades</t>
  </si>
  <si>
    <t xml:space="preserve">    2.4 Satisfacció amb la feina actual</t>
  </si>
  <si>
    <t xml:space="preserve">    2.5 Nivell i adequació de les competències </t>
  </si>
  <si>
    <t xml:space="preserve"> - Acadèmiques</t>
  </si>
  <si>
    <t>3. GRADUATS NO OCUPATS</t>
  </si>
  <si>
    <t xml:space="preserve">            (Nota: inclou graduats que no treballen actualment, però busquen feina i els que no han treballat mai)</t>
  </si>
  <si>
    <t xml:space="preserve">    3.1 Aturats</t>
  </si>
  <si>
    <t xml:space="preserve"> - Temps recerca de feina</t>
  </si>
  <si>
    <t xml:space="preserve"> - Rebuig d'ofertes</t>
  </si>
  <si>
    <t xml:space="preserve"> - Dificultats per trobar feina</t>
  </si>
  <si>
    <t>4. SATISFACCIÓ, FORMACIÓ CONTINUADA I MOBILITAT</t>
  </si>
  <si>
    <t xml:space="preserve"> - Satisfacció: carrera i universitat</t>
  </si>
  <si>
    <t xml:space="preserve"> - Formació continuada</t>
  </si>
  <si>
    <t xml:space="preserve"> - Mobilitat</t>
  </si>
  <si>
    <t>5. RENDIMENT ACADÈMIC I ESTATUS SOCIOECONÒMIC</t>
  </si>
  <si>
    <t xml:space="preserve"> - Nota expedient acadèmic</t>
  </si>
  <si>
    <t xml:space="preserve"> - Nivell estudis pares</t>
  </si>
  <si>
    <t>ESCOLA D'ENGINYERIA DE TELECOMUNICACIÓ I AEROESPACIAL DE CASTELLDEFELS</t>
  </si>
  <si>
    <t>FITXA TÈCNICA</t>
  </si>
  <si>
    <t>EDICIÓ 2017</t>
  </si>
  <si>
    <t>Població</t>
  </si>
  <si>
    <t>Mostra:</t>
  </si>
  <si>
    <t>finalitzar les entrevistes un cop assolida la mostra fixada.</t>
  </si>
  <si>
    <t xml:space="preserve">Mètode de realització: </t>
  </si>
  <si>
    <t xml:space="preserve">L'enquesta es va realitzar mitjançant trucades telefòniques. </t>
  </si>
  <si>
    <t xml:space="preserve">Període de realització: </t>
  </si>
  <si>
    <t xml:space="preserve">Nom del Centre:  </t>
  </si>
  <si>
    <t xml:space="preserve">Titulacions: </t>
  </si>
  <si>
    <t>Grau</t>
  </si>
  <si>
    <t>Cicle</t>
  </si>
  <si>
    <t>CARACTERÍSTIQUES TÈCNIQUES</t>
  </si>
  <si>
    <t>Mostra</t>
  </si>
  <si>
    <t>% Resp.</t>
  </si>
  <si>
    <t>Err.Mostral</t>
  </si>
  <si>
    <t>2. OCUPATS *</t>
  </si>
  <si>
    <t xml:space="preserve">* Només contesten els graduats que treballen actualment o que han treballat </t>
  </si>
  <si>
    <t xml:space="preserve">2.1 DADES DE LA PRIMERA INSERCIÓ </t>
  </si>
  <si>
    <t xml:space="preserve">2.2 SITUACIÓ LABORAL </t>
  </si>
  <si>
    <t>No contesten els becaris, els sense contracte i els que no treballen actualment.</t>
  </si>
  <si>
    <t>2.3 SATISFACCIÓ AMB LA FEINA ACTUAL</t>
  </si>
  <si>
    <t xml:space="preserve">El Nivell de les competències contesten tots els graduats. La Utilitat de les competències només contesten els que treballen actualment o han treballat. </t>
  </si>
  <si>
    <t>2.4 NIVELL I ADEQUACIÓ DE LES COMPETÈNCIES</t>
  </si>
  <si>
    <t>3. GRADUATS NO OCUPATS*</t>
  </si>
  <si>
    <t>* (Nota: inclou graduats que no treballen actualment i els que no han treballat mai)</t>
  </si>
  <si>
    <t>3.1 ATURATS</t>
  </si>
  <si>
    <t xml:space="preserve">Només responen els aturats que busquen feina. </t>
  </si>
  <si>
    <t>Escala d'1 (molt baix) a 7 (molt alt)</t>
  </si>
  <si>
    <t>Escala d'1 (gens satisfet) a 7 (molt satisfet)</t>
  </si>
  <si>
    <t>Només contesten el graduats amb contracte temporal</t>
  </si>
  <si>
    <t>No contesten els becaris</t>
  </si>
  <si>
    <t>Només contesten els autònoms</t>
  </si>
  <si>
    <t>Any edició de l'estudi d'inserció laboral</t>
  </si>
  <si>
    <t>2008</t>
  </si>
  <si>
    <t>2011</t>
  </si>
  <si>
    <t>2014</t>
  </si>
  <si>
    <t>2017</t>
  </si>
  <si>
    <t>% per fila</t>
  </si>
  <si>
    <t>ENGINYERIA TÈCNICA D'AERONÀUTICA, ESPECIALITAT EN AERONAVEGACIÓ</t>
  </si>
  <si>
    <t>Per a mostres amb menys de 40 titulats implica trucar a tota la població i, per a les titulacions restants,</t>
  </si>
  <si>
    <t>L’estudi s’ha dut a terme durant el primer trimestre del 2017.</t>
  </si>
  <si>
    <t>TITULATS ANY ACADÈMIC 2012-2013</t>
  </si>
  <si>
    <t>ÍNDEX DE QUALITAT OCUPACIONAL (IQO)</t>
  </si>
  <si>
    <t>Aquest índex posiciona, en una escala de 0 a 100, la qualitat de la ocupació segons les condicions en: la tipologia i duració del contracte,</t>
  </si>
  <si>
    <t>la retribució económica, l'adequació de la titulació amb els estudis i la satisfacció general al lloc de treball. Per més informació cosultar el Capítol 3:</t>
  </si>
  <si>
    <t>"Educació superior ir treball a Catalunya: anàlisi dels factors d'inserció laboral"</t>
  </si>
  <si>
    <t>Grau Enginyeria de sistemes de telecomunicació</t>
  </si>
  <si>
    <t>Grau Enginyeria telemàtica</t>
  </si>
  <si>
    <t>Comparativa de resultats per les edicions 2008/2011/2014 i 2017</t>
  </si>
  <si>
    <t>N total</t>
  </si>
  <si>
    <t>D. Estàndard</t>
  </si>
  <si>
    <t>PRINCIPALS INDICADORS</t>
  </si>
  <si>
    <t xml:space="preserve">            Enllaç a les taules (edició 2017)</t>
  </si>
  <si>
    <t xml:space="preserve">            Enllaç als gràfics de comparativa (edicions 2008, 2011, 2014 i 2017)</t>
  </si>
  <si>
    <t xml:space="preserve"> - Temps dedicat a trobar la primera feina</t>
  </si>
  <si>
    <t xml:space="preserve"> - Autònoms</t>
  </si>
  <si>
    <t xml:space="preserve"> - Graduats no ocupats</t>
  </si>
  <si>
    <t>Persones titulades de la promoció corresponent al curs 2012-2013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</si>
</sst>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0.0%"/>
    <numFmt numFmtId="174" formatCode="#,###.00"/>
    <numFmt numFmtId="175" formatCode="0.0%"/>
    <numFmt numFmtId="176" formatCode="###0.00"/>
    <numFmt numFmtId="177" formatCode="###0.0000"/>
    <numFmt numFmtId="178" formatCode="###0.00000"/>
    <numFmt numFmtId="179" formatCode="###0.0"/>
  </numFmts>
  <fonts count="78">
    <font>
      <sz val="10"/>
      <name val="Arial"/>
      <family val="0"/>
    </font>
    <font>
      <b/>
      <sz val="11"/>
      <color indexed="8"/>
      <name val="Arial Bold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49"/>
      <name val="Calibri"/>
      <family val="2"/>
    </font>
    <font>
      <b/>
      <sz val="14"/>
      <color indexed="9"/>
      <name val="Calibri"/>
      <family val="2"/>
    </font>
    <font>
      <b/>
      <sz val="11"/>
      <color indexed="49"/>
      <name val="Calibri"/>
      <family val="2"/>
    </font>
    <font>
      <sz val="11"/>
      <color indexed="49"/>
      <name val="Calibri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6"/>
      <name val="Calibri"/>
      <family val="2"/>
    </font>
    <font>
      <b/>
      <sz val="14"/>
      <color indexed="8"/>
      <name val="Arial Bold"/>
      <family val="2"/>
    </font>
    <font>
      <b/>
      <sz val="22"/>
      <color indexed="54"/>
      <name val="Calibri"/>
      <family val="2"/>
    </font>
    <font>
      <b/>
      <sz val="24"/>
      <color indexed="54"/>
      <name val="Calibri"/>
      <family val="2"/>
    </font>
    <font>
      <b/>
      <sz val="9"/>
      <color indexed="23"/>
      <name val="Calibri"/>
      <family val="2"/>
    </font>
    <font>
      <b/>
      <sz val="18"/>
      <color indexed="54"/>
      <name val="Calibri"/>
      <family val="2"/>
    </font>
    <font>
      <b/>
      <sz val="18"/>
      <color indexed="9"/>
      <name val="Calibri"/>
      <family val="2"/>
    </font>
    <font>
      <b/>
      <sz val="16"/>
      <color indexed="54"/>
      <name val="Calibri"/>
      <family val="2"/>
    </font>
    <font>
      <b/>
      <sz val="26"/>
      <color indexed="54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i/>
      <sz val="10"/>
      <color theme="1"/>
      <name val="Calibri"/>
      <family val="2"/>
    </font>
    <font>
      <sz val="9"/>
      <color theme="4" tint="-0.24997000396251678"/>
      <name val="Calibri"/>
      <family val="2"/>
    </font>
    <font>
      <b/>
      <sz val="11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1"/>
      <color theme="4"/>
      <name val="Calibri"/>
      <family val="2"/>
    </font>
    <font>
      <sz val="11"/>
      <color theme="4"/>
      <name val="Calibri"/>
      <family val="2"/>
    </font>
    <font>
      <b/>
      <sz val="9"/>
      <color rgb="FF3F3F3F"/>
      <name val="Arial"/>
      <family val="2"/>
    </font>
    <font>
      <b/>
      <sz val="14"/>
      <color rgb="FF000000"/>
      <name val="Arial Bold"/>
      <family val="2"/>
    </font>
    <font>
      <b/>
      <sz val="22"/>
      <color theme="3"/>
      <name val="Calibri"/>
      <family val="2"/>
    </font>
    <font>
      <b/>
      <sz val="24"/>
      <color theme="3"/>
      <name val="Calibri"/>
      <family val="2"/>
    </font>
    <font>
      <b/>
      <sz val="9"/>
      <color theme="1" tint="0.49998000264167786"/>
      <name val="Calibri"/>
      <family val="2"/>
    </font>
    <font>
      <b/>
      <sz val="18"/>
      <color theme="3"/>
      <name val="Calibri"/>
      <family val="2"/>
    </font>
    <font>
      <b/>
      <sz val="18"/>
      <color theme="0"/>
      <name val="Calibri"/>
      <family val="2"/>
    </font>
    <font>
      <b/>
      <sz val="16"/>
      <color theme="3"/>
      <name val="Calibri"/>
      <family val="2"/>
    </font>
    <font>
      <b/>
      <sz val="26"/>
      <color theme="3"/>
      <name val="Calibri"/>
      <family val="2"/>
    </font>
    <font>
      <i/>
      <sz val="10"/>
      <color theme="1" tint="0.49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thick">
        <color indexed="8"/>
      </left>
      <right/>
      <top/>
      <bottom/>
    </border>
    <border>
      <left style="thick"/>
      <right style="thick"/>
      <top/>
      <bottom/>
    </border>
    <border>
      <left style="thick">
        <color indexed="8"/>
      </left>
      <right/>
      <top/>
      <bottom style="thick">
        <color indexed="8"/>
      </bottom>
    </border>
    <border>
      <left style="thick"/>
      <right style="thick"/>
      <top/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499976634979"/>
      </bottom>
    </border>
    <border>
      <left/>
      <right/>
      <top/>
      <bottom style="medium">
        <color theme="0" tint="-0.4999699890613556"/>
      </bottom>
    </border>
    <border>
      <left style="thick">
        <color indexed="8"/>
      </left>
      <right style="thick">
        <color indexed="8"/>
      </right>
      <top>
        <color indexed="8"/>
      </top>
      <bottom>
        <color indexed="8"/>
      </bottom>
    </border>
    <border>
      <left style="thick">
        <color indexed="8"/>
      </left>
      <right style="thick">
        <color indexed="8"/>
      </right>
      <top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/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171" fontId="0" fillId="0" borderId="0" applyFont="0" applyFill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42" fillId="0" borderId="0" xfId="53">
      <alignment/>
      <protection/>
    </xf>
    <xf numFmtId="0" fontId="42" fillId="33" borderId="0" xfId="53" applyFill="1" applyAlignment="1">
      <alignment vertical="center"/>
      <protection/>
    </xf>
    <xf numFmtId="0" fontId="61" fillId="0" borderId="0" xfId="53" applyFont="1">
      <alignment/>
      <protection/>
    </xf>
    <xf numFmtId="0" fontId="62" fillId="0" borderId="0" xfId="53" applyFont="1">
      <alignment/>
      <protection/>
    </xf>
    <xf numFmtId="0" fontId="62" fillId="0" borderId="0" xfId="53" applyFont="1" applyBorder="1">
      <alignment/>
      <protection/>
    </xf>
    <xf numFmtId="0" fontId="59" fillId="0" borderId="8" xfId="66" applyAlignment="1">
      <alignment/>
    </xf>
    <xf numFmtId="0" fontId="0" fillId="0" borderId="0" xfId="53" applyFont="1">
      <alignment/>
      <protection/>
    </xf>
    <xf numFmtId="0" fontId="63" fillId="0" borderId="0" xfId="53" applyFont="1">
      <alignment/>
      <protection/>
    </xf>
    <xf numFmtId="0" fontId="64" fillId="0" borderId="0" xfId="68" applyFont="1" applyBorder="1" applyAlignment="1">
      <alignment/>
    </xf>
    <xf numFmtId="0" fontId="59" fillId="0" borderId="0" xfId="68" applyBorder="1" applyAlignment="1">
      <alignment/>
    </xf>
    <xf numFmtId="0" fontId="42" fillId="0" borderId="0" xfId="53" applyBorder="1">
      <alignment/>
      <protection/>
    </xf>
    <xf numFmtId="0" fontId="64" fillId="0" borderId="0" xfId="68" applyFont="1" applyAlignment="1">
      <alignment/>
    </xf>
    <xf numFmtId="0" fontId="59" fillId="0" borderId="0" xfId="68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/>
    </xf>
    <xf numFmtId="0" fontId="65" fillId="0" borderId="0" xfId="0" applyFont="1" applyFill="1" applyAlignment="1">
      <alignment horizontal="center"/>
    </xf>
    <xf numFmtId="0" fontId="66" fillId="2" borderId="0" xfId="0" applyFont="1" applyFill="1" applyAlignment="1">
      <alignment/>
    </xf>
    <xf numFmtId="0" fontId="67" fillId="2" borderId="0" xfId="0" applyFont="1" applyFill="1" applyAlignment="1">
      <alignment/>
    </xf>
    <xf numFmtId="0" fontId="67" fillId="2" borderId="0" xfId="0" applyFont="1" applyFill="1" applyAlignment="1">
      <alignment horizontal="right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0" fillId="0" borderId="0" xfId="0" applyFont="1" applyFill="1" applyAlignment="1">
      <alignment/>
    </xf>
    <xf numFmtId="0" fontId="68" fillId="2" borderId="11" xfId="57" applyFont="1" applyFill="1" applyBorder="1" applyAlignment="1">
      <alignment horizontal="center"/>
    </xf>
    <xf numFmtId="0" fontId="68" fillId="2" borderId="12" xfId="57" applyFont="1" applyFill="1" applyBorder="1" applyAlignment="1">
      <alignment horizontal="center"/>
    </xf>
    <xf numFmtId="0" fontId="0" fillId="0" borderId="0" xfId="54">
      <alignment/>
      <protection/>
    </xf>
    <xf numFmtId="172" fontId="3" fillId="0" borderId="13" xfId="54" applyNumberFormat="1" applyFont="1" applyBorder="1" applyAlignment="1">
      <alignment horizontal="right" vertical="center"/>
      <protection/>
    </xf>
    <xf numFmtId="172" fontId="3" fillId="0" borderId="14" xfId="54" applyNumberFormat="1" applyFont="1" applyBorder="1" applyAlignment="1">
      <alignment horizontal="right" vertical="center"/>
      <protection/>
    </xf>
    <xf numFmtId="175" fontId="3" fillId="0" borderId="14" xfId="54" applyNumberFormat="1" applyFont="1" applyBorder="1" applyAlignment="1">
      <alignment horizontal="right" vertical="center"/>
      <protection/>
    </xf>
    <xf numFmtId="172" fontId="4" fillId="0" borderId="15" xfId="54" applyNumberFormat="1" applyFont="1" applyBorder="1" applyAlignment="1">
      <alignment horizontal="right" vertical="center"/>
      <protection/>
    </xf>
    <xf numFmtId="172" fontId="4" fillId="0" borderId="16" xfId="54" applyNumberFormat="1" applyFont="1" applyBorder="1" applyAlignment="1">
      <alignment horizontal="right" vertical="center"/>
      <protection/>
    </xf>
    <xf numFmtId="175" fontId="4" fillId="0" borderId="16" xfId="54" applyNumberFormat="1" applyFont="1" applyBorder="1" applyAlignment="1">
      <alignment horizontal="right" vertical="center"/>
      <protection/>
    </xf>
    <xf numFmtId="0" fontId="32" fillId="0" borderId="10" xfId="0" applyFont="1" applyFill="1" applyBorder="1" applyAlignment="1">
      <alignment/>
    </xf>
    <xf numFmtId="0" fontId="0" fillId="0" borderId="0" xfId="0" applyAlignment="1">
      <alignment wrapText="1"/>
    </xf>
    <xf numFmtId="172" fontId="3" fillId="0" borderId="17" xfId="0" applyNumberFormat="1" applyFont="1" applyBorder="1" applyAlignment="1">
      <alignment horizontal="right" vertical="top" wrapText="1"/>
    </xf>
    <xf numFmtId="173" fontId="3" fillId="0" borderId="18" xfId="0" applyNumberFormat="1" applyFont="1" applyBorder="1" applyAlignment="1">
      <alignment horizontal="right" vertical="top" wrapText="1"/>
    </xf>
    <xf numFmtId="172" fontId="3" fillId="0" borderId="18" xfId="0" applyNumberFormat="1" applyFont="1" applyBorder="1" applyAlignment="1">
      <alignment horizontal="right" vertical="top" wrapText="1"/>
    </xf>
    <xf numFmtId="173" fontId="3" fillId="0" borderId="19" xfId="0" applyNumberFormat="1" applyFont="1" applyBorder="1" applyAlignment="1">
      <alignment horizontal="right" vertical="top" wrapText="1"/>
    </xf>
    <xf numFmtId="172" fontId="3" fillId="0" borderId="20" xfId="0" applyNumberFormat="1" applyFont="1" applyBorder="1" applyAlignment="1">
      <alignment horizontal="right" vertical="top" wrapText="1"/>
    </xf>
    <xf numFmtId="173" fontId="3" fillId="0" borderId="21" xfId="0" applyNumberFormat="1" applyFont="1" applyBorder="1" applyAlignment="1">
      <alignment horizontal="right" vertical="top" wrapText="1"/>
    </xf>
    <xf numFmtId="172" fontId="3" fillId="0" borderId="21" xfId="0" applyNumberFormat="1" applyFont="1" applyBorder="1" applyAlignment="1">
      <alignment horizontal="right" vertical="top" wrapText="1"/>
    </xf>
    <xf numFmtId="173" fontId="3" fillId="0" borderId="22" xfId="0" applyNumberFormat="1" applyFont="1" applyBorder="1" applyAlignment="1">
      <alignment horizontal="right" vertical="top" wrapText="1"/>
    </xf>
    <xf numFmtId="172" fontId="3" fillId="0" borderId="23" xfId="0" applyNumberFormat="1" applyFont="1" applyBorder="1" applyAlignment="1">
      <alignment horizontal="right" vertical="top" wrapText="1"/>
    </xf>
    <xf numFmtId="173" fontId="3" fillId="0" borderId="24" xfId="0" applyNumberFormat="1" applyFont="1" applyBorder="1" applyAlignment="1">
      <alignment horizontal="right" vertical="top" wrapText="1"/>
    </xf>
    <xf numFmtId="172" fontId="3" fillId="0" borderId="24" xfId="0" applyNumberFormat="1" applyFont="1" applyBorder="1" applyAlignment="1">
      <alignment horizontal="right" vertical="top" wrapText="1"/>
    </xf>
    <xf numFmtId="173" fontId="3" fillId="0" borderId="25" xfId="0" applyNumberFormat="1" applyFont="1" applyBorder="1" applyAlignment="1">
      <alignment horizontal="right" vertical="top" wrapText="1"/>
    </xf>
    <xf numFmtId="4" fontId="3" fillId="0" borderId="18" xfId="0" applyNumberFormat="1" applyFont="1" applyBorder="1" applyAlignment="1">
      <alignment horizontal="right" vertical="top" wrapText="1"/>
    </xf>
    <xf numFmtId="174" fontId="3" fillId="0" borderId="18" xfId="0" applyNumberFormat="1" applyFont="1" applyBorder="1" applyAlignment="1">
      <alignment horizontal="right" vertical="top" wrapText="1"/>
    </xf>
    <xf numFmtId="174" fontId="3" fillId="0" borderId="19" xfId="0" applyNumberFormat="1" applyFont="1" applyBorder="1" applyAlignment="1">
      <alignment horizontal="right" vertical="top" wrapText="1"/>
    </xf>
    <xf numFmtId="4" fontId="3" fillId="0" borderId="21" xfId="0" applyNumberFormat="1" applyFont="1" applyBorder="1" applyAlignment="1">
      <alignment horizontal="right" vertical="top" wrapText="1"/>
    </xf>
    <xf numFmtId="174" fontId="3" fillId="0" borderId="21" xfId="0" applyNumberFormat="1" applyFont="1" applyBorder="1" applyAlignment="1">
      <alignment horizontal="right" vertical="top" wrapText="1"/>
    </xf>
    <xf numFmtId="4" fontId="3" fillId="0" borderId="22" xfId="0" applyNumberFormat="1" applyFont="1" applyBorder="1" applyAlignment="1">
      <alignment horizontal="right" vertical="top" wrapText="1"/>
    </xf>
    <xf numFmtId="174" fontId="3" fillId="0" borderId="22" xfId="0" applyNumberFormat="1" applyFont="1" applyBorder="1" applyAlignment="1">
      <alignment horizontal="right" vertical="top" wrapText="1"/>
    </xf>
    <xf numFmtId="4" fontId="3" fillId="0" borderId="24" xfId="0" applyNumberFormat="1" applyFont="1" applyBorder="1" applyAlignment="1">
      <alignment horizontal="right" vertical="top" wrapText="1"/>
    </xf>
    <xf numFmtId="174" fontId="3" fillId="0" borderId="24" xfId="0" applyNumberFormat="1" applyFont="1" applyBorder="1" applyAlignment="1">
      <alignment horizontal="right" vertical="top" wrapText="1"/>
    </xf>
    <xf numFmtId="4" fontId="3" fillId="0" borderId="25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3" fillId="0" borderId="22" xfId="0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vertical="top" wrapText="1"/>
    </xf>
    <xf numFmtId="173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174" fontId="3" fillId="0" borderId="0" xfId="0" applyNumberFormat="1" applyFont="1" applyBorder="1" applyAlignment="1">
      <alignment horizontal="right" vertical="top" wrapText="1"/>
    </xf>
    <xf numFmtId="0" fontId="69" fillId="0" borderId="0" xfId="58" applyFont="1" applyFill="1" applyBorder="1">
      <alignment/>
      <protection/>
    </xf>
    <xf numFmtId="0" fontId="70" fillId="33" borderId="26" xfId="65" applyFont="1" applyFill="1" applyBorder="1" applyAlignment="1">
      <alignment vertical="center"/>
    </xf>
    <xf numFmtId="0" fontId="70" fillId="33" borderId="0" xfId="65" applyFont="1" applyFill="1" applyBorder="1" applyAlignment="1">
      <alignment vertical="center"/>
    </xf>
    <xf numFmtId="0" fontId="71" fillId="34" borderId="27" xfId="38" applyFont="1" applyFill="1" applyBorder="1" applyAlignment="1">
      <alignment/>
    </xf>
    <xf numFmtId="0" fontId="72" fillId="0" borderId="0" xfId="0" applyFont="1" applyAlignment="1">
      <alignment vertical="center"/>
    </xf>
    <xf numFmtId="0" fontId="73" fillId="34" borderId="0" xfId="38" applyFont="1" applyFill="1" applyBorder="1" applyAlignment="1">
      <alignment/>
    </xf>
    <xf numFmtId="0" fontId="74" fillId="23" borderId="0" xfId="38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2" fontId="3" fillId="0" borderId="17" xfId="0" applyNumberFormat="1" applyFont="1" applyBorder="1" applyAlignment="1">
      <alignment horizontal="right" vertical="top"/>
    </xf>
    <xf numFmtId="173" fontId="3" fillId="0" borderId="18" xfId="0" applyNumberFormat="1" applyFont="1" applyBorder="1" applyAlignment="1">
      <alignment horizontal="right" vertical="top"/>
    </xf>
    <xf numFmtId="172" fontId="3" fillId="0" borderId="18" xfId="0" applyNumberFormat="1" applyFont="1" applyBorder="1" applyAlignment="1">
      <alignment horizontal="right" vertical="top"/>
    </xf>
    <xf numFmtId="173" fontId="3" fillId="0" borderId="19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top"/>
    </xf>
    <xf numFmtId="173" fontId="3" fillId="0" borderId="21" xfId="0" applyNumberFormat="1" applyFont="1" applyBorder="1" applyAlignment="1">
      <alignment horizontal="right" vertical="top"/>
    </xf>
    <xf numFmtId="172" fontId="3" fillId="0" borderId="21" xfId="0" applyNumberFormat="1" applyFont="1" applyBorder="1" applyAlignment="1">
      <alignment horizontal="right" vertical="top"/>
    </xf>
    <xf numFmtId="173" fontId="3" fillId="0" borderId="22" xfId="0" applyNumberFormat="1" applyFont="1" applyBorder="1" applyAlignment="1">
      <alignment horizontal="right" vertical="top"/>
    </xf>
    <xf numFmtId="172" fontId="3" fillId="0" borderId="23" xfId="0" applyNumberFormat="1" applyFont="1" applyBorder="1" applyAlignment="1">
      <alignment horizontal="right" vertical="top"/>
    </xf>
    <xf numFmtId="173" fontId="3" fillId="0" borderId="24" xfId="0" applyNumberFormat="1" applyFont="1" applyBorder="1" applyAlignment="1">
      <alignment horizontal="right" vertical="top"/>
    </xf>
    <xf numFmtId="172" fontId="3" fillId="0" borderId="24" xfId="0" applyNumberFormat="1" applyFont="1" applyBorder="1" applyAlignment="1">
      <alignment horizontal="right" vertical="top"/>
    </xf>
    <xf numFmtId="173" fontId="3" fillId="0" borderId="25" xfId="0" applyNumberFormat="1" applyFont="1" applyBorder="1" applyAlignment="1">
      <alignment horizontal="right" vertical="top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0" fillId="34" borderId="0" xfId="0" applyFill="1" applyAlignment="1">
      <alignment wrapText="1"/>
    </xf>
    <xf numFmtId="0" fontId="66" fillId="2" borderId="0" xfId="0" applyFont="1" applyFill="1" applyAlignment="1">
      <alignment horizontal="right"/>
    </xf>
    <xf numFmtId="0" fontId="75" fillId="34" borderId="27" xfId="38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45" applyAlignment="1">
      <alignment/>
    </xf>
    <xf numFmtId="172" fontId="3" fillId="0" borderId="17" xfId="0" applyNumberFormat="1" applyFont="1" applyBorder="1" applyAlignment="1">
      <alignment horizontal="right" vertical="top"/>
    </xf>
    <xf numFmtId="172" fontId="3" fillId="0" borderId="20" xfId="0" applyNumberFormat="1" applyFont="1" applyBorder="1" applyAlignment="1">
      <alignment horizontal="right" vertical="top"/>
    </xf>
    <xf numFmtId="172" fontId="3" fillId="0" borderId="23" xfId="0" applyNumberFormat="1" applyFont="1" applyBorder="1" applyAlignment="1">
      <alignment horizontal="right" vertical="top"/>
    </xf>
    <xf numFmtId="0" fontId="3" fillId="2" borderId="33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179" fontId="3" fillId="0" borderId="18" xfId="0" applyNumberFormat="1" applyFont="1" applyBorder="1" applyAlignment="1">
      <alignment horizontal="right" vertical="top"/>
    </xf>
    <xf numFmtId="179" fontId="3" fillId="0" borderId="19" xfId="0" applyNumberFormat="1" applyFont="1" applyBorder="1" applyAlignment="1">
      <alignment horizontal="right" vertical="top"/>
    </xf>
    <xf numFmtId="179" fontId="3" fillId="0" borderId="21" xfId="0" applyNumberFormat="1" applyFont="1" applyBorder="1" applyAlignment="1">
      <alignment horizontal="right" vertical="top"/>
    </xf>
    <xf numFmtId="179" fontId="3" fillId="0" borderId="22" xfId="0" applyNumberFormat="1" applyFont="1" applyBorder="1" applyAlignment="1">
      <alignment horizontal="right" vertical="top"/>
    </xf>
    <xf numFmtId="179" fontId="3" fillId="0" borderId="24" xfId="0" applyNumberFormat="1" applyFont="1" applyBorder="1" applyAlignment="1">
      <alignment horizontal="right" vertical="top"/>
    </xf>
    <xf numFmtId="179" fontId="3" fillId="0" borderId="25" xfId="0" applyNumberFormat="1" applyFont="1" applyBorder="1" applyAlignment="1">
      <alignment horizontal="right" vertical="top"/>
    </xf>
    <xf numFmtId="0" fontId="70" fillId="0" borderId="0" xfId="64" applyFont="1" applyBorder="1" applyAlignment="1">
      <alignment horizontal="left"/>
    </xf>
    <xf numFmtId="0" fontId="1" fillId="0" borderId="37" xfId="0" applyFont="1" applyBorder="1" applyAlignment="1">
      <alignment vertical="center" wrapText="1"/>
    </xf>
    <xf numFmtId="0" fontId="42" fillId="0" borderId="38" xfId="53" applyBorder="1">
      <alignment/>
      <protection/>
    </xf>
    <xf numFmtId="0" fontId="76" fillId="0" borderId="39" xfId="64" applyFont="1" applyBorder="1" applyAlignment="1">
      <alignment horizontal="left"/>
    </xf>
    <xf numFmtId="0" fontId="42" fillId="0" borderId="39" xfId="53" applyBorder="1">
      <alignment/>
      <protection/>
    </xf>
    <xf numFmtId="0" fontId="42" fillId="0" borderId="40" xfId="53" applyBorder="1">
      <alignment/>
      <protection/>
    </xf>
    <xf numFmtId="0" fontId="62" fillId="0" borderId="41" xfId="53" applyFont="1" applyBorder="1">
      <alignment/>
      <protection/>
    </xf>
    <xf numFmtId="0" fontId="77" fillId="0" borderId="0" xfId="53" applyFont="1" applyBorder="1">
      <alignment/>
      <protection/>
    </xf>
    <xf numFmtId="0" fontId="62" fillId="0" borderId="42" xfId="53" applyFont="1" applyBorder="1">
      <alignment/>
      <protection/>
    </xf>
    <xf numFmtId="0" fontId="42" fillId="0" borderId="41" xfId="53" applyBorder="1">
      <alignment/>
      <protection/>
    </xf>
    <xf numFmtId="0" fontId="42" fillId="0" borderId="42" xfId="53" applyBorder="1">
      <alignment/>
      <protection/>
    </xf>
    <xf numFmtId="0" fontId="42" fillId="0" borderId="43" xfId="53" applyBorder="1">
      <alignment/>
      <protection/>
    </xf>
    <xf numFmtId="0" fontId="42" fillId="0" borderId="44" xfId="53" applyBorder="1">
      <alignment/>
      <protection/>
    </xf>
    <xf numFmtId="0" fontId="42" fillId="0" borderId="45" xfId="53" applyBorder="1">
      <alignment/>
      <protection/>
    </xf>
    <xf numFmtId="0" fontId="3" fillId="0" borderId="13" xfId="54" applyFont="1" applyBorder="1" applyAlignment="1">
      <alignment horizontal="left" vertical="top" wrapText="1"/>
      <protection/>
    </xf>
    <xf numFmtId="0" fontId="3" fillId="0" borderId="46" xfId="54" applyFont="1" applyBorder="1" applyAlignment="1">
      <alignment horizontal="left" vertical="top" wrapText="1"/>
      <protection/>
    </xf>
    <xf numFmtId="0" fontId="4" fillId="0" borderId="15" xfId="54" applyFont="1" applyBorder="1" applyAlignment="1">
      <alignment horizontal="left" vertical="top" wrapText="1"/>
      <protection/>
    </xf>
    <xf numFmtId="0" fontId="4" fillId="0" borderId="47" xfId="54" applyFont="1" applyBorder="1" applyAlignment="1">
      <alignment horizontal="left" vertical="top" wrapText="1"/>
      <protection/>
    </xf>
    <xf numFmtId="0" fontId="74" fillId="23" borderId="0" xfId="38" applyFont="1" applyAlignment="1">
      <alignment horizontal="center" vertical="center"/>
    </xf>
    <xf numFmtId="0" fontId="70" fillId="0" borderId="0" xfId="63" applyFont="1" applyBorder="1" applyAlignment="1">
      <alignment horizontal="left"/>
    </xf>
    <xf numFmtId="0" fontId="65" fillId="35" borderId="0" xfId="0" applyFont="1" applyFill="1" applyAlignment="1">
      <alignment horizontal="center"/>
    </xf>
    <xf numFmtId="0" fontId="3" fillId="0" borderId="48" xfId="54" applyFont="1" applyBorder="1" applyAlignment="1">
      <alignment horizontal="left" wrapText="1"/>
      <protection/>
    </xf>
    <xf numFmtId="0" fontId="3" fillId="0" borderId="49" xfId="54" applyFont="1" applyBorder="1" applyAlignment="1">
      <alignment horizontal="left" wrapText="1"/>
      <protection/>
    </xf>
    <xf numFmtId="0" fontId="3" fillId="0" borderId="50" xfId="54" applyFont="1" applyBorder="1" applyAlignment="1">
      <alignment horizontal="left" vertical="top" wrapText="1"/>
      <protection/>
    </xf>
    <xf numFmtId="0" fontId="3" fillId="0" borderId="51" xfId="54" applyFont="1" applyBorder="1" applyAlignment="1">
      <alignment horizontal="left" vertical="top" wrapText="1"/>
      <protection/>
    </xf>
    <xf numFmtId="0" fontId="70" fillId="0" borderId="0" xfId="64" applyFont="1" applyBorder="1" applyAlignment="1">
      <alignment horizontal="left"/>
    </xf>
    <xf numFmtId="0" fontId="74" fillId="23" borderId="0" xfId="39" applyFont="1" applyAlignment="1">
      <alignment horizontal="center" vertical="center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56" xfId="0" applyFont="1" applyFill="1" applyBorder="1" applyAlignment="1">
      <alignment horizont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2" borderId="57" xfId="0" applyFont="1" applyFill="1" applyBorder="1" applyAlignment="1">
      <alignment horizontal="center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0" fontId="2" fillId="0" borderId="6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2" fillId="2" borderId="61" xfId="0" applyFont="1" applyFill="1" applyBorder="1" applyAlignment="1">
      <alignment horizontal="center"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0" fontId="2" fillId="2" borderId="64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 wrapText="1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 wrapText="1"/>
    </xf>
  </cellXfs>
  <cellStyles count="56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1 2" xfId="39"/>
    <cellStyle name="Èmfasi2" xfId="40"/>
    <cellStyle name="Èmfasi3" xfId="41"/>
    <cellStyle name="Èmfasi4" xfId="42"/>
    <cellStyle name="Èmfasi5" xfId="43"/>
    <cellStyle name="Èmfasi6" xfId="44"/>
    <cellStyle name="Hyperlink" xfId="45"/>
    <cellStyle name="Followed Hyperlink" xfId="46"/>
    <cellStyle name="Entrada" xfId="47"/>
    <cellStyle name="Incorrecte" xfId="48"/>
    <cellStyle name="Comma [0]" xfId="49"/>
    <cellStyle name="Currency" xfId="50"/>
    <cellStyle name="Currency [0]" xfId="51"/>
    <cellStyle name="Neutral" xfId="52"/>
    <cellStyle name="Normal 2" xfId="53"/>
    <cellStyle name="Normal_Fitxa tècnica" xfId="54"/>
    <cellStyle name="Nota" xfId="55"/>
    <cellStyle name="Percent" xfId="56"/>
    <cellStyle name="Resultat" xfId="57"/>
    <cellStyle name="style1406632595647" xfId="58"/>
    <cellStyle name="Text d'advertiment" xfId="59"/>
    <cellStyle name="Text explicatiu" xfId="60"/>
    <cellStyle name="Títol" xfId="61"/>
    <cellStyle name="Títol 1" xfId="62"/>
    <cellStyle name="Títol 2" xfId="63"/>
    <cellStyle name="Títol 2 2" xfId="64"/>
    <cellStyle name="Títol 3" xfId="65"/>
    <cellStyle name="Títol 3 2" xfId="66"/>
    <cellStyle name="Títol 4" xfId="67"/>
    <cellStyle name="Títol 4 2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aules!B25" /><Relationship Id="rId3" Type="http://schemas.openxmlformats.org/officeDocument/2006/relationships/hyperlink" Target="#Taules!B25" /><Relationship Id="rId4" Type="http://schemas.openxmlformats.org/officeDocument/2006/relationships/hyperlink" Target="#Taules!B35" /><Relationship Id="rId5" Type="http://schemas.openxmlformats.org/officeDocument/2006/relationships/hyperlink" Target="#Taules!B35" /><Relationship Id="rId6" Type="http://schemas.openxmlformats.org/officeDocument/2006/relationships/hyperlink" Target="#Taules!B55" /><Relationship Id="rId7" Type="http://schemas.openxmlformats.org/officeDocument/2006/relationships/hyperlink" Target="#Taules!B55" /><Relationship Id="rId8" Type="http://schemas.openxmlformats.org/officeDocument/2006/relationships/hyperlink" Target="#Taules!B72" /><Relationship Id="rId9" Type="http://schemas.openxmlformats.org/officeDocument/2006/relationships/hyperlink" Target="#Taules!B72" /><Relationship Id="rId10" Type="http://schemas.openxmlformats.org/officeDocument/2006/relationships/hyperlink" Target="#Taules!B87" /><Relationship Id="rId11" Type="http://schemas.openxmlformats.org/officeDocument/2006/relationships/hyperlink" Target="#Taules!B87" /><Relationship Id="rId12" Type="http://schemas.openxmlformats.org/officeDocument/2006/relationships/hyperlink" Target="#Taules!B144" /><Relationship Id="rId13" Type="http://schemas.openxmlformats.org/officeDocument/2006/relationships/hyperlink" Target="#Taules!B144" /><Relationship Id="rId14" Type="http://schemas.openxmlformats.org/officeDocument/2006/relationships/hyperlink" Target="#Taules!B157" /><Relationship Id="rId15" Type="http://schemas.openxmlformats.org/officeDocument/2006/relationships/hyperlink" Target="#Taules!B157" /><Relationship Id="rId16" Type="http://schemas.openxmlformats.org/officeDocument/2006/relationships/hyperlink" Target="#Taules!B167" /><Relationship Id="rId17" Type="http://schemas.openxmlformats.org/officeDocument/2006/relationships/hyperlink" Target="#Taules!B167" /><Relationship Id="rId18" Type="http://schemas.openxmlformats.org/officeDocument/2006/relationships/hyperlink" Target="#Taules!B191" /><Relationship Id="rId19" Type="http://schemas.openxmlformats.org/officeDocument/2006/relationships/hyperlink" Target="#Taules!B191" /><Relationship Id="rId20" Type="http://schemas.openxmlformats.org/officeDocument/2006/relationships/hyperlink" Target="#Taules!B278" /><Relationship Id="rId21" Type="http://schemas.openxmlformats.org/officeDocument/2006/relationships/hyperlink" Target="#Taules!B278" /><Relationship Id="rId22" Type="http://schemas.openxmlformats.org/officeDocument/2006/relationships/hyperlink" Target="#Taules!B290" /><Relationship Id="rId23" Type="http://schemas.openxmlformats.org/officeDocument/2006/relationships/hyperlink" Target="#Taules!B290" /><Relationship Id="rId24" Type="http://schemas.openxmlformats.org/officeDocument/2006/relationships/hyperlink" Target="#Taules!B317" /><Relationship Id="rId25" Type="http://schemas.openxmlformats.org/officeDocument/2006/relationships/hyperlink" Target="#Taules!B317" /><Relationship Id="rId26" Type="http://schemas.openxmlformats.org/officeDocument/2006/relationships/hyperlink" Target="#Taules!B239" /><Relationship Id="rId27" Type="http://schemas.openxmlformats.org/officeDocument/2006/relationships/hyperlink" Target="#Taules!B239" /><Relationship Id="rId28" Type="http://schemas.openxmlformats.org/officeDocument/2006/relationships/image" Target="../media/image2.png" /><Relationship Id="rId29" Type="http://schemas.openxmlformats.org/officeDocument/2006/relationships/hyperlink" Target="#Comparativa!A20" /><Relationship Id="rId30" Type="http://schemas.openxmlformats.org/officeDocument/2006/relationships/hyperlink" Target="#Comparativa!A20" /><Relationship Id="rId31" Type="http://schemas.openxmlformats.org/officeDocument/2006/relationships/hyperlink" Target="#Comparativa!A80" /><Relationship Id="rId32" Type="http://schemas.openxmlformats.org/officeDocument/2006/relationships/hyperlink" Target="#Comparativa!A80" /><Relationship Id="rId33" Type="http://schemas.openxmlformats.org/officeDocument/2006/relationships/hyperlink" Target="#Comparativa!A50" /><Relationship Id="rId34" Type="http://schemas.openxmlformats.org/officeDocument/2006/relationships/hyperlink" Target="#Comparativa!A50" /><Relationship Id="rId35" Type="http://schemas.openxmlformats.org/officeDocument/2006/relationships/hyperlink" Target="#Taules!A13" /><Relationship Id="rId36" Type="http://schemas.openxmlformats.org/officeDocument/2006/relationships/hyperlink" Target="#Taules!A13" /><Relationship Id="rId37" Type="http://schemas.openxmlformats.org/officeDocument/2006/relationships/hyperlink" Target="#Taules!B123" /><Relationship Id="rId38" Type="http://schemas.openxmlformats.org/officeDocument/2006/relationships/hyperlink" Target="#Taules!B123" /><Relationship Id="rId39" Type="http://schemas.openxmlformats.org/officeDocument/2006/relationships/hyperlink" Target="#Comparativa!A110" /><Relationship Id="rId40" Type="http://schemas.openxmlformats.org/officeDocument/2006/relationships/hyperlink" Target="#Comparativa!A110" /><Relationship Id="rId41" Type="http://schemas.openxmlformats.org/officeDocument/2006/relationships/hyperlink" Target="#Taules!B179" /><Relationship Id="rId42" Type="http://schemas.openxmlformats.org/officeDocument/2006/relationships/hyperlink" Target="#Taules!B179" /><Relationship Id="rId43" Type="http://schemas.openxmlformats.org/officeDocument/2006/relationships/hyperlink" Target="#Comparativa!A140" /><Relationship Id="rId44" Type="http://schemas.openxmlformats.org/officeDocument/2006/relationships/hyperlink" Target="#Comparativa!A140" /><Relationship Id="rId45" Type="http://schemas.openxmlformats.org/officeDocument/2006/relationships/hyperlink" Target="#Taules!B207" /><Relationship Id="rId46" Type="http://schemas.openxmlformats.org/officeDocument/2006/relationships/hyperlink" Target="#Taules!B207" /><Relationship Id="rId47" Type="http://schemas.openxmlformats.org/officeDocument/2006/relationships/hyperlink" Target="#Comparativa!A230" /><Relationship Id="rId48" Type="http://schemas.openxmlformats.org/officeDocument/2006/relationships/hyperlink" Target="#Comparativa!A230" /><Relationship Id="rId49" Type="http://schemas.openxmlformats.org/officeDocument/2006/relationships/hyperlink" Target="#Comparativa!A170" /><Relationship Id="rId50" Type="http://schemas.openxmlformats.org/officeDocument/2006/relationships/hyperlink" Target="#Comparativa!A170" /><Relationship Id="rId51" Type="http://schemas.openxmlformats.org/officeDocument/2006/relationships/hyperlink" Target="#Taules!B302" /><Relationship Id="rId52" Type="http://schemas.openxmlformats.org/officeDocument/2006/relationships/hyperlink" Target="#Taules!B302" /><Relationship Id="rId53" Type="http://schemas.openxmlformats.org/officeDocument/2006/relationships/hyperlink" Target="#Comparativa!A200" /><Relationship Id="rId54" Type="http://schemas.openxmlformats.org/officeDocument/2006/relationships/hyperlink" Target="#Comparativa!A200" /><Relationship Id="rId55" Type="http://schemas.openxmlformats.org/officeDocument/2006/relationships/hyperlink" Target="#Taules!B222" /><Relationship Id="rId56" Type="http://schemas.openxmlformats.org/officeDocument/2006/relationships/hyperlink" Target="#Taules!B222" /><Relationship Id="rId57" Type="http://schemas.openxmlformats.org/officeDocument/2006/relationships/hyperlink" Target="#Taules!B135" /><Relationship Id="rId58" Type="http://schemas.openxmlformats.org/officeDocument/2006/relationships/hyperlink" Target="#Taules!B135" /><Relationship Id="rId59" Type="http://schemas.openxmlformats.org/officeDocument/2006/relationships/hyperlink" Target="#Taules!B237" /><Relationship Id="rId60" Type="http://schemas.openxmlformats.org/officeDocument/2006/relationships/hyperlink" Target="#Taules!B237" /><Relationship Id="rId61" Type="http://schemas.openxmlformats.org/officeDocument/2006/relationships/hyperlink" Target="#Taules!B258" /><Relationship Id="rId62" Type="http://schemas.openxmlformats.org/officeDocument/2006/relationships/hyperlink" Target="#Taules!B258" /><Relationship Id="rId63" Type="http://schemas.openxmlformats.org/officeDocument/2006/relationships/hyperlink" Target="#Taules!B267" /><Relationship Id="rId64" Type="http://schemas.openxmlformats.org/officeDocument/2006/relationships/hyperlink" Target="#Taules!B267" /><Relationship Id="rId65" Type="http://schemas.openxmlformats.org/officeDocument/2006/relationships/hyperlink" Target="#Taules!B249" /><Relationship Id="rId66" Type="http://schemas.openxmlformats.org/officeDocument/2006/relationships/hyperlink" Target="#Taules!B249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12</xdr:row>
      <xdr:rowOff>190500</xdr:rowOff>
    </xdr:from>
    <xdr:to>
      <xdr:col>4</xdr:col>
      <xdr:colOff>342900</xdr:colOff>
      <xdr:row>14</xdr:row>
      <xdr:rowOff>0</xdr:rowOff>
    </xdr:to>
    <xdr:pic>
      <xdr:nvPicPr>
        <xdr:cNvPr id="1" name="Imatge 3" descr="icono-tabla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25717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13</xdr:row>
      <xdr:rowOff>180975</xdr:rowOff>
    </xdr:from>
    <xdr:to>
      <xdr:col>3</xdr:col>
      <xdr:colOff>609600</xdr:colOff>
      <xdr:row>15</xdr:row>
      <xdr:rowOff>0</xdr:rowOff>
    </xdr:to>
    <xdr:pic>
      <xdr:nvPicPr>
        <xdr:cNvPr id="2" name="Imatge 7" descr="icono-tabla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762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14</xdr:row>
      <xdr:rowOff>161925</xdr:rowOff>
    </xdr:from>
    <xdr:to>
      <xdr:col>4</xdr:col>
      <xdr:colOff>85725</xdr:colOff>
      <xdr:row>15</xdr:row>
      <xdr:rowOff>171450</xdr:rowOff>
    </xdr:to>
    <xdr:pic>
      <xdr:nvPicPr>
        <xdr:cNvPr id="3" name="Imatge 8" descr="icono-tabla.gif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9337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21</xdr:row>
      <xdr:rowOff>171450</xdr:rowOff>
    </xdr:from>
    <xdr:to>
      <xdr:col>3</xdr:col>
      <xdr:colOff>190500</xdr:colOff>
      <xdr:row>22</xdr:row>
      <xdr:rowOff>180975</xdr:rowOff>
    </xdr:to>
    <xdr:pic>
      <xdr:nvPicPr>
        <xdr:cNvPr id="4" name="Imatge 12" descr="icono-tabla.gif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4286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24</xdr:row>
      <xdr:rowOff>180975</xdr:rowOff>
    </xdr:from>
    <xdr:to>
      <xdr:col>4</xdr:col>
      <xdr:colOff>495300</xdr:colOff>
      <xdr:row>26</xdr:row>
      <xdr:rowOff>0</xdr:rowOff>
    </xdr:to>
    <xdr:pic>
      <xdr:nvPicPr>
        <xdr:cNvPr id="5" name="Imatge 15" descr="icono-tabla.gif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48672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27</xdr:row>
      <xdr:rowOff>161925</xdr:rowOff>
    </xdr:from>
    <xdr:to>
      <xdr:col>4</xdr:col>
      <xdr:colOff>66675</xdr:colOff>
      <xdr:row>28</xdr:row>
      <xdr:rowOff>171450</xdr:rowOff>
    </xdr:to>
    <xdr:pic>
      <xdr:nvPicPr>
        <xdr:cNvPr id="6" name="Imatge 19" descr="icono-tabla.gif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5419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29</xdr:row>
      <xdr:rowOff>9525</xdr:rowOff>
    </xdr:from>
    <xdr:to>
      <xdr:col>3</xdr:col>
      <xdr:colOff>676275</xdr:colOff>
      <xdr:row>30</xdr:row>
      <xdr:rowOff>19050</xdr:rowOff>
    </xdr:to>
    <xdr:pic>
      <xdr:nvPicPr>
        <xdr:cNvPr id="7" name="Imatge 21" descr="icono-tabla.gif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5648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30</xdr:row>
      <xdr:rowOff>9525</xdr:rowOff>
    </xdr:from>
    <xdr:to>
      <xdr:col>3</xdr:col>
      <xdr:colOff>647700</xdr:colOff>
      <xdr:row>31</xdr:row>
      <xdr:rowOff>19050</xdr:rowOff>
    </xdr:to>
    <xdr:pic>
      <xdr:nvPicPr>
        <xdr:cNvPr id="8" name="Imatge 23" descr="icono-tabla.gif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583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32</xdr:row>
      <xdr:rowOff>0</xdr:rowOff>
    </xdr:from>
    <xdr:to>
      <xdr:col>4</xdr:col>
      <xdr:colOff>419100</xdr:colOff>
      <xdr:row>33</xdr:row>
      <xdr:rowOff>9525</xdr:rowOff>
    </xdr:to>
    <xdr:pic>
      <xdr:nvPicPr>
        <xdr:cNvPr id="9" name="Imatge 27" descr="icono-tabla.gif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210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49</xdr:row>
      <xdr:rowOff>180975</xdr:rowOff>
    </xdr:from>
    <xdr:to>
      <xdr:col>4</xdr:col>
      <xdr:colOff>695325</xdr:colOff>
      <xdr:row>51</xdr:row>
      <xdr:rowOff>0</xdr:rowOff>
    </xdr:to>
    <xdr:pic>
      <xdr:nvPicPr>
        <xdr:cNvPr id="10" name="Imatge 48" descr="icono-tabla.gif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96488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51</xdr:row>
      <xdr:rowOff>9525</xdr:rowOff>
    </xdr:from>
    <xdr:to>
      <xdr:col>4</xdr:col>
      <xdr:colOff>104775</xdr:colOff>
      <xdr:row>52</xdr:row>
      <xdr:rowOff>19050</xdr:rowOff>
    </xdr:to>
    <xdr:pic>
      <xdr:nvPicPr>
        <xdr:cNvPr id="11" name="Imatge 50" descr="icono-tabla.gif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985837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56</xdr:row>
      <xdr:rowOff>9525</xdr:rowOff>
    </xdr:from>
    <xdr:to>
      <xdr:col>4</xdr:col>
      <xdr:colOff>352425</xdr:colOff>
      <xdr:row>57</xdr:row>
      <xdr:rowOff>19050</xdr:rowOff>
    </xdr:to>
    <xdr:pic>
      <xdr:nvPicPr>
        <xdr:cNvPr id="12" name="Imatge 54" descr="icono-tabla.gif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108204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56</xdr:row>
      <xdr:rowOff>180975</xdr:rowOff>
    </xdr:from>
    <xdr:to>
      <xdr:col>3</xdr:col>
      <xdr:colOff>762000</xdr:colOff>
      <xdr:row>58</xdr:row>
      <xdr:rowOff>9525</xdr:rowOff>
    </xdr:to>
    <xdr:pic>
      <xdr:nvPicPr>
        <xdr:cNvPr id="13" name="Imatge 56" descr="icono-tabla.gif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10991850"/>
          <a:ext cx="171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0</xdr:rowOff>
    </xdr:from>
    <xdr:to>
      <xdr:col>1</xdr:col>
      <xdr:colOff>276225</xdr:colOff>
      <xdr:row>7</xdr:row>
      <xdr:rowOff>9525</xdr:rowOff>
    </xdr:to>
    <xdr:pic>
      <xdr:nvPicPr>
        <xdr:cNvPr id="14" name="Imatge 69" descr="icono-tabl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81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7</xdr:row>
      <xdr:rowOff>19050</xdr:rowOff>
    </xdr:from>
    <xdr:to>
      <xdr:col>1</xdr:col>
      <xdr:colOff>276225</xdr:colOff>
      <xdr:row>8</xdr:row>
      <xdr:rowOff>9525</xdr:rowOff>
    </xdr:to>
    <xdr:pic>
      <xdr:nvPicPr>
        <xdr:cNvPr id="15" name="Imatge 62" descr="Comparativa.PNG"/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476250" y="15621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14</xdr:row>
      <xdr:rowOff>0</xdr:rowOff>
    </xdr:from>
    <xdr:to>
      <xdr:col>4</xdr:col>
      <xdr:colOff>66675</xdr:colOff>
      <xdr:row>14</xdr:row>
      <xdr:rowOff>180975</xdr:rowOff>
    </xdr:to>
    <xdr:pic>
      <xdr:nvPicPr>
        <xdr:cNvPr id="16" name="Imatge 63" descr="Comparativa.PNG">
          <a:hlinkClick r:id="rId3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562225" y="2771775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25</xdr:row>
      <xdr:rowOff>0</xdr:rowOff>
    </xdr:from>
    <xdr:to>
      <xdr:col>4</xdr:col>
      <xdr:colOff>723900</xdr:colOff>
      <xdr:row>25</xdr:row>
      <xdr:rowOff>180975</xdr:rowOff>
    </xdr:to>
    <xdr:pic>
      <xdr:nvPicPr>
        <xdr:cNvPr id="17" name="Imatge 65" descr="Comparativa.PNG">
          <a:hlinkClick r:id="rId32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209925" y="48768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21</xdr:row>
      <xdr:rowOff>0</xdr:rowOff>
    </xdr:from>
    <xdr:to>
      <xdr:col>5</xdr:col>
      <xdr:colOff>381000</xdr:colOff>
      <xdr:row>21</xdr:row>
      <xdr:rowOff>180975</xdr:rowOff>
    </xdr:to>
    <xdr:pic>
      <xdr:nvPicPr>
        <xdr:cNvPr id="18" name="Imatge 63" descr="Comparativa.PNG">
          <a:hlinkClick r:id="rId3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3638550" y="4114800"/>
          <a:ext cx="161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10</xdr:row>
      <xdr:rowOff>0</xdr:rowOff>
    </xdr:from>
    <xdr:to>
      <xdr:col>4</xdr:col>
      <xdr:colOff>447675</xdr:colOff>
      <xdr:row>11</xdr:row>
      <xdr:rowOff>0</xdr:rowOff>
    </xdr:to>
    <xdr:pic>
      <xdr:nvPicPr>
        <xdr:cNvPr id="19" name="Imatge 3" descr="icono-tabla.gif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90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25</xdr:row>
      <xdr:rowOff>171450</xdr:rowOff>
    </xdr:from>
    <xdr:to>
      <xdr:col>4</xdr:col>
      <xdr:colOff>9525</xdr:colOff>
      <xdr:row>26</xdr:row>
      <xdr:rowOff>180975</xdr:rowOff>
    </xdr:to>
    <xdr:pic>
      <xdr:nvPicPr>
        <xdr:cNvPr id="20" name="Imatge 15" descr="icono-tabla.gif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180975</xdr:rowOff>
    </xdr:from>
    <xdr:to>
      <xdr:col>4</xdr:col>
      <xdr:colOff>238125</xdr:colOff>
      <xdr:row>26</xdr:row>
      <xdr:rowOff>171450</xdr:rowOff>
    </xdr:to>
    <xdr:pic>
      <xdr:nvPicPr>
        <xdr:cNvPr id="21" name="Imatge 65" descr="Comparativa.PNG">
          <a:hlinkClick r:id="rId4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724150" y="50577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31</xdr:row>
      <xdr:rowOff>0</xdr:rowOff>
    </xdr:from>
    <xdr:to>
      <xdr:col>3</xdr:col>
      <xdr:colOff>114300</xdr:colOff>
      <xdr:row>32</xdr:row>
      <xdr:rowOff>9525</xdr:rowOff>
    </xdr:to>
    <xdr:pic>
      <xdr:nvPicPr>
        <xdr:cNvPr id="22" name="Imatge 15" descr="icono-tabla.gif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6019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31</xdr:row>
      <xdr:rowOff>9525</xdr:rowOff>
    </xdr:from>
    <xdr:to>
      <xdr:col>3</xdr:col>
      <xdr:colOff>342900</xdr:colOff>
      <xdr:row>31</xdr:row>
      <xdr:rowOff>190500</xdr:rowOff>
    </xdr:to>
    <xdr:pic>
      <xdr:nvPicPr>
        <xdr:cNvPr id="23" name="Imatge 65" descr="Comparativa.PNG">
          <a:hlinkClick r:id="rId4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066925" y="60293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34</xdr:row>
      <xdr:rowOff>0</xdr:rowOff>
    </xdr:from>
    <xdr:to>
      <xdr:col>4</xdr:col>
      <xdr:colOff>104775</xdr:colOff>
      <xdr:row>35</xdr:row>
      <xdr:rowOff>9525</xdr:rowOff>
    </xdr:to>
    <xdr:pic>
      <xdr:nvPicPr>
        <xdr:cNvPr id="24" name="Imatge 15" descr="icono-tabla.gif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591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34</xdr:row>
      <xdr:rowOff>9525</xdr:rowOff>
    </xdr:from>
    <xdr:to>
      <xdr:col>4</xdr:col>
      <xdr:colOff>333375</xdr:colOff>
      <xdr:row>34</xdr:row>
      <xdr:rowOff>190500</xdr:rowOff>
    </xdr:to>
    <xdr:pic>
      <xdr:nvPicPr>
        <xdr:cNvPr id="25" name="Imatge 65" descr="Comparativa.PNG">
          <a:hlinkClick r:id="rId48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819400" y="660082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333375</xdr:colOff>
      <xdr:row>44</xdr:row>
      <xdr:rowOff>28575</xdr:rowOff>
    </xdr:from>
    <xdr:to>
      <xdr:col>4</xdr:col>
      <xdr:colOff>504825</xdr:colOff>
      <xdr:row>45</xdr:row>
      <xdr:rowOff>19050</xdr:rowOff>
    </xdr:to>
    <xdr:pic>
      <xdr:nvPicPr>
        <xdr:cNvPr id="26" name="Imatge 65" descr="Comparativa.PNG">
          <a:hlinkClick r:id="rId50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990850" y="853440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52</xdr:row>
      <xdr:rowOff>0</xdr:rowOff>
    </xdr:from>
    <xdr:to>
      <xdr:col>3</xdr:col>
      <xdr:colOff>190500</xdr:colOff>
      <xdr:row>53</xdr:row>
      <xdr:rowOff>9525</xdr:rowOff>
    </xdr:to>
    <xdr:pic>
      <xdr:nvPicPr>
        <xdr:cNvPr id="27" name="Imatge 15" descr="icono-tabla.gif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0039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52</xdr:row>
      <xdr:rowOff>9525</xdr:rowOff>
    </xdr:from>
    <xdr:to>
      <xdr:col>3</xdr:col>
      <xdr:colOff>419100</xdr:colOff>
      <xdr:row>52</xdr:row>
      <xdr:rowOff>190500</xdr:rowOff>
    </xdr:to>
    <xdr:pic>
      <xdr:nvPicPr>
        <xdr:cNvPr id="28" name="Imatge 65" descr="Comparativa.PNG">
          <a:hlinkClick r:id="rId54"/>
        </xdr:cNvPr>
        <xdr:cNvPicPr preferRelativeResize="1">
          <a:picLocks noChangeAspect="1"/>
        </xdr:cNvPicPr>
      </xdr:nvPicPr>
      <xdr:blipFill>
        <a:blip r:embed="rId28"/>
        <a:srcRect r="69531" b="62759"/>
        <a:stretch>
          <a:fillRect/>
        </a:stretch>
      </xdr:blipFill>
      <xdr:spPr>
        <a:xfrm>
          <a:off x="2143125" y="10048875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37</xdr:row>
      <xdr:rowOff>9525</xdr:rowOff>
    </xdr:from>
    <xdr:to>
      <xdr:col>3</xdr:col>
      <xdr:colOff>476250</xdr:colOff>
      <xdr:row>38</xdr:row>
      <xdr:rowOff>19050</xdr:rowOff>
    </xdr:to>
    <xdr:pic>
      <xdr:nvPicPr>
        <xdr:cNvPr id="29" name="Imatge 15" descr="icono-tabla.gif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71723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0</xdr:rowOff>
    </xdr:from>
    <xdr:to>
      <xdr:col>3</xdr:col>
      <xdr:colOff>238125</xdr:colOff>
      <xdr:row>28</xdr:row>
      <xdr:rowOff>9525</xdr:rowOff>
    </xdr:to>
    <xdr:pic>
      <xdr:nvPicPr>
        <xdr:cNvPr id="30" name="Imatge 19" descr="icono-tabla.gif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257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41</xdr:row>
      <xdr:rowOff>180975</xdr:rowOff>
    </xdr:from>
    <xdr:to>
      <xdr:col>4</xdr:col>
      <xdr:colOff>104775</xdr:colOff>
      <xdr:row>43</xdr:row>
      <xdr:rowOff>0</xdr:rowOff>
    </xdr:to>
    <xdr:pic>
      <xdr:nvPicPr>
        <xdr:cNvPr id="31" name="Imatge 15" descr="icono-tabla.gif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8115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44</xdr:row>
      <xdr:rowOff>180975</xdr:rowOff>
    </xdr:from>
    <xdr:to>
      <xdr:col>3</xdr:col>
      <xdr:colOff>590550</xdr:colOff>
      <xdr:row>46</xdr:row>
      <xdr:rowOff>0</xdr:rowOff>
    </xdr:to>
    <xdr:pic>
      <xdr:nvPicPr>
        <xdr:cNvPr id="32" name="Imatge 15" descr="icono-tabla.gif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686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45</xdr:row>
      <xdr:rowOff>180975</xdr:rowOff>
    </xdr:from>
    <xdr:to>
      <xdr:col>4</xdr:col>
      <xdr:colOff>409575</xdr:colOff>
      <xdr:row>47</xdr:row>
      <xdr:rowOff>0</xdr:rowOff>
    </xdr:to>
    <xdr:pic>
      <xdr:nvPicPr>
        <xdr:cNvPr id="33" name="Imatge 15" descr="icono-tabla.gif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88773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44</xdr:row>
      <xdr:rowOff>9525</xdr:rowOff>
    </xdr:from>
    <xdr:to>
      <xdr:col>4</xdr:col>
      <xdr:colOff>247650</xdr:colOff>
      <xdr:row>45</xdr:row>
      <xdr:rowOff>19050</xdr:rowOff>
    </xdr:to>
    <xdr:pic>
      <xdr:nvPicPr>
        <xdr:cNvPr id="34" name="Imatge 15" descr="icono-tabla.gif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85153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5</xdr:row>
      <xdr:rowOff>0</xdr:rowOff>
    </xdr:from>
    <xdr:to>
      <xdr:col>12</xdr:col>
      <xdr:colOff>619125</xdr:colOff>
      <xdr:row>37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0"/>
          <a:ext cx="94583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37</xdr:row>
      <xdr:rowOff>152400</xdr:rowOff>
    </xdr:from>
    <xdr:to>
      <xdr:col>12</xdr:col>
      <xdr:colOff>619125</xdr:colOff>
      <xdr:row>70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6477000"/>
          <a:ext cx="94583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304800</xdr:colOff>
      <xdr:row>70</xdr:row>
      <xdr:rowOff>142875</xdr:rowOff>
    </xdr:from>
    <xdr:to>
      <xdr:col>12</xdr:col>
      <xdr:colOff>619125</xdr:colOff>
      <xdr:row>103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1811000"/>
          <a:ext cx="94583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5</xdr:row>
      <xdr:rowOff>0</xdr:rowOff>
    </xdr:from>
    <xdr:to>
      <xdr:col>25</xdr:col>
      <xdr:colOff>123825</xdr:colOff>
      <xdr:row>38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0" y="1143000"/>
          <a:ext cx="9458325" cy="5343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38</xdr:row>
      <xdr:rowOff>0</xdr:rowOff>
    </xdr:from>
    <xdr:to>
      <xdr:col>25</xdr:col>
      <xdr:colOff>123825</xdr:colOff>
      <xdr:row>70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15500" y="6486525"/>
          <a:ext cx="9458325" cy="532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571500</xdr:colOff>
      <xdr:row>70</xdr:row>
      <xdr:rowOff>142875</xdr:rowOff>
    </xdr:from>
    <xdr:to>
      <xdr:col>25</xdr:col>
      <xdr:colOff>123825</xdr:colOff>
      <xdr:row>103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15500" y="11811000"/>
          <a:ext cx="9458325" cy="5334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276225</xdr:colOff>
      <xdr:row>16</xdr:row>
      <xdr:rowOff>133350</xdr:rowOff>
    </xdr:from>
    <xdr:to>
      <xdr:col>12</xdr:col>
      <xdr:colOff>333375</xdr:colOff>
      <xdr:row>26</xdr:row>
      <xdr:rowOff>19050</xdr:rowOff>
    </xdr:to>
    <xdr:sp>
      <xdr:nvSpPr>
        <xdr:cNvPr id="7" name="Crida amb línia 2 7"/>
        <xdr:cNvSpPr>
          <a:spLocks/>
        </xdr:cNvSpPr>
      </xdr:nvSpPr>
      <xdr:spPr>
        <a:xfrm>
          <a:off x="7896225" y="3057525"/>
          <a:ext cx="1581150" cy="1504950"/>
        </a:xfrm>
        <a:prstGeom prst="borderCallout2">
          <a:avLst>
            <a:gd name="adj1" fmla="val -97300"/>
            <a:gd name="adj2" fmla="val -15953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Eng. de sistemes de telecomunicació, Eng. de telecomunicació i Eng. tècn. de telecomunicació esp. en telemàtica treballen actualment</a:t>
          </a:r>
        </a:p>
      </xdr:txBody>
    </xdr:sp>
    <xdr:clientData/>
  </xdr:twoCellAnchor>
  <xdr:twoCellAnchor>
    <xdr:from>
      <xdr:col>10</xdr:col>
      <xdr:colOff>276225</xdr:colOff>
      <xdr:row>49</xdr:row>
      <xdr:rowOff>114300</xdr:rowOff>
    </xdr:from>
    <xdr:to>
      <xdr:col>12</xdr:col>
      <xdr:colOff>333375</xdr:colOff>
      <xdr:row>56</xdr:row>
      <xdr:rowOff>85725</xdr:rowOff>
    </xdr:to>
    <xdr:sp>
      <xdr:nvSpPr>
        <xdr:cNvPr id="8" name="Crida amb línia 2 8"/>
        <xdr:cNvSpPr>
          <a:spLocks/>
        </xdr:cNvSpPr>
      </xdr:nvSpPr>
      <xdr:spPr>
        <a:xfrm>
          <a:off x="7896225" y="8382000"/>
          <a:ext cx="1581150" cy="1104900"/>
        </a:xfrm>
        <a:prstGeom prst="borderCallout2">
          <a:avLst>
            <a:gd name="adj1" fmla="val -92226"/>
            <a:gd name="adj2" fmla="val -301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 els enquestats</a:t>
          </a:r>
          <a:r>
            <a:rPr lang="en-US" cap="none" sz="1100" b="1" i="0" u="none" baseline="0">
              <a:solidFill>
                <a:srgbClr val="000000"/>
              </a:solidFill>
            </a:rPr>
            <a:t> titulats en Eng. de sistemes de comunicació i Eng. telmàtica són fixes a la seva feina</a:t>
          </a:r>
        </a:p>
      </xdr:txBody>
    </xdr:sp>
    <xdr:clientData/>
  </xdr:twoCellAnchor>
  <xdr:twoCellAnchor>
    <xdr:from>
      <xdr:col>10</xdr:col>
      <xdr:colOff>276225</xdr:colOff>
      <xdr:row>84</xdr:row>
      <xdr:rowOff>114300</xdr:rowOff>
    </xdr:from>
    <xdr:to>
      <xdr:col>12</xdr:col>
      <xdr:colOff>333375</xdr:colOff>
      <xdr:row>93</xdr:row>
      <xdr:rowOff>76200</xdr:rowOff>
    </xdr:to>
    <xdr:sp>
      <xdr:nvSpPr>
        <xdr:cNvPr id="9" name="Crida amb línia 2 10"/>
        <xdr:cNvSpPr>
          <a:spLocks/>
        </xdr:cNvSpPr>
      </xdr:nvSpPr>
      <xdr:spPr>
        <a:xfrm>
          <a:off x="7896225" y="14049375"/>
          <a:ext cx="1581150" cy="1419225"/>
        </a:xfrm>
        <a:prstGeom prst="borderCallout2">
          <a:avLst>
            <a:gd name="adj1" fmla="val -94763"/>
            <a:gd name="adj2" fmla="val -21981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 el 70% dels</a:t>
          </a:r>
          <a:r>
            <a:rPr lang="en-US" cap="none" sz="1100" b="1" i="0" u="none" baseline="0">
              <a:solidFill>
                <a:srgbClr val="000000"/>
              </a:solidFill>
            </a:rPr>
            <a:t> enquestats titulats en Eng. de telecomunicació diuen que la seva titulació específica es requereix al seu lloc de trebal</a:t>
          </a:r>
        </a:p>
      </xdr:txBody>
    </xdr:sp>
    <xdr:clientData/>
  </xdr:twoCellAnchor>
  <xdr:twoCellAnchor>
    <xdr:from>
      <xdr:col>22</xdr:col>
      <xdr:colOff>495300</xdr:colOff>
      <xdr:row>16</xdr:row>
      <xdr:rowOff>47625</xdr:rowOff>
    </xdr:from>
    <xdr:to>
      <xdr:col>24</xdr:col>
      <xdr:colOff>552450</xdr:colOff>
      <xdr:row>25</xdr:row>
      <xdr:rowOff>142875</xdr:rowOff>
    </xdr:to>
    <xdr:sp>
      <xdr:nvSpPr>
        <xdr:cNvPr id="10" name="Crida amb línia 2 11"/>
        <xdr:cNvSpPr>
          <a:spLocks/>
        </xdr:cNvSpPr>
      </xdr:nvSpPr>
      <xdr:spPr>
        <a:xfrm>
          <a:off x="17259300" y="2971800"/>
          <a:ext cx="1581150" cy="1552575"/>
        </a:xfrm>
        <a:prstGeom prst="borderCallout2">
          <a:avLst>
            <a:gd name="adj1" fmla="val -92226"/>
            <a:gd name="adj2" fmla="val -3018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Més</a:t>
          </a:r>
          <a:r>
            <a:rPr lang="en-US" cap="none" sz="1100" b="1" i="0" u="none" baseline="0">
              <a:solidFill>
                <a:srgbClr val="000000"/>
              </a:solidFill>
            </a:rPr>
            <a:t> del 55% dels enquestats titulats en Eng. de telecoumicació i Eng. tècn. de telecomunicació esp. en telemàtica guanyen més de 30.000€ bruts anuals</a:t>
          </a:r>
        </a:p>
      </xdr:txBody>
    </xdr:sp>
    <xdr:clientData/>
  </xdr:twoCellAnchor>
  <xdr:twoCellAnchor>
    <xdr:from>
      <xdr:col>22</xdr:col>
      <xdr:colOff>495300</xdr:colOff>
      <xdr:row>48</xdr:row>
      <xdr:rowOff>9525</xdr:rowOff>
    </xdr:from>
    <xdr:to>
      <xdr:col>24</xdr:col>
      <xdr:colOff>552450</xdr:colOff>
      <xdr:row>55</xdr:row>
      <xdr:rowOff>0</xdr:rowOff>
    </xdr:to>
    <xdr:sp>
      <xdr:nvSpPr>
        <xdr:cNvPr id="11" name="Crida amb línia 2 12"/>
        <xdr:cNvSpPr>
          <a:spLocks/>
        </xdr:cNvSpPr>
      </xdr:nvSpPr>
      <xdr:spPr>
        <a:xfrm>
          <a:off x="17259300" y="8115300"/>
          <a:ext cx="1581150" cy="1123950"/>
        </a:xfrm>
        <a:prstGeom prst="borderCallout2">
          <a:avLst>
            <a:gd name="adj1" fmla="val -92226"/>
            <a:gd name="adj2" fmla="val 22023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Tots</a:t>
          </a:r>
          <a:r>
            <a:rPr lang="en-US" cap="none" sz="1100" b="1" i="0" u="none" baseline="0">
              <a:solidFill>
                <a:srgbClr val="000000"/>
              </a:solidFill>
            </a:rPr>
            <a:t> els enquestats titulats en Eng. de sistemes de comunicació tornarien a cursa aquesta mateixa titulació</a:t>
          </a:r>
        </a:p>
      </xdr:txBody>
    </xdr:sp>
    <xdr:clientData/>
  </xdr:twoCellAnchor>
  <xdr:twoCellAnchor>
    <xdr:from>
      <xdr:col>22</xdr:col>
      <xdr:colOff>495300</xdr:colOff>
      <xdr:row>80</xdr:row>
      <xdr:rowOff>152400</xdr:rowOff>
    </xdr:from>
    <xdr:to>
      <xdr:col>24</xdr:col>
      <xdr:colOff>552450</xdr:colOff>
      <xdr:row>85</xdr:row>
      <xdr:rowOff>57150</xdr:rowOff>
    </xdr:to>
    <xdr:sp>
      <xdr:nvSpPr>
        <xdr:cNvPr id="12" name="Crida amb línia 2 13"/>
        <xdr:cNvSpPr>
          <a:spLocks/>
        </xdr:cNvSpPr>
      </xdr:nvSpPr>
      <xdr:spPr>
        <a:xfrm>
          <a:off x="17259300" y="13439775"/>
          <a:ext cx="1581150" cy="714375"/>
        </a:xfrm>
        <a:prstGeom prst="borderCallout2">
          <a:avLst>
            <a:gd name="adj1" fmla="val -92226"/>
            <a:gd name="adj2" fmla="val 22023"/>
          </a:avLst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Gairebé</a:t>
          </a:r>
          <a:r>
            <a:rPr lang="en-US" cap="none" sz="1100" b="1" i="0" u="none" baseline="0">
              <a:solidFill>
                <a:srgbClr val="000000"/>
              </a:solidFill>
            </a:rPr>
            <a:t> tots els titulats de l'ETAAC tornarien a estudiar a la UPC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17</xdr:col>
      <xdr:colOff>266700</xdr:colOff>
      <xdr:row>47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958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142875</xdr:rowOff>
    </xdr:from>
    <xdr:to>
      <xdr:col>17</xdr:col>
      <xdr:colOff>266700</xdr:colOff>
      <xdr:row>77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3345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123825</xdr:rowOff>
    </xdr:from>
    <xdr:to>
      <xdr:col>17</xdr:col>
      <xdr:colOff>266700</xdr:colOff>
      <xdr:row>107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1732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104775</xdr:rowOff>
    </xdr:from>
    <xdr:to>
      <xdr:col>17</xdr:col>
      <xdr:colOff>266700</xdr:colOff>
      <xdr:row>137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119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85725</xdr:rowOff>
    </xdr:from>
    <xdr:to>
      <xdr:col>17</xdr:col>
      <xdr:colOff>266700</xdr:colOff>
      <xdr:row>167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8506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66675</xdr:rowOff>
    </xdr:from>
    <xdr:to>
      <xdr:col>17</xdr:col>
      <xdr:colOff>266700</xdr:colOff>
      <xdr:row>197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6893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197</xdr:row>
      <xdr:rowOff>47625</xdr:rowOff>
    </xdr:from>
    <xdr:to>
      <xdr:col>17</xdr:col>
      <xdr:colOff>266700</xdr:colOff>
      <xdr:row>227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528000"/>
          <a:ext cx="148209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638175</xdr:colOff>
      <xdr:row>168</xdr:row>
      <xdr:rowOff>104775</xdr:rowOff>
    </xdr:from>
    <xdr:ext cx="7639050" cy="228600"/>
    <xdr:sp>
      <xdr:nvSpPr>
        <xdr:cNvPr id="8" name="QuadreDeText 8"/>
        <xdr:cNvSpPr txBox="1">
          <a:spLocks noChangeArrowheads="1"/>
        </xdr:cNvSpPr>
      </xdr:nvSpPr>
      <xdr:spPr>
        <a:xfrm>
          <a:off x="5286375" y="28889325"/>
          <a:ext cx="7639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*GRADUATS NO OCUPATS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(Nota: inclou graduats que no treballen actualment, però busquen feina i els que no han treballat mai)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0</xdr:col>
      <xdr:colOff>0</xdr:colOff>
      <xdr:row>227</xdr:row>
      <xdr:rowOff>123825</xdr:rowOff>
    </xdr:from>
    <xdr:to>
      <xdr:col>16</xdr:col>
      <xdr:colOff>209550</xdr:colOff>
      <xdr:row>260</xdr:row>
      <xdr:rowOff>95250</xdr:rowOff>
    </xdr:to>
    <xdr:grpSp>
      <xdr:nvGrpSpPr>
        <xdr:cNvPr id="9" name="Agrupa 3"/>
        <xdr:cNvGrpSpPr>
          <a:grpSpLocks/>
        </xdr:cNvGrpSpPr>
      </xdr:nvGrpSpPr>
      <xdr:grpSpPr>
        <a:xfrm>
          <a:off x="0" y="38461950"/>
          <a:ext cx="14001750" cy="5314950"/>
          <a:chOff x="0" y="38500050"/>
          <a:chExt cx="14001750" cy="5314792"/>
        </a:xfrm>
        <a:solidFill>
          <a:srgbClr val="FFFFFF"/>
        </a:solidFill>
      </xdr:grpSpPr>
      <xdr:pic>
        <xdr:nvPicPr>
          <xdr:cNvPr id="10" name="Imatge 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38500050"/>
            <a:ext cx="14001750" cy="50477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tge 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13614" y="42548593"/>
            <a:ext cx="10620327" cy="126624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qu.cat/doc/doc_97543694_1.pdf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showGridLines="0" tabSelected="1" zoomScalePageLayoutView="0" workbookViewId="0" topLeftCell="A1">
      <selection activeCell="N20" sqref="N20"/>
    </sheetView>
  </sheetViews>
  <sheetFormatPr defaultColWidth="11.421875" defaultRowHeight="12.75"/>
  <cols>
    <col min="1" max="1" width="5.140625" style="0" customWidth="1"/>
    <col min="2" max="2" width="11.421875" style="0" customWidth="1"/>
    <col min="3" max="3" width="18.00390625" style="0" customWidth="1"/>
  </cols>
  <sheetData>
    <row r="2" spans="1:15" ht="23.25">
      <c r="A2" s="14"/>
      <c r="B2" s="132" t="s">
        <v>205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</row>
    <row r="3" spans="1:15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5" ht="28.5">
      <c r="B4" s="133" t="s">
        <v>206</v>
      </c>
      <c r="C4" s="133"/>
      <c r="D4" s="133"/>
      <c r="E4" s="133"/>
    </row>
    <row r="6" spans="2:13" ht="18.75">
      <c r="B6" s="134" t="s">
        <v>207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5" ht="18.75">
      <c r="A7" s="15"/>
      <c r="B7" s="16"/>
      <c r="C7" s="16"/>
      <c r="D7" s="16"/>
      <c r="E7" s="16"/>
      <c r="F7" s="16"/>
      <c r="G7" s="16"/>
      <c r="H7" s="16"/>
      <c r="I7" s="16"/>
      <c r="J7" s="15"/>
      <c r="K7" s="15"/>
      <c r="L7" s="15"/>
      <c r="M7" s="15"/>
      <c r="N7" s="15"/>
      <c r="O7" s="15"/>
    </row>
    <row r="8" spans="2:4" ht="15">
      <c r="B8" s="17" t="s">
        <v>208</v>
      </c>
      <c r="C8" s="18"/>
      <c r="D8" t="s">
        <v>264</v>
      </c>
    </row>
    <row r="9" spans="2:4" ht="15">
      <c r="B9" s="17" t="s">
        <v>209</v>
      </c>
      <c r="C9" s="18"/>
      <c r="D9" t="s">
        <v>246</v>
      </c>
    </row>
    <row r="10" spans="2:4" ht="15">
      <c r="B10" s="17"/>
      <c r="C10" s="18"/>
      <c r="D10" t="s">
        <v>210</v>
      </c>
    </row>
    <row r="11" spans="2:3" ht="15">
      <c r="B11" s="17"/>
      <c r="C11" s="18"/>
    </row>
    <row r="12" spans="2:4" ht="15">
      <c r="B12" s="17" t="s">
        <v>211</v>
      </c>
      <c r="C12" s="18"/>
      <c r="D12" t="s">
        <v>212</v>
      </c>
    </row>
    <row r="13" spans="2:4" ht="15">
      <c r="B13" s="17" t="s">
        <v>213</v>
      </c>
      <c r="C13" s="18"/>
      <c r="D13" t="s">
        <v>247</v>
      </c>
    </row>
    <row r="14" spans="2:3" ht="15">
      <c r="B14" s="17"/>
      <c r="C14" s="18"/>
    </row>
    <row r="15" spans="2:4" ht="15">
      <c r="B15" s="17" t="s">
        <v>214</v>
      </c>
      <c r="C15" s="18"/>
      <c r="D15" t="str">
        <f>B2</f>
        <v>ESCOLA D'ENGINYERIA DE TELECOMUNICACIÓ I AEROESPACIAL DE CASTELLDEFELS</v>
      </c>
    </row>
    <row r="16" spans="2:3" ht="15">
      <c r="B16" s="17" t="s">
        <v>215</v>
      </c>
      <c r="C16" s="18"/>
    </row>
    <row r="17" spans="2:4" ht="15">
      <c r="B17" s="17"/>
      <c r="C17" s="19" t="s">
        <v>216</v>
      </c>
      <c r="D17" t="s">
        <v>8</v>
      </c>
    </row>
    <row r="18" spans="2:4" ht="15">
      <c r="B18" s="17"/>
      <c r="C18" s="18"/>
      <c r="D18" t="s">
        <v>13</v>
      </c>
    </row>
    <row r="19" spans="2:4" ht="15">
      <c r="B19" s="17"/>
      <c r="C19" s="19" t="s">
        <v>217</v>
      </c>
      <c r="D19" t="s">
        <v>9</v>
      </c>
    </row>
    <row r="20" spans="2:4" ht="15">
      <c r="B20" s="17"/>
      <c r="C20" s="19"/>
      <c r="D20" t="s">
        <v>10</v>
      </c>
    </row>
    <row r="21" spans="2:4" ht="15">
      <c r="B21" s="17"/>
      <c r="C21" s="19"/>
      <c r="D21" t="s">
        <v>11</v>
      </c>
    </row>
    <row r="22" spans="2:4" ht="15">
      <c r="B22" s="17"/>
      <c r="C22" s="19"/>
      <c r="D22" t="s">
        <v>12</v>
      </c>
    </row>
    <row r="23" spans="2:3" ht="15">
      <c r="B23" s="20"/>
      <c r="C23" s="21"/>
    </row>
    <row r="24" spans="2:3" ht="15">
      <c r="B24" s="20"/>
      <c r="C24" s="21"/>
    </row>
    <row r="25" spans="2:13" ht="21.75" thickBot="1">
      <c r="B25" s="34" t="s">
        <v>218</v>
      </c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2:3" ht="15.75">
      <c r="B26" s="24"/>
      <c r="C26" s="21"/>
    </row>
    <row r="27" spans="2:3" ht="15.75" thickBot="1">
      <c r="B27" s="20"/>
      <c r="C27" s="21"/>
    </row>
    <row r="28" spans="2:8" ht="14.25" thickBot="1" thickTop="1">
      <c r="B28" s="135" t="s">
        <v>0</v>
      </c>
      <c r="C28" s="136"/>
      <c r="D28" s="25" t="s">
        <v>208</v>
      </c>
      <c r="E28" s="26" t="s">
        <v>219</v>
      </c>
      <c r="F28" s="26" t="s">
        <v>220</v>
      </c>
      <c r="G28" s="26" t="s">
        <v>221</v>
      </c>
      <c r="H28" s="27"/>
    </row>
    <row r="29" spans="2:8" ht="28.5" customHeight="1" thickTop="1">
      <c r="B29" s="137" t="s">
        <v>8</v>
      </c>
      <c r="C29" s="138"/>
      <c r="D29" s="28">
        <v>6</v>
      </c>
      <c r="E29" s="29">
        <v>4</v>
      </c>
      <c r="F29" s="30">
        <f>E29/D29</f>
        <v>0.6666666666666666</v>
      </c>
      <c r="G29" s="30">
        <f>1.96*(SQRT(((0.5^2)/E29)*((D29-E29)/(D29-1))))</f>
        <v>0.3099032106965012</v>
      </c>
      <c r="H29" s="27"/>
    </row>
    <row r="30" spans="2:8" ht="29.25" customHeight="1">
      <c r="B30" s="128" t="s">
        <v>9</v>
      </c>
      <c r="C30" s="129"/>
      <c r="D30" s="28">
        <v>28</v>
      </c>
      <c r="E30" s="29">
        <v>16</v>
      </c>
      <c r="F30" s="30">
        <f aca="true" t="shared" si="0" ref="F30:F35">E30/D30</f>
        <v>0.5714285714285714</v>
      </c>
      <c r="G30" s="30">
        <f aca="true" t="shared" si="1" ref="G30:G35">1.96*(SQRT(((0.5^2)/E30)*((D30-E30)/(D30-1))))</f>
        <v>0.16333333333333333</v>
      </c>
      <c r="H30" s="27"/>
    </row>
    <row r="31" spans="2:8" ht="39.75" customHeight="1">
      <c r="B31" s="128" t="s">
        <v>10</v>
      </c>
      <c r="C31" s="129"/>
      <c r="D31" s="28">
        <v>39</v>
      </c>
      <c r="E31" s="29">
        <v>24</v>
      </c>
      <c r="F31" s="30">
        <f t="shared" si="0"/>
        <v>0.6153846153846154</v>
      </c>
      <c r="G31" s="30">
        <f t="shared" si="1"/>
        <v>0.12568234813043136</v>
      </c>
      <c r="H31" s="27"/>
    </row>
    <row r="32" spans="2:8" ht="53.25" customHeight="1">
      <c r="B32" s="128" t="s">
        <v>11</v>
      </c>
      <c r="C32" s="129"/>
      <c r="D32" s="28">
        <v>25</v>
      </c>
      <c r="E32" s="29">
        <v>8</v>
      </c>
      <c r="F32" s="30">
        <f t="shared" si="0"/>
        <v>0.32</v>
      </c>
      <c r="G32" s="30">
        <f t="shared" si="1"/>
        <v>0.29160832749883303</v>
      </c>
      <c r="H32" s="27"/>
    </row>
    <row r="33" spans="2:8" ht="41.25" customHeight="1">
      <c r="B33" s="128" t="s">
        <v>12</v>
      </c>
      <c r="C33" s="129"/>
      <c r="D33" s="28">
        <v>25</v>
      </c>
      <c r="E33" s="29">
        <v>17</v>
      </c>
      <c r="F33" s="30">
        <f t="shared" si="0"/>
        <v>0.68</v>
      </c>
      <c r="G33" s="30">
        <f t="shared" si="1"/>
        <v>0.13722744823474495</v>
      </c>
      <c r="H33" s="27"/>
    </row>
    <row r="34" spans="2:8" ht="17.25" customHeight="1">
      <c r="B34" s="128" t="s">
        <v>13</v>
      </c>
      <c r="C34" s="129"/>
      <c r="D34" s="28">
        <v>4</v>
      </c>
      <c r="E34" s="29">
        <v>4</v>
      </c>
      <c r="F34" s="30">
        <f t="shared" si="0"/>
        <v>1</v>
      </c>
      <c r="G34" s="30">
        <f t="shared" si="1"/>
        <v>0</v>
      </c>
      <c r="H34" s="27"/>
    </row>
    <row r="35" spans="2:8" ht="13.5" thickBot="1">
      <c r="B35" s="130" t="s">
        <v>5</v>
      </c>
      <c r="C35" s="131"/>
      <c r="D35" s="31">
        <f>SUM(D29:D34)</f>
        <v>127</v>
      </c>
      <c r="E35" s="32">
        <v>73</v>
      </c>
      <c r="F35" s="33">
        <f t="shared" si="0"/>
        <v>0.5748031496062992</v>
      </c>
      <c r="G35" s="33">
        <f t="shared" si="1"/>
        <v>0.07508898830310314</v>
      </c>
      <c r="H35" s="27"/>
    </row>
    <row r="36" ht="13.5" thickTop="1"/>
  </sheetData>
  <sheetProtection/>
  <mergeCells count="11">
    <mergeCell ref="B30:C30"/>
    <mergeCell ref="B31:C31"/>
    <mergeCell ref="B32:C32"/>
    <mergeCell ref="B33:C33"/>
    <mergeCell ref="B34:C34"/>
    <mergeCell ref="B35:C35"/>
    <mergeCell ref="B2:O2"/>
    <mergeCell ref="B4:E4"/>
    <mergeCell ref="B6:M6"/>
    <mergeCell ref="B28:C28"/>
    <mergeCell ref="B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="115" zoomScaleNormal="115" zoomScalePageLayoutView="0" workbookViewId="0" topLeftCell="A1">
      <selection activeCell="C24" sqref="C24"/>
    </sheetView>
  </sheetViews>
  <sheetFormatPr defaultColWidth="11.421875" defaultRowHeight="12.75"/>
  <cols>
    <col min="1" max="1" width="5.57421875" style="0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4" ht="23.25">
      <c r="A2" s="2"/>
      <c r="B2" s="140" t="s">
        <v>205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"/>
      <c r="N2" s="1"/>
    </row>
    <row r="3" spans="1:16" ht="19.5" customHeight="1">
      <c r="A3" s="1"/>
      <c r="B3" s="1"/>
      <c r="C3" s="1"/>
      <c r="D3" s="1"/>
      <c r="E3" s="1"/>
      <c r="F3" s="1"/>
      <c r="G3" s="1"/>
      <c r="H3" s="3"/>
      <c r="I3" s="1"/>
      <c r="J3" s="1"/>
      <c r="K3" s="1"/>
      <c r="L3" s="1"/>
      <c r="M3" s="1"/>
      <c r="N3" s="1"/>
      <c r="O3" s="1"/>
      <c r="P3" s="1"/>
    </row>
    <row r="4" spans="1:16" ht="28.5">
      <c r="A4" s="1"/>
      <c r="B4" s="139" t="s">
        <v>171</v>
      </c>
      <c r="C4" s="13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 customHeight="1">
      <c r="A5" s="1"/>
      <c r="B5" s="114"/>
      <c r="C5" s="11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7.5" customHeight="1">
      <c r="A6" s="116"/>
      <c r="B6" s="117"/>
      <c r="C6" s="117"/>
      <c r="D6" s="118"/>
      <c r="E6" s="118"/>
      <c r="F6" s="118"/>
      <c r="G6" s="119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20"/>
      <c r="B7" s="121" t="s">
        <v>259</v>
      </c>
      <c r="C7" s="5"/>
      <c r="D7" s="5"/>
      <c r="E7" s="5"/>
      <c r="F7" s="5"/>
      <c r="G7" s="122"/>
      <c r="H7" s="4"/>
      <c r="I7" s="4" t="s">
        <v>172</v>
      </c>
      <c r="J7" s="4"/>
      <c r="K7" s="4"/>
      <c r="L7" s="4"/>
      <c r="M7" s="4"/>
      <c r="N7" s="4"/>
      <c r="O7" s="4"/>
      <c r="P7" s="4"/>
    </row>
    <row r="8" spans="1:16" ht="15">
      <c r="A8" s="123"/>
      <c r="B8" s="121" t="s">
        <v>260</v>
      </c>
      <c r="C8" s="11"/>
      <c r="D8" s="11"/>
      <c r="E8" s="11"/>
      <c r="F8" s="11"/>
      <c r="G8" s="124"/>
      <c r="H8" s="1"/>
      <c r="I8" s="1"/>
      <c r="J8" s="1"/>
      <c r="K8" s="1"/>
      <c r="L8" s="1"/>
      <c r="M8" s="1"/>
      <c r="N8" s="1"/>
      <c r="O8" s="1"/>
      <c r="P8" s="1"/>
    </row>
    <row r="9" spans="1:16" ht="5.25" customHeight="1">
      <c r="A9" s="125"/>
      <c r="B9" s="126"/>
      <c r="C9" s="126"/>
      <c r="D9" s="126"/>
      <c r="E9" s="126"/>
      <c r="F9" s="126"/>
      <c r="G9" s="127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1"/>
      <c r="B10" s="11"/>
      <c r="C10" s="11"/>
      <c r="D10" s="11"/>
      <c r="E10" s="11"/>
      <c r="F10" s="11"/>
      <c r="G10" s="1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thickBot="1">
      <c r="A11" s="11"/>
      <c r="B11" s="6" t="s">
        <v>249</v>
      </c>
      <c r="C11" s="6"/>
      <c r="D11" s="6"/>
      <c r="E11" s="6"/>
      <c r="F11" s="6"/>
      <c r="G11" s="6"/>
      <c r="H11" s="6"/>
      <c r="I11" s="6"/>
      <c r="J11" s="6"/>
      <c r="K11" s="1"/>
      <c r="L11" s="1"/>
      <c r="M11" s="1"/>
      <c r="N11" s="1"/>
      <c r="O11" s="1"/>
      <c r="P11" s="1"/>
    </row>
    <row r="12" spans="1:16" ht="15">
      <c r="A12" s="11"/>
      <c r="B12" s="11"/>
      <c r="C12" s="11"/>
      <c r="D12" s="11"/>
      <c r="E12" s="11"/>
      <c r="F12" s="11"/>
      <c r="G12" s="1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thickBot="1">
      <c r="A13" s="1"/>
      <c r="B13" s="6" t="s">
        <v>173</v>
      </c>
      <c r="C13" s="6"/>
      <c r="D13" s="6"/>
      <c r="E13" s="6"/>
      <c r="F13" s="6"/>
      <c r="G13" s="6"/>
      <c r="H13" s="6"/>
      <c r="I13" s="6"/>
      <c r="J13" s="6"/>
      <c r="K13" s="1"/>
      <c r="L13" s="1"/>
      <c r="M13" s="1"/>
      <c r="N13" s="1"/>
      <c r="O13" s="1"/>
      <c r="P13" s="1"/>
    </row>
    <row r="14" spans="1:16" ht="15">
      <c r="A14" s="1"/>
      <c r="B14" s="1"/>
      <c r="C14" s="7" t="s">
        <v>174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1"/>
      <c r="B15" s="1"/>
      <c r="C15" s="1" t="s">
        <v>175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">
      <c r="A16" s="1"/>
      <c r="B16" s="1"/>
      <c r="C16" s="1" t="s">
        <v>176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thickBot="1">
      <c r="A18" s="1"/>
      <c r="B18" s="6" t="s">
        <v>177</v>
      </c>
      <c r="C18" s="6"/>
      <c r="D18" s="6"/>
      <c r="E18" s="6"/>
      <c r="F18" s="6"/>
      <c r="G18" s="6"/>
      <c r="H18" s="6"/>
      <c r="I18" s="6"/>
      <c r="J18" s="6"/>
      <c r="K18" s="1"/>
      <c r="L18" s="1"/>
      <c r="M18" s="1"/>
      <c r="N18" s="1"/>
      <c r="O18" s="1"/>
      <c r="P18" s="1"/>
    </row>
    <row r="19" spans="1:16" ht="15">
      <c r="A19" s="1"/>
      <c r="B19" s="8" t="s">
        <v>178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5">
      <c r="A21" s="1"/>
      <c r="B21" s="9" t="s">
        <v>179</v>
      </c>
      <c r="C21" s="10"/>
      <c r="D21" s="10"/>
      <c r="E21" s="10"/>
      <c r="F21" s="1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5">
      <c r="A22" s="1"/>
      <c r="B22" s="9"/>
      <c r="C22" s="1" t="s">
        <v>261</v>
      </c>
      <c r="D22" s="10"/>
      <c r="E22" s="10"/>
      <c r="F22" s="1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5">
      <c r="A23" s="1"/>
      <c r="B23" s="1"/>
      <c r="C23" s="1" t="s">
        <v>180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5">
      <c r="A25" s="1"/>
      <c r="B25" s="12" t="s">
        <v>181</v>
      </c>
      <c r="C25" s="13"/>
      <c r="D25" s="13"/>
      <c r="E25" s="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5">
      <c r="A26" s="1"/>
      <c r="B26" s="1"/>
      <c r="C26" s="1" t="s">
        <v>182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 t="s">
        <v>183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">
      <c r="A28" s="1"/>
      <c r="B28" s="1"/>
      <c r="C28" s="1" t="s">
        <v>262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">
      <c r="A29" s="1"/>
      <c r="B29" s="1"/>
      <c r="C29" s="1" t="s">
        <v>184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">
      <c r="A30" s="1"/>
      <c r="B30" s="1"/>
      <c r="C30" s="1" t="s">
        <v>185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">
      <c r="A31" s="1"/>
      <c r="B31" s="1"/>
      <c r="C31" s="1" t="s">
        <v>186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">
      <c r="A32" s="1"/>
      <c r="B32" s="1"/>
      <c r="C32" s="1" t="s">
        <v>187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">
      <c r="A33" s="1"/>
      <c r="B33" s="1"/>
      <c r="C33" s="1" t="s">
        <v>188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">
      <c r="A34" s="1"/>
      <c r="B34" s="13"/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">
      <c r="A35" s="1"/>
      <c r="B35" s="12" t="s">
        <v>189</v>
      </c>
      <c r="C35" s="13"/>
      <c r="D35" s="13"/>
      <c r="E35" s="13"/>
      <c r="F35" s="13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">
      <c r="A36" s="1"/>
      <c r="B36" s="12"/>
      <c r="C36" s="13"/>
      <c r="D36" s="13"/>
      <c r="E36" s="13"/>
      <c r="F36" s="13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">
      <c r="A37" s="1"/>
      <c r="B37" s="12" t="s">
        <v>190</v>
      </c>
      <c r="C37" s="13"/>
      <c r="D37" s="13"/>
      <c r="E37" s="13"/>
      <c r="F37" s="13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">
      <c r="A38" s="1"/>
      <c r="B38" s="1"/>
      <c r="C38" s="1" t="s">
        <v>191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thickBot="1">
      <c r="A40" s="1"/>
      <c r="B40" s="6" t="s">
        <v>192</v>
      </c>
      <c r="C40" s="6"/>
      <c r="D40" s="6"/>
      <c r="E40" s="6"/>
      <c r="F40" s="6"/>
      <c r="G40" s="6"/>
      <c r="H40" s="6"/>
      <c r="I40" s="6"/>
      <c r="J40" s="6"/>
      <c r="K40" s="1"/>
      <c r="L40" s="1"/>
      <c r="M40" s="1"/>
      <c r="N40" s="1"/>
      <c r="O40" s="1"/>
      <c r="P40" s="1"/>
    </row>
    <row r="41" spans="1:16" ht="15">
      <c r="A41" s="1"/>
      <c r="B41" s="8" t="s">
        <v>193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">
      <c r="A43" s="1"/>
      <c r="B43" s="1"/>
      <c r="C43" s="1" t="s">
        <v>263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">
      <c r="A44" s="1"/>
      <c r="B44" s="12" t="s">
        <v>194</v>
      </c>
      <c r="C44" s="13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">
      <c r="A45" s="1"/>
      <c r="B45" s="12"/>
      <c r="C45" s="1" t="s">
        <v>195</v>
      </c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">
      <c r="A46" s="1"/>
      <c r="B46" s="12"/>
      <c r="C46" s="1" t="s">
        <v>196</v>
      </c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">
      <c r="A47" s="1"/>
      <c r="B47" s="12"/>
      <c r="C47" s="1" t="s">
        <v>197</v>
      </c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">
      <c r="A48" s="1"/>
      <c r="B48" s="13"/>
      <c r="C48" s="13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thickBot="1">
      <c r="A49" s="1"/>
      <c r="B49" s="6" t="s">
        <v>198</v>
      </c>
      <c r="C49" s="6"/>
      <c r="D49" s="6"/>
      <c r="E49" s="6"/>
      <c r="F49" s="6"/>
      <c r="G49" s="6"/>
      <c r="H49" s="6"/>
      <c r="I49" s="6"/>
      <c r="J49" s="6"/>
      <c r="K49" s="1"/>
      <c r="L49" s="1"/>
      <c r="M49" s="1"/>
      <c r="N49" s="1"/>
      <c r="O49" s="1"/>
      <c r="P49" s="1"/>
    </row>
    <row r="50" spans="1:1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">
      <c r="A51" s="1"/>
      <c r="B51" s="1"/>
      <c r="C51" s="1" t="s">
        <v>199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">
      <c r="A52" s="1"/>
      <c r="B52" s="1"/>
      <c r="C52" s="1" t="s">
        <v>200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">
      <c r="A53" s="1"/>
      <c r="B53" s="1"/>
      <c r="C53" s="1" t="s">
        <v>201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thickBot="1">
      <c r="A55" s="1"/>
      <c r="B55" s="6" t="s">
        <v>202</v>
      </c>
      <c r="C55" s="6"/>
      <c r="D55" s="6"/>
      <c r="E55" s="6"/>
      <c r="F55" s="6"/>
      <c r="G55" s="6"/>
      <c r="H55" s="6"/>
      <c r="I55" s="6"/>
      <c r="J55" s="6"/>
      <c r="K55" s="1"/>
      <c r="L55" s="1"/>
      <c r="M55" s="1"/>
      <c r="N55" s="1"/>
      <c r="O55" s="1"/>
      <c r="P55" s="1"/>
    </row>
    <row r="56" spans="1:1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">
      <c r="A57" s="1"/>
      <c r="B57" s="1"/>
      <c r="C57" s="1" t="s">
        <v>203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">
      <c r="A58" s="1"/>
      <c r="B58" s="1"/>
      <c r="C58" s="1" t="s">
        <v>204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2">
    <mergeCell ref="B4:C4"/>
    <mergeCell ref="B2:L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4"/>
  <sheetViews>
    <sheetView showGridLines="0" zoomScale="85" zoomScaleNormal="85" zoomScalePageLayoutView="0" workbookViewId="0" topLeftCell="A1">
      <selection activeCell="Z54" sqref="Z54"/>
    </sheetView>
  </sheetViews>
  <sheetFormatPr defaultColWidth="11.421875" defaultRowHeight="12.75"/>
  <cols>
    <col min="1" max="1" width="11.421875" style="0" customWidth="1"/>
  </cols>
  <sheetData>
    <row r="1" ht="12.75" customHeight="1"/>
    <row r="2" spans="2:25" ht="23.25" customHeight="1">
      <c r="B2" s="132" t="s">
        <v>205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4" spans="2:5" ht="28.5">
      <c r="B4" s="133" t="s">
        <v>258</v>
      </c>
      <c r="C4" s="133"/>
      <c r="D4" s="133"/>
      <c r="E4" s="133"/>
    </row>
  </sheetData>
  <sheetProtection/>
  <mergeCells count="2">
    <mergeCell ref="B4:E4"/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339"/>
  <sheetViews>
    <sheetView showGridLines="0" zoomScalePageLayoutView="0" workbookViewId="0" topLeftCell="A29">
      <selection activeCell="B35" sqref="B35"/>
    </sheetView>
  </sheetViews>
  <sheetFormatPr defaultColWidth="11.421875" defaultRowHeight="12.75"/>
  <cols>
    <col min="1" max="1" width="11.421875" style="35" customWidth="1"/>
    <col min="2" max="2" width="40.8515625" style="35" customWidth="1"/>
    <col min="3" max="22" width="13.57421875" style="35" customWidth="1"/>
    <col min="23" max="27" width="11.28125" style="35" customWidth="1"/>
    <col min="28" max="16384" width="11.421875" style="35" customWidth="1"/>
  </cols>
  <sheetData>
    <row r="2" spans="1:16" ht="23.25">
      <c r="A2" s="71" t="s">
        <v>205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8">
      <c r="A3" s="65"/>
      <c r="B3"/>
      <c r="C3"/>
      <c r="D3"/>
      <c r="E3"/>
      <c r="F3"/>
      <c r="G3"/>
      <c r="H3"/>
      <c r="I3"/>
      <c r="J3"/>
      <c r="K3"/>
      <c r="L3"/>
      <c r="M3"/>
      <c r="N3"/>
      <c r="O3"/>
      <c r="P3"/>
    </row>
    <row r="4" spans="1:16" ht="29.25" thickBot="1">
      <c r="A4" s="66" t="s">
        <v>248</v>
      </c>
      <c r="B4" s="66"/>
      <c r="C4" s="66"/>
      <c r="D4" s="66"/>
      <c r="E4" s="6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6" ht="12.75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1:16" ht="12.75" customHeight="1">
      <c r="A6" s="94" t="s">
        <v>216</v>
      </c>
      <c r="B6" t="s">
        <v>8</v>
      </c>
      <c r="C6"/>
      <c r="D6"/>
      <c r="E6"/>
      <c r="F6"/>
      <c r="G6"/>
      <c r="H6"/>
      <c r="I6"/>
      <c r="J6" s="67"/>
      <c r="K6" s="67"/>
      <c r="L6" s="67"/>
      <c r="M6" s="67"/>
      <c r="N6" s="67"/>
      <c r="O6" s="67"/>
      <c r="P6" s="67"/>
    </row>
    <row r="7" spans="1:16" ht="12.75" customHeight="1">
      <c r="A7" s="19"/>
      <c r="B7" t="s">
        <v>13</v>
      </c>
      <c r="C7"/>
      <c r="D7"/>
      <c r="E7"/>
      <c r="F7"/>
      <c r="G7"/>
      <c r="H7"/>
      <c r="I7"/>
      <c r="J7" s="67"/>
      <c r="K7" s="67"/>
      <c r="L7" s="67"/>
      <c r="M7" s="67"/>
      <c r="N7" s="67"/>
      <c r="O7" s="67"/>
      <c r="P7" s="67"/>
    </row>
    <row r="8" spans="1:16" ht="12.75" customHeight="1">
      <c r="A8" s="94" t="s">
        <v>217</v>
      </c>
      <c r="B8" t="s">
        <v>9</v>
      </c>
      <c r="C8"/>
      <c r="D8"/>
      <c r="E8"/>
      <c r="F8"/>
      <c r="G8"/>
      <c r="H8"/>
      <c r="I8"/>
      <c r="J8" s="67"/>
      <c r="K8" s="67"/>
      <c r="L8" s="67"/>
      <c r="M8" s="67"/>
      <c r="N8" s="67"/>
      <c r="O8" s="67"/>
      <c r="P8" s="67"/>
    </row>
    <row r="9" spans="1:16" ht="12.75" customHeight="1">
      <c r="A9" s="19"/>
      <c r="B9" t="s">
        <v>10</v>
      </c>
      <c r="C9"/>
      <c r="D9"/>
      <c r="E9"/>
      <c r="F9"/>
      <c r="G9"/>
      <c r="H9"/>
      <c r="I9"/>
      <c r="J9" s="67"/>
      <c r="K9" s="67"/>
      <c r="L9" s="67"/>
      <c r="M9" s="67"/>
      <c r="N9" s="67"/>
      <c r="O9" s="67"/>
      <c r="P9" s="67"/>
    </row>
    <row r="10" spans="1:16" ht="12.75" customHeight="1">
      <c r="A10" s="19"/>
      <c r="B10" t="s">
        <v>11</v>
      </c>
      <c r="C10"/>
      <c r="D10"/>
      <c r="E10"/>
      <c r="F10"/>
      <c r="G10"/>
      <c r="H10"/>
      <c r="I10"/>
      <c r="J10" s="67"/>
      <c r="K10" s="67"/>
      <c r="L10" s="67"/>
      <c r="M10" s="67"/>
      <c r="N10" s="67"/>
      <c r="O10" s="67"/>
      <c r="P10" s="67"/>
    </row>
    <row r="11" spans="1:16" ht="12.75" customHeight="1">
      <c r="A11" s="19"/>
      <c r="B11" t="s">
        <v>12</v>
      </c>
      <c r="C11"/>
      <c r="D11"/>
      <c r="E11"/>
      <c r="F11"/>
      <c r="G11"/>
      <c r="H11"/>
      <c r="I11"/>
      <c r="J11" s="67"/>
      <c r="K11" s="67"/>
      <c r="L11" s="67"/>
      <c r="M11" s="67"/>
      <c r="N11" s="67"/>
      <c r="O11" s="67"/>
      <c r="P11" s="67"/>
    </row>
    <row r="12" spans="1:16" ht="12.7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</row>
    <row r="13" spans="1:16" ht="25.5" customHeight="1" thickBot="1">
      <c r="A13" s="95" t="s">
        <v>249</v>
      </c>
      <c r="B13"/>
      <c r="C13"/>
      <c r="D13"/>
      <c r="E13"/>
      <c r="F13"/>
      <c r="G13" s="67"/>
      <c r="H13" s="67"/>
      <c r="I13" s="67"/>
      <c r="J13" s="67"/>
      <c r="K13" s="67"/>
      <c r="L13" s="67"/>
      <c r="M13" s="67"/>
      <c r="N13" s="67"/>
      <c r="O13" s="67"/>
      <c r="P13" s="67"/>
    </row>
    <row r="14" spans="1:16" ht="19.5" customHeight="1">
      <c r="A14" s="96" t="s">
        <v>250</v>
      </c>
      <c r="B14" s="97"/>
      <c r="C14" s="97"/>
      <c r="D14" s="97"/>
      <c r="E14"/>
      <c r="F14"/>
      <c r="G14" s="67"/>
      <c r="H14" s="67"/>
      <c r="I14" s="67"/>
      <c r="J14" s="67"/>
      <c r="K14" s="67"/>
      <c r="L14" s="67"/>
      <c r="M14" s="67"/>
      <c r="N14" s="67"/>
      <c r="O14" s="67"/>
      <c r="P14" s="67"/>
    </row>
    <row r="15" spans="1:16" ht="12.75" customHeight="1">
      <c r="A15" s="96" t="s">
        <v>251</v>
      </c>
      <c r="B15" s="97"/>
      <c r="C15" s="97"/>
      <c r="D15" s="97"/>
      <c r="E15"/>
      <c r="F15"/>
      <c r="G15" s="67"/>
      <c r="H15" s="67"/>
      <c r="I15" s="67"/>
      <c r="J15" s="67"/>
      <c r="K15" s="67"/>
      <c r="L15" s="67"/>
      <c r="M15" s="67"/>
      <c r="N15" s="67"/>
      <c r="O15" s="67"/>
      <c r="P15" s="67"/>
    </row>
    <row r="16" spans="1:16" ht="12.75" customHeight="1">
      <c r="A16" s="98" t="s">
        <v>252</v>
      </c>
      <c r="B16" s="72"/>
      <c r="C16" s="72"/>
      <c r="D16" s="72"/>
      <c r="E16" s="72"/>
      <c r="F16" s="72"/>
      <c r="G16" s="72"/>
      <c r="H16"/>
      <c r="I16" s="67"/>
      <c r="J16" s="67"/>
      <c r="K16" s="67"/>
      <c r="L16" s="67"/>
      <c r="M16" s="67"/>
      <c r="N16" s="67"/>
      <c r="O16" s="67"/>
      <c r="P16" s="67"/>
    </row>
    <row r="17" spans="1:16" ht="12.75" customHeight="1" thickBot="1">
      <c r="A17" s="98"/>
      <c r="B17" s="72"/>
      <c r="C17" s="72"/>
      <c r="D17" s="72"/>
      <c r="E17" s="72"/>
      <c r="F17" s="72"/>
      <c r="G17" s="72"/>
      <c r="H17"/>
      <c r="I17" s="67"/>
      <c r="J17" s="67"/>
      <c r="K17" s="67"/>
      <c r="L17" s="67"/>
      <c r="M17" s="67"/>
      <c r="N17" s="67"/>
      <c r="O17" s="67"/>
      <c r="P17" s="67"/>
    </row>
    <row r="18" spans="1:16" ht="12.75" customHeight="1" thickBot="1" thickTop="1">
      <c r="A18" s="98"/>
      <c r="B18" s="153" t="s">
        <v>0</v>
      </c>
      <c r="C18" s="105" t="s">
        <v>256</v>
      </c>
      <c r="D18" s="106" t="s">
        <v>109</v>
      </c>
      <c r="E18" s="107" t="s">
        <v>257</v>
      </c>
      <c r="F18"/>
      <c r="G18" s="72"/>
      <c r="H18"/>
      <c r="I18" s="67"/>
      <c r="J18" s="67"/>
      <c r="K18" s="67"/>
      <c r="L18" s="67"/>
      <c r="M18" s="67"/>
      <c r="N18" s="67"/>
      <c r="O18" s="67"/>
      <c r="P18" s="67"/>
    </row>
    <row r="19" spans="1:16" ht="12.75" customHeight="1" thickTop="1">
      <c r="A19" s="98"/>
      <c r="B19" s="102" t="s">
        <v>8</v>
      </c>
      <c r="C19" s="99">
        <v>4</v>
      </c>
      <c r="D19" s="108">
        <v>77.77777777777779</v>
      </c>
      <c r="E19" s="109">
        <v>19.24500897298752</v>
      </c>
      <c r="F19"/>
      <c r="G19" s="72"/>
      <c r="H19"/>
      <c r="I19" s="67"/>
      <c r="J19" s="67"/>
      <c r="K19" s="67"/>
      <c r="L19" s="67"/>
      <c r="M19" s="67"/>
      <c r="N19" s="67"/>
      <c r="O19" s="67"/>
      <c r="P19" s="67"/>
    </row>
    <row r="20" spans="1:16" ht="12.75" customHeight="1">
      <c r="A20" s="98"/>
      <c r="B20" s="103" t="s">
        <v>9</v>
      </c>
      <c r="C20" s="100">
        <v>16</v>
      </c>
      <c r="D20" s="110">
        <v>73.78917378917377</v>
      </c>
      <c r="E20" s="111">
        <v>12.233584174694965</v>
      </c>
      <c r="F20"/>
      <c r="G20" s="72"/>
      <c r="H20"/>
      <c r="I20" s="67"/>
      <c r="J20" s="67"/>
      <c r="K20" s="67"/>
      <c r="L20" s="67"/>
      <c r="M20" s="67"/>
      <c r="N20" s="67"/>
      <c r="O20" s="67"/>
      <c r="P20" s="67"/>
    </row>
    <row r="21" spans="1:16" ht="31.5" customHeight="1">
      <c r="A21" s="98"/>
      <c r="B21" s="103" t="s">
        <v>10</v>
      </c>
      <c r="C21" s="100">
        <v>24</v>
      </c>
      <c r="D21" s="110">
        <v>74.74279835390948</v>
      </c>
      <c r="E21" s="111">
        <v>10.964011551322928</v>
      </c>
      <c r="F21"/>
      <c r="G21" s="72"/>
      <c r="H21"/>
      <c r="I21" s="67"/>
      <c r="J21" s="67"/>
      <c r="K21" s="67"/>
      <c r="L21" s="67"/>
      <c r="M21" s="67"/>
      <c r="N21" s="67"/>
      <c r="O21" s="67"/>
      <c r="P21" s="67"/>
    </row>
    <row r="22" spans="1:16" ht="41.25" customHeight="1">
      <c r="A22" s="98"/>
      <c r="B22" s="103" t="s">
        <v>11</v>
      </c>
      <c r="C22" s="100">
        <v>8</v>
      </c>
      <c r="D22" s="110">
        <v>44.90740740740741</v>
      </c>
      <c r="E22" s="111">
        <v>18.311341092886327</v>
      </c>
      <c r="F22"/>
      <c r="G22" s="72"/>
      <c r="H22"/>
      <c r="I22" s="67"/>
      <c r="J22" s="67"/>
      <c r="K22" s="67"/>
      <c r="L22" s="67"/>
      <c r="M22" s="67"/>
      <c r="N22" s="67"/>
      <c r="O22" s="67"/>
      <c r="P22" s="67"/>
    </row>
    <row r="23" spans="1:16" ht="30" customHeight="1">
      <c r="A23" s="98"/>
      <c r="B23" s="103" t="s">
        <v>12</v>
      </c>
      <c r="C23" s="100">
        <v>17</v>
      </c>
      <c r="D23" s="110">
        <v>72.80092592592592</v>
      </c>
      <c r="E23" s="111">
        <v>13.737341930983623</v>
      </c>
      <c r="F23"/>
      <c r="G23" s="72"/>
      <c r="H23"/>
      <c r="I23" s="67"/>
      <c r="J23" s="67"/>
      <c r="K23" s="67"/>
      <c r="L23" s="67"/>
      <c r="M23" s="67"/>
      <c r="N23" s="67"/>
      <c r="O23" s="67"/>
      <c r="P23" s="67"/>
    </row>
    <row r="24" spans="1:16" ht="12.75" customHeight="1">
      <c r="A24" s="98"/>
      <c r="B24" s="103" t="s">
        <v>13</v>
      </c>
      <c r="C24" s="100">
        <v>4</v>
      </c>
      <c r="D24" s="110">
        <v>83.33333333333334</v>
      </c>
      <c r="E24" s="111">
        <v>23.57022603955158</v>
      </c>
      <c r="F24"/>
      <c r="G24" s="72"/>
      <c r="H24"/>
      <c r="I24" s="67"/>
      <c r="J24" s="67"/>
      <c r="K24" s="67"/>
      <c r="L24" s="67"/>
      <c r="M24" s="67"/>
      <c r="N24" s="67"/>
      <c r="O24" s="67"/>
      <c r="P24" s="67"/>
    </row>
    <row r="25" spans="1:16" ht="12.75" customHeight="1" thickBot="1">
      <c r="A25" s="98"/>
      <c r="B25" s="104" t="s">
        <v>5</v>
      </c>
      <c r="C25" s="101">
        <v>73</v>
      </c>
      <c r="D25" s="112">
        <v>71.360153256705</v>
      </c>
      <c r="E25" s="113">
        <v>15.986652726301191</v>
      </c>
      <c r="F25"/>
      <c r="G25" s="72"/>
      <c r="H25"/>
      <c r="I25" s="67"/>
      <c r="J25" s="67"/>
      <c r="K25" s="67"/>
      <c r="L25" s="67"/>
      <c r="M25" s="67"/>
      <c r="N25" s="67"/>
      <c r="O25" s="67"/>
      <c r="P25" s="67"/>
    </row>
    <row r="26" spans="1:16" ht="12.75" customHeight="1" thickTop="1">
      <c r="A26" s="98"/>
      <c r="B26" s="72"/>
      <c r="C26" s="72"/>
      <c r="D26" s="72"/>
      <c r="E26" s="72"/>
      <c r="F26" s="72"/>
      <c r="G26" s="72"/>
      <c r="H26"/>
      <c r="I26" s="67"/>
      <c r="J26" s="67"/>
      <c r="K26" s="67"/>
      <c r="L26" s="67"/>
      <c r="M26" s="67"/>
      <c r="N26" s="67"/>
      <c r="O26" s="67"/>
      <c r="P26" s="67"/>
    </row>
    <row r="27" spans="1:16" ht="12.75" customHeight="1">
      <c r="A27" s="98"/>
      <c r="B27" s="72"/>
      <c r="C27" s="72"/>
      <c r="D27" s="72"/>
      <c r="E27" s="72"/>
      <c r="F27" s="72"/>
      <c r="G27" s="72"/>
      <c r="H27"/>
      <c r="I27" s="67"/>
      <c r="J27" s="67"/>
      <c r="K27" s="67"/>
      <c r="L27" s="67"/>
      <c r="M27" s="67"/>
      <c r="N27" s="67"/>
      <c r="O27" s="67"/>
      <c r="P27" s="67"/>
    </row>
    <row r="28" spans="1:16" ht="32.25" thickBot="1">
      <c r="A28" s="68" t="s">
        <v>173</v>
      </c>
      <c r="B28" s="68"/>
      <c r="C28" s="68"/>
      <c r="D28" s="68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</row>
    <row r="31" spans="2:8" ht="15.75" thickBot="1">
      <c r="B31" s="146" t="s">
        <v>1</v>
      </c>
      <c r="C31" s="146"/>
      <c r="D31" s="146"/>
      <c r="E31" s="146"/>
      <c r="F31" s="146"/>
      <c r="G31" s="146"/>
      <c r="H31" s="146"/>
    </row>
    <row r="32" spans="2:8" ht="13.5" thickTop="1">
      <c r="B32" s="147" t="s">
        <v>0</v>
      </c>
      <c r="C32" s="141" t="s">
        <v>2</v>
      </c>
      <c r="D32" s="142"/>
      <c r="E32" s="142"/>
      <c r="F32" s="142"/>
      <c r="G32" s="142"/>
      <c r="H32" s="152"/>
    </row>
    <row r="33" spans="2:8" ht="12.75">
      <c r="B33" s="148"/>
      <c r="C33" s="150" t="s">
        <v>3</v>
      </c>
      <c r="D33" s="151"/>
      <c r="E33" s="144" t="s">
        <v>4</v>
      </c>
      <c r="F33" s="151"/>
      <c r="G33" s="144" t="s">
        <v>5</v>
      </c>
      <c r="H33" s="145"/>
    </row>
    <row r="34" spans="2:8" ht="13.5" thickBot="1">
      <c r="B34" s="149"/>
      <c r="C34" s="87" t="s">
        <v>6</v>
      </c>
      <c r="D34" s="88" t="s">
        <v>7</v>
      </c>
      <c r="E34" s="88" t="s">
        <v>6</v>
      </c>
      <c r="F34" s="88" t="s">
        <v>7</v>
      </c>
      <c r="G34" s="88" t="s">
        <v>6</v>
      </c>
      <c r="H34" s="89" t="s">
        <v>7</v>
      </c>
    </row>
    <row r="35" spans="2:8" ht="13.5" thickTop="1">
      <c r="B35" s="90" t="s">
        <v>8</v>
      </c>
      <c r="C35" s="36">
        <v>1</v>
      </c>
      <c r="D35" s="37">
        <v>0.25</v>
      </c>
      <c r="E35" s="38">
        <v>3</v>
      </c>
      <c r="F35" s="37">
        <v>0.75</v>
      </c>
      <c r="G35" s="38">
        <v>4</v>
      </c>
      <c r="H35" s="39">
        <v>1</v>
      </c>
    </row>
    <row r="36" spans="2:8" ht="12.75">
      <c r="B36" s="91" t="s">
        <v>9</v>
      </c>
      <c r="C36" s="40">
        <v>0</v>
      </c>
      <c r="D36" s="41">
        <v>0</v>
      </c>
      <c r="E36" s="42">
        <v>16</v>
      </c>
      <c r="F36" s="41">
        <v>1</v>
      </c>
      <c r="G36" s="42">
        <v>16</v>
      </c>
      <c r="H36" s="43">
        <v>1</v>
      </c>
    </row>
    <row r="37" spans="2:8" ht="24">
      <c r="B37" s="91" t="s">
        <v>10</v>
      </c>
      <c r="C37" s="40">
        <v>5</v>
      </c>
      <c r="D37" s="41">
        <v>0.20833333333333331</v>
      </c>
      <c r="E37" s="42">
        <v>19</v>
      </c>
      <c r="F37" s="41">
        <v>0.7916666666666667</v>
      </c>
      <c r="G37" s="42">
        <v>24</v>
      </c>
      <c r="H37" s="43">
        <v>1</v>
      </c>
    </row>
    <row r="38" spans="2:8" ht="36">
      <c r="B38" s="91" t="s">
        <v>11</v>
      </c>
      <c r="C38" s="40">
        <v>2</v>
      </c>
      <c r="D38" s="41">
        <v>0.25</v>
      </c>
      <c r="E38" s="42">
        <v>6</v>
      </c>
      <c r="F38" s="41">
        <v>0.75</v>
      </c>
      <c r="G38" s="42">
        <v>8</v>
      </c>
      <c r="H38" s="43">
        <v>1</v>
      </c>
    </row>
    <row r="39" spans="2:8" ht="24">
      <c r="B39" s="91" t="s">
        <v>12</v>
      </c>
      <c r="C39" s="40">
        <v>2</v>
      </c>
      <c r="D39" s="41">
        <v>0.11764705882352942</v>
      </c>
      <c r="E39" s="42">
        <v>15</v>
      </c>
      <c r="F39" s="41">
        <v>0.8823529411764706</v>
      </c>
      <c r="G39" s="42">
        <v>17</v>
      </c>
      <c r="H39" s="43">
        <v>1</v>
      </c>
    </row>
    <row r="40" spans="2:8" ht="12.75">
      <c r="B40" s="91" t="s">
        <v>13</v>
      </c>
      <c r="C40" s="40">
        <v>1</v>
      </c>
      <c r="D40" s="41">
        <v>0.25</v>
      </c>
      <c r="E40" s="42">
        <v>3</v>
      </c>
      <c r="F40" s="41">
        <v>0.75</v>
      </c>
      <c r="G40" s="42">
        <v>4</v>
      </c>
      <c r="H40" s="43">
        <v>1</v>
      </c>
    </row>
    <row r="41" spans="2:8" ht="13.5" thickBot="1">
      <c r="B41" s="92" t="s">
        <v>5</v>
      </c>
      <c r="C41" s="44">
        <v>11</v>
      </c>
      <c r="D41" s="45">
        <v>0.1506849315068493</v>
      </c>
      <c r="E41" s="46">
        <v>62</v>
      </c>
      <c r="F41" s="45">
        <v>0.8493150684931507</v>
      </c>
      <c r="G41" s="46">
        <v>73</v>
      </c>
      <c r="H41" s="47">
        <v>1</v>
      </c>
    </row>
    <row r="43" spans="2:8" ht="15.75" thickBot="1">
      <c r="B43" s="146" t="s">
        <v>14</v>
      </c>
      <c r="C43" s="146"/>
      <c r="D43" s="146"/>
      <c r="E43" s="146"/>
      <c r="F43" s="146"/>
      <c r="G43" s="146"/>
      <c r="H43" s="146"/>
    </row>
    <row r="44" spans="2:8" ht="13.5" thickTop="1">
      <c r="B44" s="147" t="s">
        <v>0</v>
      </c>
      <c r="C44" s="141" t="s">
        <v>15</v>
      </c>
      <c r="D44" s="142"/>
      <c r="E44" s="142"/>
      <c r="F44" s="142"/>
      <c r="G44" s="142"/>
      <c r="H44" s="152"/>
    </row>
    <row r="45" spans="2:8" ht="12.75">
      <c r="B45" s="148"/>
      <c r="C45" s="150" t="s">
        <v>16</v>
      </c>
      <c r="D45" s="151"/>
      <c r="E45" s="144" t="s">
        <v>17</v>
      </c>
      <c r="F45" s="151"/>
      <c r="G45" s="144" t="s">
        <v>18</v>
      </c>
      <c r="H45" s="145"/>
    </row>
    <row r="46" spans="2:8" ht="13.5" thickBot="1">
      <c r="B46" s="149"/>
      <c r="C46" s="87" t="s">
        <v>6</v>
      </c>
      <c r="D46" s="88" t="s">
        <v>7</v>
      </c>
      <c r="E46" s="88" t="s">
        <v>6</v>
      </c>
      <c r="F46" s="88" t="s">
        <v>7</v>
      </c>
      <c r="G46" s="88" t="s">
        <v>6</v>
      </c>
      <c r="H46" s="89" t="s">
        <v>7</v>
      </c>
    </row>
    <row r="47" spans="2:8" ht="13.5" thickTop="1">
      <c r="B47" s="90" t="s">
        <v>8</v>
      </c>
      <c r="C47" s="36">
        <v>4</v>
      </c>
      <c r="D47" s="37">
        <v>1</v>
      </c>
      <c r="E47" s="38">
        <v>0</v>
      </c>
      <c r="F47" s="37">
        <v>0</v>
      </c>
      <c r="G47" s="38">
        <v>0</v>
      </c>
      <c r="H47" s="39">
        <v>0</v>
      </c>
    </row>
    <row r="48" spans="2:8" ht="12.75">
      <c r="B48" s="91" t="s">
        <v>9</v>
      </c>
      <c r="C48" s="40">
        <v>16</v>
      </c>
      <c r="D48" s="41">
        <v>1</v>
      </c>
      <c r="E48" s="42">
        <v>0</v>
      </c>
      <c r="F48" s="41">
        <v>0</v>
      </c>
      <c r="G48" s="42">
        <v>0</v>
      </c>
      <c r="H48" s="43">
        <v>0</v>
      </c>
    </row>
    <row r="49" spans="2:8" ht="24">
      <c r="B49" s="91" t="s">
        <v>10</v>
      </c>
      <c r="C49" s="40">
        <v>21</v>
      </c>
      <c r="D49" s="41">
        <v>0.875</v>
      </c>
      <c r="E49" s="42">
        <v>3</v>
      </c>
      <c r="F49" s="41">
        <v>0.125</v>
      </c>
      <c r="G49" s="42">
        <v>0</v>
      </c>
      <c r="H49" s="43">
        <v>0</v>
      </c>
    </row>
    <row r="50" spans="2:8" ht="36">
      <c r="B50" s="91" t="s">
        <v>11</v>
      </c>
      <c r="C50" s="40">
        <v>7</v>
      </c>
      <c r="D50" s="41">
        <v>0.875</v>
      </c>
      <c r="E50" s="42">
        <v>1</v>
      </c>
      <c r="F50" s="41">
        <v>0.125</v>
      </c>
      <c r="G50" s="42">
        <v>0</v>
      </c>
      <c r="H50" s="43">
        <v>0</v>
      </c>
    </row>
    <row r="51" spans="2:8" ht="24">
      <c r="B51" s="91" t="s">
        <v>12</v>
      </c>
      <c r="C51" s="40">
        <v>17</v>
      </c>
      <c r="D51" s="41">
        <v>1</v>
      </c>
      <c r="E51" s="42">
        <v>0</v>
      </c>
      <c r="F51" s="41">
        <v>0</v>
      </c>
      <c r="G51" s="42">
        <v>0</v>
      </c>
      <c r="H51" s="43">
        <v>0</v>
      </c>
    </row>
    <row r="52" spans="2:8" ht="12.75">
      <c r="B52" s="91" t="s">
        <v>13</v>
      </c>
      <c r="C52" s="40">
        <v>3</v>
      </c>
      <c r="D52" s="41">
        <v>0.75</v>
      </c>
      <c r="E52" s="42">
        <v>1</v>
      </c>
      <c r="F52" s="41">
        <v>0.25</v>
      </c>
      <c r="G52" s="42">
        <v>0</v>
      </c>
      <c r="H52" s="43">
        <v>0</v>
      </c>
    </row>
    <row r="53" spans="2:8" ht="12.75">
      <c r="B53" s="92" t="s">
        <v>5</v>
      </c>
      <c r="C53" s="44">
        <v>68</v>
      </c>
      <c r="D53" s="45">
        <v>0.9315068493150684</v>
      </c>
      <c r="E53" s="46">
        <v>5</v>
      </c>
      <c r="F53" s="45">
        <v>0.0684931506849315</v>
      </c>
      <c r="G53" s="46">
        <v>0</v>
      </c>
      <c r="H53" s="47">
        <v>0</v>
      </c>
    </row>
    <row r="55" spans="2:12" ht="15.75" thickBot="1">
      <c r="B55" s="146" t="s">
        <v>19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</row>
    <row r="56" spans="2:12" ht="13.5" thickTop="1">
      <c r="B56" s="147" t="s">
        <v>0</v>
      </c>
      <c r="C56" s="141" t="s">
        <v>20</v>
      </c>
      <c r="D56" s="142"/>
      <c r="E56" s="142"/>
      <c r="F56" s="142"/>
      <c r="G56" s="142"/>
      <c r="H56" s="142"/>
      <c r="I56" s="142"/>
      <c r="J56" s="142"/>
      <c r="K56" s="142"/>
      <c r="L56" s="152"/>
    </row>
    <row r="57" spans="2:12" ht="12.75">
      <c r="B57" s="148"/>
      <c r="C57" s="150" t="s">
        <v>21</v>
      </c>
      <c r="D57" s="151"/>
      <c r="E57" s="144" t="s">
        <v>22</v>
      </c>
      <c r="F57" s="151"/>
      <c r="G57" s="144" t="s">
        <v>23</v>
      </c>
      <c r="H57" s="151"/>
      <c r="I57" s="144" t="s">
        <v>24</v>
      </c>
      <c r="J57" s="151"/>
      <c r="K57" s="144" t="s">
        <v>25</v>
      </c>
      <c r="L57" s="145"/>
    </row>
    <row r="58" spans="2:12" ht="13.5" thickBot="1">
      <c r="B58" s="149"/>
      <c r="C58" s="87" t="s">
        <v>6</v>
      </c>
      <c r="D58" s="88" t="s">
        <v>7</v>
      </c>
      <c r="E58" s="88" t="s">
        <v>6</v>
      </c>
      <c r="F58" s="88" t="s">
        <v>7</v>
      </c>
      <c r="G58" s="88" t="s">
        <v>6</v>
      </c>
      <c r="H58" s="88" t="s">
        <v>7</v>
      </c>
      <c r="I58" s="88" t="s">
        <v>6</v>
      </c>
      <c r="J58" s="88" t="s">
        <v>7</v>
      </c>
      <c r="K58" s="88" t="s">
        <v>6</v>
      </c>
      <c r="L58" s="89" t="s">
        <v>7</v>
      </c>
    </row>
    <row r="59" spans="2:12" ht="13.5" thickTop="1">
      <c r="B59" s="90" t="s">
        <v>8</v>
      </c>
      <c r="C59" s="36">
        <v>1</v>
      </c>
      <c r="D59" s="37">
        <v>0.25</v>
      </c>
      <c r="E59" s="38">
        <v>1</v>
      </c>
      <c r="F59" s="37">
        <v>0.25</v>
      </c>
      <c r="G59" s="38">
        <v>1</v>
      </c>
      <c r="H59" s="37">
        <v>0.25</v>
      </c>
      <c r="I59" s="38">
        <v>0</v>
      </c>
      <c r="J59" s="37">
        <v>0</v>
      </c>
      <c r="K59" s="38">
        <v>1</v>
      </c>
      <c r="L59" s="39">
        <v>0.25</v>
      </c>
    </row>
    <row r="60" spans="2:12" ht="12.75">
      <c r="B60" s="91" t="s">
        <v>9</v>
      </c>
      <c r="C60" s="40">
        <v>0</v>
      </c>
      <c r="D60" s="41">
        <v>0</v>
      </c>
      <c r="E60" s="42">
        <v>15</v>
      </c>
      <c r="F60" s="41">
        <v>0.9375</v>
      </c>
      <c r="G60" s="42">
        <v>0</v>
      </c>
      <c r="H60" s="41">
        <v>0</v>
      </c>
      <c r="I60" s="42">
        <v>1</v>
      </c>
      <c r="J60" s="41">
        <v>0.0625</v>
      </c>
      <c r="K60" s="42">
        <v>0</v>
      </c>
      <c r="L60" s="43">
        <v>0</v>
      </c>
    </row>
    <row r="61" spans="2:12" ht="24">
      <c r="B61" s="91" t="s">
        <v>10</v>
      </c>
      <c r="C61" s="40">
        <v>14</v>
      </c>
      <c r="D61" s="41">
        <v>0.5833333333333334</v>
      </c>
      <c r="E61" s="42">
        <v>1</v>
      </c>
      <c r="F61" s="41">
        <v>0.04166666666666667</v>
      </c>
      <c r="G61" s="42">
        <v>4</v>
      </c>
      <c r="H61" s="41">
        <v>0.16666666666666669</v>
      </c>
      <c r="I61" s="42">
        <v>3</v>
      </c>
      <c r="J61" s="41">
        <v>0.125</v>
      </c>
      <c r="K61" s="42">
        <v>2</v>
      </c>
      <c r="L61" s="43">
        <v>0.08333333333333334</v>
      </c>
    </row>
    <row r="62" spans="2:12" ht="36">
      <c r="B62" s="91" t="s">
        <v>11</v>
      </c>
      <c r="C62" s="40">
        <v>3</v>
      </c>
      <c r="D62" s="41">
        <v>0.375</v>
      </c>
      <c r="E62" s="42">
        <v>2</v>
      </c>
      <c r="F62" s="41">
        <v>0.25</v>
      </c>
      <c r="G62" s="42">
        <v>0</v>
      </c>
      <c r="H62" s="41">
        <v>0</v>
      </c>
      <c r="I62" s="42">
        <v>1</v>
      </c>
      <c r="J62" s="41">
        <v>0.125</v>
      </c>
      <c r="K62" s="42">
        <v>2</v>
      </c>
      <c r="L62" s="43">
        <v>0.25</v>
      </c>
    </row>
    <row r="63" spans="2:12" ht="24">
      <c r="B63" s="91" t="s">
        <v>12</v>
      </c>
      <c r="C63" s="40">
        <v>1</v>
      </c>
      <c r="D63" s="41">
        <v>0.05882352941176471</v>
      </c>
      <c r="E63" s="42">
        <v>10</v>
      </c>
      <c r="F63" s="41">
        <v>0.5882352941176471</v>
      </c>
      <c r="G63" s="42">
        <v>3</v>
      </c>
      <c r="H63" s="41">
        <v>0.17647058823529413</v>
      </c>
      <c r="I63" s="42">
        <v>2</v>
      </c>
      <c r="J63" s="41">
        <v>0.11764705882352942</v>
      </c>
      <c r="K63" s="42">
        <v>1</v>
      </c>
      <c r="L63" s="43">
        <v>0.05882352941176471</v>
      </c>
    </row>
    <row r="64" spans="2:12" ht="12.75">
      <c r="B64" s="91" t="s">
        <v>13</v>
      </c>
      <c r="C64" s="40">
        <v>1</v>
      </c>
      <c r="D64" s="41">
        <v>0.25</v>
      </c>
      <c r="E64" s="42">
        <v>3</v>
      </c>
      <c r="F64" s="41">
        <v>0.75</v>
      </c>
      <c r="G64" s="42">
        <v>0</v>
      </c>
      <c r="H64" s="41">
        <v>0</v>
      </c>
      <c r="I64" s="42">
        <v>0</v>
      </c>
      <c r="J64" s="41">
        <v>0</v>
      </c>
      <c r="K64" s="42">
        <v>0</v>
      </c>
      <c r="L64" s="43">
        <v>0</v>
      </c>
    </row>
    <row r="65" spans="2:12" ht="13.5" thickBot="1">
      <c r="B65" s="92" t="s">
        <v>5</v>
      </c>
      <c r="C65" s="44">
        <v>20</v>
      </c>
      <c r="D65" s="45">
        <v>0.273972602739726</v>
      </c>
      <c r="E65" s="46">
        <v>32</v>
      </c>
      <c r="F65" s="45">
        <v>0.4383561643835616</v>
      </c>
      <c r="G65" s="46">
        <v>8</v>
      </c>
      <c r="H65" s="45">
        <v>0.1095890410958904</v>
      </c>
      <c r="I65" s="46">
        <v>7</v>
      </c>
      <c r="J65" s="45">
        <v>0.0958904109589041</v>
      </c>
      <c r="K65" s="46">
        <v>6</v>
      </c>
      <c r="L65" s="47">
        <v>0.08219178082191782</v>
      </c>
    </row>
    <row r="66" spans="2:12" ht="13.5" thickTop="1">
      <c r="B66" s="62"/>
      <c r="C66" s="61"/>
      <c r="D66" s="62"/>
      <c r="E66" s="61"/>
      <c r="F66" s="62"/>
      <c r="G66" s="61"/>
      <c r="H66" s="62"/>
      <c r="I66" s="61"/>
      <c r="J66" s="62"/>
      <c r="K66" s="61"/>
      <c r="L66" s="62"/>
    </row>
    <row r="67" spans="2:12" ht="12.75">
      <c r="B67" s="62"/>
      <c r="C67" s="61"/>
      <c r="D67" s="62"/>
      <c r="E67" s="61"/>
      <c r="F67" s="62"/>
      <c r="G67" s="61"/>
      <c r="H67" s="62"/>
      <c r="I67" s="61"/>
      <c r="J67" s="62"/>
      <c r="K67" s="61"/>
      <c r="L67" s="62"/>
    </row>
    <row r="68" spans="1:12" ht="32.25" thickBot="1">
      <c r="A68" s="68" t="s">
        <v>222</v>
      </c>
      <c r="B68" s="68"/>
      <c r="C68" s="68"/>
      <c r="D68" s="68"/>
      <c r="E68" s="61"/>
      <c r="F68" s="62"/>
      <c r="G68" s="61"/>
      <c r="H68" s="62"/>
      <c r="I68" s="61"/>
      <c r="J68" s="62"/>
      <c r="K68" s="61"/>
      <c r="L68" s="62"/>
    </row>
    <row r="69" spans="1:12" ht="12.75">
      <c r="A69" s="69" t="s">
        <v>223</v>
      </c>
      <c r="C69" s="61"/>
      <c r="D69" s="62"/>
      <c r="E69" s="61"/>
      <c r="F69" s="62"/>
      <c r="G69" s="61"/>
      <c r="H69" s="62"/>
      <c r="I69" s="61"/>
      <c r="J69" s="62"/>
      <c r="K69" s="61"/>
      <c r="L69" s="62"/>
    </row>
    <row r="70" spans="1:12" ht="23.25">
      <c r="A70" s="70" t="s">
        <v>224</v>
      </c>
      <c r="C70" s="61"/>
      <c r="D70" s="62"/>
      <c r="E70" s="61"/>
      <c r="F70" s="62"/>
      <c r="G70" s="61"/>
      <c r="H70" s="62"/>
      <c r="I70" s="61"/>
      <c r="J70" s="62"/>
      <c r="K70" s="61"/>
      <c r="L70" s="62"/>
    </row>
    <row r="72" spans="2:26" ht="15.75" thickBot="1">
      <c r="B72" s="146" t="s">
        <v>26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</row>
    <row r="73" spans="2:26" ht="13.5" thickTop="1">
      <c r="B73" s="147" t="s">
        <v>0</v>
      </c>
      <c r="C73" s="141" t="s">
        <v>27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52"/>
    </row>
    <row r="74" spans="2:26" ht="12.75">
      <c r="B74" s="148"/>
      <c r="C74" s="150" t="s">
        <v>28</v>
      </c>
      <c r="D74" s="151"/>
      <c r="E74" s="144" t="s">
        <v>29</v>
      </c>
      <c r="F74" s="151"/>
      <c r="G74" s="144" t="s">
        <v>30</v>
      </c>
      <c r="H74" s="151"/>
      <c r="I74" s="144" t="s">
        <v>31</v>
      </c>
      <c r="J74" s="151"/>
      <c r="K74" s="144" t="s">
        <v>32</v>
      </c>
      <c r="L74" s="151"/>
      <c r="M74" s="144" t="s">
        <v>33</v>
      </c>
      <c r="N74" s="151"/>
      <c r="O74" s="144" t="s">
        <v>34</v>
      </c>
      <c r="P74" s="151"/>
      <c r="Q74" s="144" t="s">
        <v>35</v>
      </c>
      <c r="R74" s="151"/>
      <c r="S74" s="144" t="s">
        <v>36</v>
      </c>
      <c r="T74" s="151"/>
      <c r="U74" s="144" t="s">
        <v>37</v>
      </c>
      <c r="V74" s="151"/>
      <c r="W74" s="144" t="s">
        <v>38</v>
      </c>
      <c r="X74" s="151"/>
      <c r="Y74" s="144" t="s">
        <v>39</v>
      </c>
      <c r="Z74" s="145"/>
    </row>
    <row r="75" spans="2:26" ht="13.5" thickBot="1">
      <c r="B75" s="149"/>
      <c r="C75" s="87" t="s">
        <v>6</v>
      </c>
      <c r="D75" s="88" t="s">
        <v>7</v>
      </c>
      <c r="E75" s="88" t="s">
        <v>6</v>
      </c>
      <c r="F75" s="88" t="s">
        <v>7</v>
      </c>
      <c r="G75" s="88" t="s">
        <v>6</v>
      </c>
      <c r="H75" s="88" t="s">
        <v>7</v>
      </c>
      <c r="I75" s="88" t="s">
        <v>6</v>
      </c>
      <c r="J75" s="88" t="s">
        <v>7</v>
      </c>
      <c r="K75" s="88" t="s">
        <v>6</v>
      </c>
      <c r="L75" s="88" t="s">
        <v>7</v>
      </c>
      <c r="M75" s="88" t="s">
        <v>6</v>
      </c>
      <c r="N75" s="88" t="s">
        <v>7</v>
      </c>
      <c r="O75" s="88" t="s">
        <v>6</v>
      </c>
      <c r="P75" s="88" t="s">
        <v>7</v>
      </c>
      <c r="Q75" s="88" t="s">
        <v>6</v>
      </c>
      <c r="R75" s="88" t="s">
        <v>7</v>
      </c>
      <c r="S75" s="88" t="s">
        <v>6</v>
      </c>
      <c r="T75" s="88" t="s">
        <v>7</v>
      </c>
      <c r="U75" s="88" t="s">
        <v>6</v>
      </c>
      <c r="V75" s="88" t="s">
        <v>7</v>
      </c>
      <c r="W75" s="88" t="s">
        <v>6</v>
      </c>
      <c r="X75" s="88" t="s">
        <v>7</v>
      </c>
      <c r="Y75" s="88" t="s">
        <v>6</v>
      </c>
      <c r="Z75" s="89" t="s">
        <v>7</v>
      </c>
    </row>
    <row r="76" spans="2:26" ht="13.5" thickTop="1">
      <c r="B76" s="90" t="s">
        <v>8</v>
      </c>
      <c r="C76" s="36">
        <v>2</v>
      </c>
      <c r="D76" s="37">
        <v>0.5</v>
      </c>
      <c r="E76" s="38">
        <v>0</v>
      </c>
      <c r="F76" s="37">
        <v>0</v>
      </c>
      <c r="G76" s="38">
        <v>0</v>
      </c>
      <c r="H76" s="37">
        <v>0</v>
      </c>
      <c r="I76" s="38">
        <v>0</v>
      </c>
      <c r="J76" s="37">
        <v>0</v>
      </c>
      <c r="K76" s="38">
        <v>0</v>
      </c>
      <c r="L76" s="37">
        <v>0</v>
      </c>
      <c r="M76" s="38">
        <v>0</v>
      </c>
      <c r="N76" s="37">
        <v>0</v>
      </c>
      <c r="O76" s="38">
        <v>0</v>
      </c>
      <c r="P76" s="37">
        <v>0</v>
      </c>
      <c r="Q76" s="38">
        <v>2</v>
      </c>
      <c r="R76" s="37">
        <v>0.5</v>
      </c>
      <c r="S76" s="38">
        <v>0</v>
      </c>
      <c r="T76" s="37">
        <v>0</v>
      </c>
      <c r="U76" s="38">
        <v>0</v>
      </c>
      <c r="V76" s="37">
        <v>0</v>
      </c>
      <c r="W76" s="38">
        <v>0</v>
      </c>
      <c r="X76" s="37">
        <v>0</v>
      </c>
      <c r="Y76" s="38">
        <v>0</v>
      </c>
      <c r="Z76" s="39">
        <v>0</v>
      </c>
    </row>
    <row r="77" spans="2:26" ht="12.75">
      <c r="B77" s="91" t="s">
        <v>9</v>
      </c>
      <c r="C77" s="40">
        <v>3</v>
      </c>
      <c r="D77" s="41">
        <v>0.1875</v>
      </c>
      <c r="E77" s="42">
        <v>1</v>
      </c>
      <c r="F77" s="41">
        <v>0.0625</v>
      </c>
      <c r="G77" s="42">
        <v>0</v>
      </c>
      <c r="H77" s="41">
        <v>0</v>
      </c>
      <c r="I77" s="42">
        <v>0</v>
      </c>
      <c r="J77" s="41">
        <v>0</v>
      </c>
      <c r="K77" s="42">
        <v>0</v>
      </c>
      <c r="L77" s="41">
        <v>0</v>
      </c>
      <c r="M77" s="42">
        <v>0</v>
      </c>
      <c r="N77" s="41">
        <v>0</v>
      </c>
      <c r="O77" s="42">
        <v>7</v>
      </c>
      <c r="P77" s="41">
        <v>0.4375</v>
      </c>
      <c r="Q77" s="42">
        <v>1</v>
      </c>
      <c r="R77" s="41">
        <v>0.0625</v>
      </c>
      <c r="S77" s="42">
        <v>0</v>
      </c>
      <c r="T77" s="41">
        <v>0</v>
      </c>
      <c r="U77" s="42">
        <v>0</v>
      </c>
      <c r="V77" s="41">
        <v>0</v>
      </c>
      <c r="W77" s="42">
        <v>4</v>
      </c>
      <c r="X77" s="41">
        <v>0.25</v>
      </c>
      <c r="Y77" s="42">
        <v>0</v>
      </c>
      <c r="Z77" s="43">
        <v>0</v>
      </c>
    </row>
    <row r="78" spans="2:26" ht="24">
      <c r="B78" s="91" t="s">
        <v>10</v>
      </c>
      <c r="C78" s="40">
        <v>9</v>
      </c>
      <c r="D78" s="41">
        <v>0.375</v>
      </c>
      <c r="E78" s="42">
        <v>0</v>
      </c>
      <c r="F78" s="41">
        <v>0</v>
      </c>
      <c r="G78" s="42">
        <v>0</v>
      </c>
      <c r="H78" s="41">
        <v>0</v>
      </c>
      <c r="I78" s="42">
        <v>0</v>
      </c>
      <c r="J78" s="41">
        <v>0</v>
      </c>
      <c r="K78" s="42">
        <v>1</v>
      </c>
      <c r="L78" s="41">
        <v>0.04166666666666667</v>
      </c>
      <c r="M78" s="42">
        <v>0</v>
      </c>
      <c r="N78" s="41">
        <v>0</v>
      </c>
      <c r="O78" s="42">
        <v>3</v>
      </c>
      <c r="P78" s="41">
        <v>0.125</v>
      </c>
      <c r="Q78" s="42">
        <v>3</v>
      </c>
      <c r="R78" s="41">
        <v>0.125</v>
      </c>
      <c r="S78" s="42">
        <v>1</v>
      </c>
      <c r="T78" s="41">
        <v>0.04166666666666667</v>
      </c>
      <c r="U78" s="42">
        <v>0</v>
      </c>
      <c r="V78" s="41">
        <v>0</v>
      </c>
      <c r="W78" s="42">
        <v>7</v>
      </c>
      <c r="X78" s="41">
        <v>0.2916666666666667</v>
      </c>
      <c r="Y78" s="42">
        <v>0</v>
      </c>
      <c r="Z78" s="43">
        <v>0</v>
      </c>
    </row>
    <row r="79" spans="2:26" ht="36">
      <c r="B79" s="91" t="s">
        <v>11</v>
      </c>
      <c r="C79" s="40">
        <v>2</v>
      </c>
      <c r="D79" s="41">
        <v>0.25</v>
      </c>
      <c r="E79" s="42">
        <v>0</v>
      </c>
      <c r="F79" s="41">
        <v>0</v>
      </c>
      <c r="G79" s="42">
        <v>0</v>
      </c>
      <c r="H79" s="41">
        <v>0</v>
      </c>
      <c r="I79" s="42">
        <v>0</v>
      </c>
      <c r="J79" s="41">
        <v>0</v>
      </c>
      <c r="K79" s="42">
        <v>1</v>
      </c>
      <c r="L79" s="41">
        <v>0.125</v>
      </c>
      <c r="M79" s="42">
        <v>0</v>
      </c>
      <c r="N79" s="41">
        <v>0</v>
      </c>
      <c r="O79" s="42">
        <v>0</v>
      </c>
      <c r="P79" s="41">
        <v>0</v>
      </c>
      <c r="Q79" s="42">
        <v>2</v>
      </c>
      <c r="R79" s="41">
        <v>0.25</v>
      </c>
      <c r="S79" s="42">
        <v>0</v>
      </c>
      <c r="T79" s="41">
        <v>0</v>
      </c>
      <c r="U79" s="42">
        <v>0</v>
      </c>
      <c r="V79" s="41">
        <v>0</v>
      </c>
      <c r="W79" s="42">
        <v>3</v>
      </c>
      <c r="X79" s="41">
        <v>0.375</v>
      </c>
      <c r="Y79" s="42">
        <v>0</v>
      </c>
      <c r="Z79" s="43">
        <v>0</v>
      </c>
    </row>
    <row r="80" spans="2:26" ht="24">
      <c r="B80" s="91" t="s">
        <v>12</v>
      </c>
      <c r="C80" s="40">
        <v>5</v>
      </c>
      <c r="D80" s="41">
        <v>0.29411764705882354</v>
      </c>
      <c r="E80" s="42">
        <v>0</v>
      </c>
      <c r="F80" s="41">
        <v>0</v>
      </c>
      <c r="G80" s="42">
        <v>0</v>
      </c>
      <c r="H80" s="41">
        <v>0</v>
      </c>
      <c r="I80" s="42">
        <v>0</v>
      </c>
      <c r="J80" s="41">
        <v>0</v>
      </c>
      <c r="K80" s="42">
        <v>0</v>
      </c>
      <c r="L80" s="41">
        <v>0</v>
      </c>
      <c r="M80" s="42">
        <v>0</v>
      </c>
      <c r="N80" s="41">
        <v>0</v>
      </c>
      <c r="O80" s="42">
        <v>5</v>
      </c>
      <c r="P80" s="41">
        <v>0.29411764705882354</v>
      </c>
      <c r="Q80" s="42">
        <v>0</v>
      </c>
      <c r="R80" s="41">
        <v>0</v>
      </c>
      <c r="S80" s="42">
        <v>0</v>
      </c>
      <c r="T80" s="41">
        <v>0</v>
      </c>
      <c r="U80" s="42">
        <v>0</v>
      </c>
      <c r="V80" s="41">
        <v>0</v>
      </c>
      <c r="W80" s="42">
        <v>7</v>
      </c>
      <c r="X80" s="41">
        <v>0.411764705882353</v>
      </c>
      <c r="Y80" s="42">
        <v>0</v>
      </c>
      <c r="Z80" s="43">
        <v>0</v>
      </c>
    </row>
    <row r="81" spans="2:26" ht="12.75">
      <c r="B81" s="91" t="s">
        <v>13</v>
      </c>
      <c r="C81" s="40">
        <v>1</v>
      </c>
      <c r="D81" s="41">
        <v>0.25</v>
      </c>
      <c r="E81" s="42">
        <v>0</v>
      </c>
      <c r="F81" s="41">
        <v>0</v>
      </c>
      <c r="G81" s="42">
        <v>0</v>
      </c>
      <c r="H81" s="41">
        <v>0</v>
      </c>
      <c r="I81" s="42">
        <v>0</v>
      </c>
      <c r="J81" s="41">
        <v>0</v>
      </c>
      <c r="K81" s="42">
        <v>0</v>
      </c>
      <c r="L81" s="41">
        <v>0</v>
      </c>
      <c r="M81" s="42">
        <v>0</v>
      </c>
      <c r="N81" s="41">
        <v>0</v>
      </c>
      <c r="O81" s="42">
        <v>0</v>
      </c>
      <c r="P81" s="41">
        <v>0</v>
      </c>
      <c r="Q81" s="42">
        <v>1</v>
      </c>
      <c r="R81" s="41">
        <v>0.25</v>
      </c>
      <c r="S81" s="42">
        <v>0</v>
      </c>
      <c r="T81" s="41">
        <v>0</v>
      </c>
      <c r="U81" s="42">
        <v>0</v>
      </c>
      <c r="V81" s="41">
        <v>0</v>
      </c>
      <c r="W81" s="42">
        <v>2</v>
      </c>
      <c r="X81" s="41">
        <v>0.5</v>
      </c>
      <c r="Y81" s="42">
        <v>0</v>
      </c>
      <c r="Z81" s="43">
        <v>0</v>
      </c>
    </row>
    <row r="82" spans="2:26" ht="13.5" thickBot="1">
      <c r="B82" s="92" t="s">
        <v>5</v>
      </c>
      <c r="C82" s="44">
        <v>22</v>
      </c>
      <c r="D82" s="45">
        <v>0.3013698630136986</v>
      </c>
      <c r="E82" s="46">
        <v>1</v>
      </c>
      <c r="F82" s="45">
        <v>0.0136986301369863</v>
      </c>
      <c r="G82" s="46">
        <v>0</v>
      </c>
      <c r="H82" s="45">
        <v>0</v>
      </c>
      <c r="I82" s="46">
        <v>0</v>
      </c>
      <c r="J82" s="45">
        <v>0</v>
      </c>
      <c r="K82" s="46">
        <v>2</v>
      </c>
      <c r="L82" s="45">
        <v>0.0273972602739726</v>
      </c>
      <c r="M82" s="46">
        <v>0</v>
      </c>
      <c r="N82" s="45">
        <v>0</v>
      </c>
      <c r="O82" s="46">
        <v>15</v>
      </c>
      <c r="P82" s="45">
        <v>0.2054794520547945</v>
      </c>
      <c r="Q82" s="46">
        <v>9</v>
      </c>
      <c r="R82" s="45">
        <v>0.1232876712328767</v>
      </c>
      <c r="S82" s="46">
        <v>1</v>
      </c>
      <c r="T82" s="45">
        <v>0.0136986301369863</v>
      </c>
      <c r="U82" s="46">
        <v>0</v>
      </c>
      <c r="V82" s="45">
        <v>0</v>
      </c>
      <c r="W82" s="46">
        <v>23</v>
      </c>
      <c r="X82" s="45">
        <v>0.3150684931506849</v>
      </c>
      <c r="Y82" s="46">
        <v>0</v>
      </c>
      <c r="Z82" s="47">
        <v>0</v>
      </c>
    </row>
    <row r="83" spans="2:26" ht="13.5" thickTop="1">
      <c r="B83" s="62"/>
      <c r="C83" s="61"/>
      <c r="D83" s="62"/>
      <c r="E83" s="61"/>
      <c r="F83" s="62"/>
      <c r="G83" s="61"/>
      <c r="H83" s="62"/>
      <c r="I83" s="61"/>
      <c r="J83" s="62"/>
      <c r="K83" s="61"/>
      <c r="L83" s="62"/>
      <c r="M83" s="61"/>
      <c r="N83" s="62"/>
      <c r="O83" s="61"/>
      <c r="P83" s="62"/>
      <c r="Q83" s="61"/>
      <c r="R83" s="62"/>
      <c r="S83" s="61"/>
      <c r="T83" s="62"/>
      <c r="U83" s="61"/>
      <c r="V83" s="62"/>
      <c r="W83" s="61"/>
      <c r="X83" s="62"/>
      <c r="Y83" s="61"/>
      <c r="Z83" s="62"/>
    </row>
    <row r="84" spans="1:26" ht="23.25">
      <c r="A84" s="70" t="s">
        <v>225</v>
      </c>
      <c r="B84" s="62"/>
      <c r="C84" s="61"/>
      <c r="D84" s="62"/>
      <c r="E84" s="61"/>
      <c r="F84" s="62"/>
      <c r="G84" s="61"/>
      <c r="H84" s="62"/>
      <c r="I84" s="61"/>
      <c r="J84" s="62"/>
      <c r="K84" s="61"/>
      <c r="L84" s="62"/>
      <c r="M84" s="61"/>
      <c r="N84" s="62"/>
      <c r="O84" s="61"/>
      <c r="P84" s="62"/>
      <c r="Q84" s="61"/>
      <c r="R84" s="62"/>
      <c r="S84" s="61"/>
      <c r="T84" s="62"/>
      <c r="U84" s="61"/>
      <c r="V84" s="62"/>
      <c r="W84" s="61"/>
      <c r="X84" s="62"/>
      <c r="Y84" s="61"/>
      <c r="Z84" s="62"/>
    </row>
    <row r="85" spans="2:26" ht="12.75">
      <c r="B85" s="62"/>
      <c r="C85" s="61"/>
      <c r="D85" s="62"/>
      <c r="E85" s="61"/>
      <c r="F85" s="62"/>
      <c r="G85" s="61"/>
      <c r="H85" s="62"/>
      <c r="I85" s="61"/>
      <c r="J85" s="62"/>
      <c r="K85" s="61"/>
      <c r="L85" s="62"/>
      <c r="M85" s="61"/>
      <c r="N85" s="62"/>
      <c r="O85" s="61"/>
      <c r="P85" s="62"/>
      <c r="Q85" s="61"/>
      <c r="R85" s="62"/>
      <c r="S85" s="61"/>
      <c r="T85" s="62"/>
      <c r="U85" s="61"/>
      <c r="V85" s="62"/>
      <c r="W85" s="61"/>
      <c r="X85" s="62"/>
      <c r="Y85" s="61"/>
      <c r="Z85" s="62"/>
    </row>
    <row r="86" ht="12.75">
      <c r="B86" s="62"/>
    </row>
    <row r="87" spans="2:8" ht="15.75" thickBot="1">
      <c r="B87" s="146" t="s">
        <v>40</v>
      </c>
      <c r="C87" s="146"/>
      <c r="D87" s="146"/>
      <c r="E87" s="146"/>
      <c r="F87" s="146"/>
      <c r="G87" s="146"/>
      <c r="H87" s="146"/>
    </row>
    <row r="88" spans="2:8" ht="13.5" thickTop="1">
      <c r="B88" s="147" t="s">
        <v>0</v>
      </c>
      <c r="C88" s="141" t="s">
        <v>41</v>
      </c>
      <c r="D88" s="142"/>
      <c r="E88" s="142"/>
      <c r="F88" s="142"/>
      <c r="G88" s="142"/>
      <c r="H88" s="152"/>
    </row>
    <row r="89" spans="2:8" ht="12.75">
      <c r="B89" s="148"/>
      <c r="C89" s="150" t="s">
        <v>42</v>
      </c>
      <c r="D89" s="151"/>
      <c r="E89" s="144" t="s">
        <v>43</v>
      </c>
      <c r="F89" s="151"/>
      <c r="G89" s="144" t="s">
        <v>44</v>
      </c>
      <c r="H89" s="145"/>
    </row>
    <row r="90" spans="2:8" ht="13.5" thickBot="1">
      <c r="B90" s="149"/>
      <c r="C90" s="87" t="s">
        <v>6</v>
      </c>
      <c r="D90" s="88" t="s">
        <v>7</v>
      </c>
      <c r="E90" s="88" t="s">
        <v>6</v>
      </c>
      <c r="F90" s="88" t="s">
        <v>7</v>
      </c>
      <c r="G90" s="88" t="s">
        <v>6</v>
      </c>
      <c r="H90" s="89" t="s">
        <v>7</v>
      </c>
    </row>
    <row r="91" spans="2:8" ht="13.5" thickTop="1">
      <c r="B91" s="90" t="s">
        <v>8</v>
      </c>
      <c r="C91" s="36">
        <v>2</v>
      </c>
      <c r="D91" s="37">
        <v>0.5</v>
      </c>
      <c r="E91" s="38">
        <v>2</v>
      </c>
      <c r="F91" s="37">
        <v>0.5</v>
      </c>
      <c r="G91" s="38">
        <v>0</v>
      </c>
      <c r="H91" s="39">
        <v>0</v>
      </c>
    </row>
    <row r="92" spans="2:8" ht="12.75">
      <c r="B92" s="91" t="s">
        <v>9</v>
      </c>
      <c r="C92" s="40">
        <v>11</v>
      </c>
      <c r="D92" s="41">
        <v>0.6875</v>
      </c>
      <c r="E92" s="42">
        <v>3</v>
      </c>
      <c r="F92" s="41">
        <v>0.1875</v>
      </c>
      <c r="G92" s="42">
        <v>2</v>
      </c>
      <c r="H92" s="43">
        <v>0.125</v>
      </c>
    </row>
    <row r="93" spans="2:8" ht="24">
      <c r="B93" s="91" t="s">
        <v>10</v>
      </c>
      <c r="C93" s="40">
        <v>15</v>
      </c>
      <c r="D93" s="41">
        <v>0.625</v>
      </c>
      <c r="E93" s="42">
        <v>8</v>
      </c>
      <c r="F93" s="41">
        <v>0.33333333333333337</v>
      </c>
      <c r="G93" s="42">
        <v>1</v>
      </c>
      <c r="H93" s="43">
        <v>0.04166666666666667</v>
      </c>
    </row>
    <row r="94" spans="2:8" ht="36">
      <c r="B94" s="91" t="s">
        <v>11</v>
      </c>
      <c r="C94" s="40">
        <v>2</v>
      </c>
      <c r="D94" s="41">
        <v>0.25</v>
      </c>
      <c r="E94" s="42">
        <v>4</v>
      </c>
      <c r="F94" s="41">
        <v>0.5</v>
      </c>
      <c r="G94" s="42">
        <v>2</v>
      </c>
      <c r="H94" s="43">
        <v>0.25</v>
      </c>
    </row>
    <row r="95" spans="2:8" ht="24">
      <c r="B95" s="91" t="s">
        <v>12</v>
      </c>
      <c r="C95" s="40">
        <v>8</v>
      </c>
      <c r="D95" s="41">
        <v>0.4705882352941177</v>
      </c>
      <c r="E95" s="42">
        <v>5</v>
      </c>
      <c r="F95" s="41">
        <v>0.29411764705882354</v>
      </c>
      <c r="G95" s="42">
        <v>4</v>
      </c>
      <c r="H95" s="43">
        <v>0.23529411764705885</v>
      </c>
    </row>
    <row r="96" spans="2:8" ht="12.75">
      <c r="B96" s="91" t="s">
        <v>13</v>
      </c>
      <c r="C96" s="40">
        <v>2</v>
      </c>
      <c r="D96" s="41">
        <v>0.5</v>
      </c>
      <c r="E96" s="42">
        <v>1</v>
      </c>
      <c r="F96" s="41">
        <v>0.25</v>
      </c>
      <c r="G96" s="42">
        <v>1</v>
      </c>
      <c r="H96" s="43">
        <v>0.25</v>
      </c>
    </row>
    <row r="97" spans="2:8" ht="12.75">
      <c r="B97" s="92" t="s">
        <v>5</v>
      </c>
      <c r="C97" s="44">
        <v>40</v>
      </c>
      <c r="D97" s="45">
        <v>0.547945205479452</v>
      </c>
      <c r="E97" s="46">
        <v>23</v>
      </c>
      <c r="F97" s="45">
        <v>0.3150684931506849</v>
      </c>
      <c r="G97" s="46">
        <v>10</v>
      </c>
      <c r="H97" s="47">
        <v>0.136986301369863</v>
      </c>
    </row>
    <row r="99" spans="2:6" ht="15.75" thickBot="1">
      <c r="B99" s="146" t="s">
        <v>45</v>
      </c>
      <c r="C99" s="146"/>
      <c r="D99" s="146"/>
      <c r="E99" s="146"/>
      <c r="F99" s="146"/>
    </row>
    <row r="100" spans="2:6" ht="13.5" thickTop="1">
      <c r="B100" s="147" t="s">
        <v>0</v>
      </c>
      <c r="C100" s="141" t="s">
        <v>46</v>
      </c>
      <c r="D100" s="142"/>
      <c r="E100" s="142"/>
      <c r="F100" s="152"/>
    </row>
    <row r="101" spans="2:6" ht="12.75">
      <c r="B101" s="148"/>
      <c r="C101" s="150" t="s">
        <v>47</v>
      </c>
      <c r="D101" s="151"/>
      <c r="E101" s="144" t="s">
        <v>48</v>
      </c>
      <c r="F101" s="145"/>
    </row>
    <row r="102" spans="2:6" ht="13.5" thickBot="1">
      <c r="B102" s="149"/>
      <c r="C102" s="87" t="s">
        <v>6</v>
      </c>
      <c r="D102" s="88" t="s">
        <v>7</v>
      </c>
      <c r="E102" s="88" t="s">
        <v>6</v>
      </c>
      <c r="F102" s="89" t="s">
        <v>7</v>
      </c>
    </row>
    <row r="103" spans="2:6" ht="13.5" thickTop="1">
      <c r="B103" s="90" t="s">
        <v>8</v>
      </c>
      <c r="C103" s="36">
        <v>1</v>
      </c>
      <c r="D103" s="37">
        <v>0.0136986301369863</v>
      </c>
      <c r="E103" s="38">
        <v>3</v>
      </c>
      <c r="F103" s="39">
        <v>0.04109589041095891</v>
      </c>
    </row>
    <row r="104" spans="2:6" ht="12.75">
      <c r="B104" s="91" t="s">
        <v>9</v>
      </c>
      <c r="C104" s="40">
        <v>6</v>
      </c>
      <c r="D104" s="41">
        <v>0.08219178082191782</v>
      </c>
      <c r="E104" s="42">
        <v>10</v>
      </c>
      <c r="F104" s="43">
        <v>0.136986301369863</v>
      </c>
    </row>
    <row r="105" spans="2:6" ht="24">
      <c r="B105" s="91" t="s">
        <v>10</v>
      </c>
      <c r="C105" s="40">
        <v>10</v>
      </c>
      <c r="D105" s="41">
        <v>0.136986301369863</v>
      </c>
      <c r="E105" s="42">
        <v>14</v>
      </c>
      <c r="F105" s="43">
        <v>0.1917808219178082</v>
      </c>
    </row>
    <row r="106" spans="2:6" ht="36">
      <c r="B106" s="91" t="s">
        <v>11</v>
      </c>
      <c r="C106" s="40">
        <v>5</v>
      </c>
      <c r="D106" s="41">
        <v>0.0684931506849315</v>
      </c>
      <c r="E106" s="42">
        <v>3</v>
      </c>
      <c r="F106" s="43">
        <v>0.04109589041095891</v>
      </c>
    </row>
    <row r="107" spans="2:6" ht="24">
      <c r="B107" s="91" t="s">
        <v>12</v>
      </c>
      <c r="C107" s="40">
        <v>6</v>
      </c>
      <c r="D107" s="41">
        <v>0.08219178082191782</v>
      </c>
      <c r="E107" s="42">
        <v>11</v>
      </c>
      <c r="F107" s="43">
        <v>0.1506849315068493</v>
      </c>
    </row>
    <row r="108" spans="2:6" ht="12.75">
      <c r="B108" s="91" t="s">
        <v>13</v>
      </c>
      <c r="C108" s="40">
        <v>2</v>
      </c>
      <c r="D108" s="41">
        <v>0.0273972602739726</v>
      </c>
      <c r="E108" s="42">
        <v>2</v>
      </c>
      <c r="F108" s="43">
        <v>0.0273972602739726</v>
      </c>
    </row>
    <row r="109" spans="2:6" ht="12.75">
      <c r="B109" s="92" t="s">
        <v>5</v>
      </c>
      <c r="C109" s="44">
        <v>30</v>
      </c>
      <c r="D109" s="45">
        <v>0.410958904109589</v>
      </c>
      <c r="E109" s="46">
        <v>43</v>
      </c>
      <c r="F109" s="47">
        <v>0.589041095890411</v>
      </c>
    </row>
    <row r="111" spans="2:6" ht="15.75" thickBot="1">
      <c r="B111" s="146" t="s">
        <v>49</v>
      </c>
      <c r="C111" s="146"/>
      <c r="D111" s="146"/>
      <c r="E111" s="146"/>
      <c r="F111" s="146"/>
    </row>
    <row r="112" spans="2:6" ht="13.5" thickTop="1">
      <c r="B112" s="147" t="s">
        <v>0</v>
      </c>
      <c r="C112" s="141" t="s">
        <v>50</v>
      </c>
      <c r="D112" s="142"/>
      <c r="E112" s="142"/>
      <c r="F112" s="152"/>
    </row>
    <row r="113" spans="2:6" ht="12.75">
      <c r="B113" s="148"/>
      <c r="C113" s="150" t="s">
        <v>47</v>
      </c>
      <c r="D113" s="151"/>
      <c r="E113" s="144" t="s">
        <v>48</v>
      </c>
      <c r="F113" s="145"/>
    </row>
    <row r="114" spans="2:6" ht="13.5" thickBot="1">
      <c r="B114" s="149"/>
      <c r="C114" s="87" t="s">
        <v>6</v>
      </c>
      <c r="D114" s="88" t="s">
        <v>7</v>
      </c>
      <c r="E114" s="88" t="s">
        <v>6</v>
      </c>
      <c r="F114" s="89" t="s">
        <v>7</v>
      </c>
    </row>
    <row r="115" spans="2:6" ht="13.5" thickTop="1">
      <c r="B115" s="90" t="s">
        <v>8</v>
      </c>
      <c r="C115" s="36">
        <v>1</v>
      </c>
      <c r="D115" s="37">
        <v>0.03333333333333333</v>
      </c>
      <c r="E115" s="38">
        <v>0</v>
      </c>
      <c r="F115" s="39">
        <v>0</v>
      </c>
    </row>
    <row r="116" spans="2:6" ht="12.75">
      <c r="B116" s="91" t="s">
        <v>9</v>
      </c>
      <c r="C116" s="40">
        <v>2</v>
      </c>
      <c r="D116" s="41">
        <v>0.06666666666666667</v>
      </c>
      <c r="E116" s="42">
        <v>4</v>
      </c>
      <c r="F116" s="43">
        <v>0.13333333333333333</v>
      </c>
    </row>
    <row r="117" spans="2:6" ht="24">
      <c r="B117" s="91" t="s">
        <v>10</v>
      </c>
      <c r="C117" s="40">
        <v>4</v>
      </c>
      <c r="D117" s="41">
        <v>0.13333333333333333</v>
      </c>
      <c r="E117" s="42">
        <v>6</v>
      </c>
      <c r="F117" s="43">
        <v>0.2</v>
      </c>
    </row>
    <row r="118" spans="2:6" ht="36">
      <c r="B118" s="91" t="s">
        <v>11</v>
      </c>
      <c r="C118" s="40">
        <v>4</v>
      </c>
      <c r="D118" s="41">
        <v>0.13333333333333333</v>
      </c>
      <c r="E118" s="42">
        <v>1</v>
      </c>
      <c r="F118" s="43">
        <v>0.03333333333333333</v>
      </c>
    </row>
    <row r="119" spans="2:6" ht="24">
      <c r="B119" s="91" t="s">
        <v>12</v>
      </c>
      <c r="C119" s="40">
        <v>1</v>
      </c>
      <c r="D119" s="41">
        <v>0.03333333333333333</v>
      </c>
      <c r="E119" s="42">
        <v>5</v>
      </c>
      <c r="F119" s="43">
        <v>0.16666666666666669</v>
      </c>
    </row>
    <row r="120" spans="2:6" ht="12.75">
      <c r="B120" s="91" t="s">
        <v>13</v>
      </c>
      <c r="C120" s="40">
        <v>2</v>
      </c>
      <c r="D120" s="41">
        <v>0.06666666666666667</v>
      </c>
      <c r="E120" s="42">
        <v>0</v>
      </c>
      <c r="F120" s="43">
        <v>0</v>
      </c>
    </row>
    <row r="121" spans="2:6" ht="12.75">
      <c r="B121" s="92" t="s">
        <v>5</v>
      </c>
      <c r="C121" s="44">
        <v>14</v>
      </c>
      <c r="D121" s="45">
        <v>0.4666666666666666</v>
      </c>
      <c r="E121" s="46">
        <v>16</v>
      </c>
      <c r="F121" s="47">
        <v>0.5333333333333333</v>
      </c>
    </row>
    <row r="123" spans="2:12" ht="15.75" thickBot="1">
      <c r="B123" s="146" t="s">
        <v>51</v>
      </c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</row>
    <row r="124" spans="2:12" ht="13.5" thickTop="1">
      <c r="B124" s="147" t="s">
        <v>0</v>
      </c>
      <c r="C124" s="141" t="s">
        <v>52</v>
      </c>
      <c r="D124" s="142"/>
      <c r="E124" s="142"/>
      <c r="F124" s="142"/>
      <c r="G124" s="142"/>
      <c r="H124" s="142"/>
      <c r="I124" s="142"/>
      <c r="J124" s="142"/>
      <c r="K124" s="142"/>
      <c r="L124" s="152"/>
    </row>
    <row r="125" spans="2:12" ht="12.75">
      <c r="B125" s="148"/>
      <c r="C125" s="150" t="s">
        <v>53</v>
      </c>
      <c r="D125" s="151"/>
      <c r="E125" s="144" t="s">
        <v>54</v>
      </c>
      <c r="F125" s="151"/>
      <c r="G125" s="144" t="s">
        <v>55</v>
      </c>
      <c r="H125" s="151"/>
      <c r="I125" s="144" t="s">
        <v>56</v>
      </c>
      <c r="J125" s="151"/>
      <c r="K125" s="144" t="s">
        <v>57</v>
      </c>
      <c r="L125" s="145"/>
    </row>
    <row r="126" spans="2:12" ht="13.5" thickBot="1">
      <c r="B126" s="149"/>
      <c r="C126" s="87" t="s">
        <v>6</v>
      </c>
      <c r="D126" s="88" t="s">
        <v>7</v>
      </c>
      <c r="E126" s="88" t="s">
        <v>6</v>
      </c>
      <c r="F126" s="88" t="s">
        <v>7</v>
      </c>
      <c r="G126" s="88" t="s">
        <v>6</v>
      </c>
      <c r="H126" s="88" t="s">
        <v>7</v>
      </c>
      <c r="I126" s="88" t="s">
        <v>6</v>
      </c>
      <c r="J126" s="88" t="s">
        <v>7</v>
      </c>
      <c r="K126" s="88" t="s">
        <v>6</v>
      </c>
      <c r="L126" s="89" t="s">
        <v>7</v>
      </c>
    </row>
    <row r="127" spans="2:12" ht="13.5" thickTop="1">
      <c r="B127" s="90" t="s">
        <v>8</v>
      </c>
      <c r="C127" s="36">
        <v>4</v>
      </c>
      <c r="D127" s="37">
        <v>1</v>
      </c>
      <c r="E127" s="38">
        <v>0</v>
      </c>
      <c r="F127" s="37">
        <v>0</v>
      </c>
      <c r="G127" s="38">
        <v>0</v>
      </c>
      <c r="H127" s="37">
        <v>0</v>
      </c>
      <c r="I127" s="38">
        <v>0</v>
      </c>
      <c r="J127" s="37">
        <v>0</v>
      </c>
      <c r="K127" s="38">
        <v>0</v>
      </c>
      <c r="L127" s="39">
        <v>0</v>
      </c>
    </row>
    <row r="128" spans="2:12" ht="12.75">
      <c r="B128" s="91" t="s">
        <v>9</v>
      </c>
      <c r="C128" s="40">
        <v>13</v>
      </c>
      <c r="D128" s="41">
        <v>0.8125</v>
      </c>
      <c r="E128" s="42">
        <v>0</v>
      </c>
      <c r="F128" s="41">
        <v>0</v>
      </c>
      <c r="G128" s="42">
        <v>3</v>
      </c>
      <c r="H128" s="41">
        <v>0.1875</v>
      </c>
      <c r="I128" s="42">
        <v>0</v>
      </c>
      <c r="J128" s="41">
        <v>0</v>
      </c>
      <c r="K128" s="42">
        <v>0</v>
      </c>
      <c r="L128" s="43">
        <v>0</v>
      </c>
    </row>
    <row r="129" spans="2:12" ht="24">
      <c r="B129" s="91" t="s">
        <v>10</v>
      </c>
      <c r="C129" s="40">
        <v>16</v>
      </c>
      <c r="D129" s="41">
        <v>0.6666666666666667</v>
      </c>
      <c r="E129" s="42">
        <v>1</v>
      </c>
      <c r="F129" s="41">
        <v>0.04166666666666667</v>
      </c>
      <c r="G129" s="42">
        <v>6</v>
      </c>
      <c r="H129" s="41">
        <v>0.25</v>
      </c>
      <c r="I129" s="42">
        <v>0</v>
      </c>
      <c r="J129" s="41">
        <v>0</v>
      </c>
      <c r="K129" s="42">
        <v>1</v>
      </c>
      <c r="L129" s="43">
        <v>0.04166666666666667</v>
      </c>
    </row>
    <row r="130" spans="2:12" ht="36">
      <c r="B130" s="91" t="s">
        <v>11</v>
      </c>
      <c r="C130" s="40">
        <v>4</v>
      </c>
      <c r="D130" s="41">
        <v>0.5</v>
      </c>
      <c r="E130" s="42">
        <v>0</v>
      </c>
      <c r="F130" s="41">
        <v>0</v>
      </c>
      <c r="G130" s="42">
        <v>4</v>
      </c>
      <c r="H130" s="41">
        <v>0.5</v>
      </c>
      <c r="I130" s="42">
        <v>0</v>
      </c>
      <c r="J130" s="41">
        <v>0</v>
      </c>
      <c r="K130" s="42">
        <v>0</v>
      </c>
      <c r="L130" s="43">
        <v>0</v>
      </c>
    </row>
    <row r="131" spans="2:12" ht="24">
      <c r="B131" s="91" t="s">
        <v>12</v>
      </c>
      <c r="C131" s="40">
        <v>16</v>
      </c>
      <c r="D131" s="41">
        <v>0.9411764705882354</v>
      </c>
      <c r="E131" s="42">
        <v>1</v>
      </c>
      <c r="F131" s="41">
        <v>0.05882352941176471</v>
      </c>
      <c r="G131" s="42">
        <v>0</v>
      </c>
      <c r="H131" s="41">
        <v>0</v>
      </c>
      <c r="I131" s="42">
        <v>0</v>
      </c>
      <c r="J131" s="41">
        <v>0</v>
      </c>
      <c r="K131" s="42">
        <v>0</v>
      </c>
      <c r="L131" s="43">
        <v>0</v>
      </c>
    </row>
    <row r="132" spans="2:12" ht="12.75">
      <c r="B132" s="91" t="s">
        <v>13</v>
      </c>
      <c r="C132" s="40">
        <v>4</v>
      </c>
      <c r="D132" s="41">
        <v>1</v>
      </c>
      <c r="E132" s="42">
        <v>0</v>
      </c>
      <c r="F132" s="41">
        <v>0</v>
      </c>
      <c r="G132" s="42">
        <v>0</v>
      </c>
      <c r="H132" s="41">
        <v>0</v>
      </c>
      <c r="I132" s="42">
        <v>0</v>
      </c>
      <c r="J132" s="41">
        <v>0</v>
      </c>
      <c r="K132" s="42">
        <v>0</v>
      </c>
      <c r="L132" s="43">
        <v>0</v>
      </c>
    </row>
    <row r="133" spans="2:12" ht="12.75">
      <c r="B133" s="92" t="s">
        <v>5</v>
      </c>
      <c r="C133" s="44">
        <v>57</v>
      </c>
      <c r="D133" s="45">
        <v>0.7808219178082192</v>
      </c>
      <c r="E133" s="46">
        <v>2</v>
      </c>
      <c r="F133" s="45">
        <v>0.0273972602739726</v>
      </c>
      <c r="G133" s="46">
        <v>13</v>
      </c>
      <c r="H133" s="45">
        <v>0.1780821917808219</v>
      </c>
      <c r="I133" s="46">
        <v>0</v>
      </c>
      <c r="J133" s="45">
        <v>0</v>
      </c>
      <c r="K133" s="46">
        <v>1</v>
      </c>
      <c r="L133" s="47">
        <v>0.0136986301369863</v>
      </c>
    </row>
    <row r="134" ht="13.5" thickTop="1"/>
    <row r="135" spans="2:6" ht="15">
      <c r="B135" s="154" t="s">
        <v>58</v>
      </c>
      <c r="C135" s="154"/>
      <c r="D135" s="154"/>
      <c r="E135" s="154"/>
      <c r="F135" s="154"/>
    </row>
    <row r="136" spans="2:6" ht="15.75" thickBot="1">
      <c r="B136" s="69" t="s">
        <v>238</v>
      </c>
      <c r="C136" s="72"/>
      <c r="D136" s="72"/>
      <c r="E136" s="72"/>
      <c r="F136" s="72"/>
    </row>
    <row r="137" spans="2:6" ht="13.5" thickTop="1">
      <c r="B137" s="147" t="s">
        <v>0</v>
      </c>
      <c r="C137" s="141" t="s">
        <v>59</v>
      </c>
      <c r="D137" s="142"/>
      <c r="E137" s="142"/>
      <c r="F137" s="152"/>
    </row>
    <row r="138" spans="2:6" ht="12.75">
      <c r="B138" s="148"/>
      <c r="C138" s="150" t="s">
        <v>60</v>
      </c>
      <c r="D138" s="151"/>
      <c r="E138" s="144" t="s">
        <v>61</v>
      </c>
      <c r="F138" s="145"/>
    </row>
    <row r="139" spans="2:6" ht="13.5" thickBot="1">
      <c r="B139" s="149"/>
      <c r="C139" s="87" t="s">
        <v>6</v>
      </c>
      <c r="D139" s="88" t="s">
        <v>7</v>
      </c>
      <c r="E139" s="88" t="s">
        <v>6</v>
      </c>
      <c r="F139" s="89" t="s">
        <v>7</v>
      </c>
    </row>
    <row r="140" spans="2:6" ht="24.75" thickTop="1">
      <c r="B140" s="90" t="s">
        <v>10</v>
      </c>
      <c r="C140" s="36">
        <v>1</v>
      </c>
      <c r="D140" s="37">
        <v>0.5</v>
      </c>
      <c r="E140" s="38">
        <v>0</v>
      </c>
      <c r="F140" s="39">
        <v>0</v>
      </c>
    </row>
    <row r="141" spans="2:6" ht="24">
      <c r="B141" s="91" t="s">
        <v>12</v>
      </c>
      <c r="C141" s="40">
        <v>1</v>
      </c>
      <c r="D141" s="41">
        <v>0.5</v>
      </c>
      <c r="E141" s="42">
        <v>0</v>
      </c>
      <c r="F141" s="43">
        <v>0</v>
      </c>
    </row>
    <row r="142" spans="2:6" ht="12.75">
      <c r="B142" s="92" t="s">
        <v>5</v>
      </c>
      <c r="C142" s="44">
        <v>2</v>
      </c>
      <c r="D142" s="45">
        <v>1</v>
      </c>
      <c r="E142" s="46">
        <v>0</v>
      </c>
      <c r="F142" s="47">
        <v>0</v>
      </c>
    </row>
    <row r="143" ht="13.5" thickTop="1"/>
    <row r="144" spans="2:6" ht="15">
      <c r="B144" s="154" t="s">
        <v>62</v>
      </c>
      <c r="C144" s="154"/>
      <c r="D144" s="154"/>
      <c r="E144" s="154"/>
      <c r="F144" s="154"/>
    </row>
    <row r="145" spans="2:6" ht="15.75" thickBot="1">
      <c r="B145" s="69" t="s">
        <v>237</v>
      </c>
      <c r="C145" s="72"/>
      <c r="D145" s="72"/>
      <c r="E145" s="72"/>
      <c r="F145" s="72"/>
    </row>
    <row r="146" spans="2:6" ht="13.5" thickTop="1">
      <c r="B146" s="147" t="s">
        <v>0</v>
      </c>
      <c r="C146" s="141" t="s">
        <v>63</v>
      </c>
      <c r="D146" s="142"/>
      <c r="E146" s="142"/>
      <c r="F146" s="152"/>
    </row>
    <row r="147" spans="2:6" ht="12.75">
      <c r="B147" s="148"/>
      <c r="C147" s="150" t="s">
        <v>47</v>
      </c>
      <c r="D147" s="151"/>
      <c r="E147" s="144" t="s">
        <v>48</v>
      </c>
      <c r="F147" s="145"/>
    </row>
    <row r="148" spans="2:6" ht="13.5" thickBot="1">
      <c r="B148" s="149"/>
      <c r="C148" s="87" t="s">
        <v>6</v>
      </c>
      <c r="D148" s="88" t="s">
        <v>7</v>
      </c>
      <c r="E148" s="88" t="s">
        <v>6</v>
      </c>
      <c r="F148" s="89" t="s">
        <v>7</v>
      </c>
    </row>
    <row r="149" spans="2:6" ht="13.5" thickTop="1">
      <c r="B149" s="90" t="s">
        <v>8</v>
      </c>
      <c r="C149" s="36">
        <v>0</v>
      </c>
      <c r="D149" s="37">
        <v>0</v>
      </c>
      <c r="E149" s="38">
        <v>4</v>
      </c>
      <c r="F149" s="39">
        <v>1</v>
      </c>
    </row>
    <row r="150" spans="2:6" ht="12.75">
      <c r="B150" s="91" t="s">
        <v>9</v>
      </c>
      <c r="C150" s="40">
        <v>0</v>
      </c>
      <c r="D150" s="41">
        <v>0</v>
      </c>
      <c r="E150" s="42">
        <v>16</v>
      </c>
      <c r="F150" s="43">
        <v>1</v>
      </c>
    </row>
    <row r="151" spans="2:6" ht="24">
      <c r="B151" s="91" t="s">
        <v>10</v>
      </c>
      <c r="C151" s="40">
        <v>1</v>
      </c>
      <c r="D151" s="41">
        <v>0.04166666666666667</v>
      </c>
      <c r="E151" s="42">
        <v>23</v>
      </c>
      <c r="F151" s="43">
        <v>0.9583333333333333</v>
      </c>
    </row>
    <row r="152" spans="2:6" ht="36">
      <c r="B152" s="91" t="s">
        <v>11</v>
      </c>
      <c r="C152" s="40">
        <v>0</v>
      </c>
      <c r="D152" s="41">
        <v>0</v>
      </c>
      <c r="E152" s="42">
        <v>8</v>
      </c>
      <c r="F152" s="43">
        <v>1</v>
      </c>
    </row>
    <row r="153" spans="2:6" ht="24">
      <c r="B153" s="91" t="s">
        <v>12</v>
      </c>
      <c r="C153" s="40">
        <v>1</v>
      </c>
      <c r="D153" s="41">
        <v>0.05882352941176471</v>
      </c>
      <c r="E153" s="42">
        <v>16</v>
      </c>
      <c r="F153" s="43">
        <v>0.9411764705882354</v>
      </c>
    </row>
    <row r="154" spans="2:6" ht="12.75">
      <c r="B154" s="91" t="s">
        <v>13</v>
      </c>
      <c r="C154" s="40">
        <v>1</v>
      </c>
      <c r="D154" s="41">
        <v>0.25</v>
      </c>
      <c r="E154" s="42">
        <v>3</v>
      </c>
      <c r="F154" s="43">
        <v>0.75</v>
      </c>
    </row>
    <row r="155" spans="2:6" ht="12.75">
      <c r="B155" s="92" t="s">
        <v>5</v>
      </c>
      <c r="C155" s="44">
        <v>3</v>
      </c>
      <c r="D155" s="45">
        <v>0.04109589041095891</v>
      </c>
      <c r="E155" s="46">
        <v>70</v>
      </c>
      <c r="F155" s="47">
        <v>0.9589041095890412</v>
      </c>
    </row>
    <row r="156" ht="13.5" thickTop="1"/>
    <row r="157" spans="2:20" ht="15">
      <c r="B157" s="154" t="s">
        <v>64</v>
      </c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</row>
    <row r="158" spans="2:8" ht="15.75" thickBot="1">
      <c r="B158" s="69" t="s">
        <v>236</v>
      </c>
      <c r="C158" s="72"/>
      <c r="D158" s="72"/>
      <c r="E158" s="72"/>
      <c r="F158" s="72"/>
      <c r="G158" s="72"/>
      <c r="H158" s="72"/>
    </row>
    <row r="159" spans="2:8" ht="13.5" thickTop="1">
      <c r="B159" s="147" t="s">
        <v>0</v>
      </c>
      <c r="C159" s="141" t="s">
        <v>65</v>
      </c>
      <c r="D159" s="142"/>
      <c r="E159" s="142"/>
      <c r="F159" s="142"/>
      <c r="G159" s="142"/>
      <c r="H159" s="152"/>
    </row>
    <row r="160" spans="2:8" ht="12.75">
      <c r="B160" s="148"/>
      <c r="C160" s="150" t="s">
        <v>66</v>
      </c>
      <c r="D160" s="151"/>
      <c r="E160" s="144" t="s">
        <v>67</v>
      </c>
      <c r="F160" s="151"/>
      <c r="G160" s="144" t="s">
        <v>68</v>
      </c>
      <c r="H160" s="145"/>
    </row>
    <row r="161" spans="2:8" ht="13.5" thickBot="1">
      <c r="B161" s="149"/>
      <c r="C161" s="87" t="s">
        <v>6</v>
      </c>
      <c r="D161" s="88" t="s">
        <v>7</v>
      </c>
      <c r="E161" s="88" t="s">
        <v>6</v>
      </c>
      <c r="F161" s="88" t="s">
        <v>7</v>
      </c>
      <c r="G161" s="88" t="s">
        <v>6</v>
      </c>
      <c r="H161" s="89" t="s">
        <v>7</v>
      </c>
    </row>
    <row r="162" spans="2:8" ht="13.5" thickTop="1">
      <c r="B162" s="90" t="s">
        <v>9</v>
      </c>
      <c r="C162" s="36">
        <v>0</v>
      </c>
      <c r="D162" s="37">
        <v>0</v>
      </c>
      <c r="E162" s="38">
        <v>0</v>
      </c>
      <c r="F162" s="37">
        <v>0</v>
      </c>
      <c r="G162" s="38">
        <v>3</v>
      </c>
      <c r="H162" s="39">
        <v>1</v>
      </c>
    </row>
    <row r="163" spans="2:8" ht="24">
      <c r="B163" s="91" t="s">
        <v>10</v>
      </c>
      <c r="C163" s="40">
        <v>1</v>
      </c>
      <c r="D163" s="41">
        <v>0.16666666666666669</v>
      </c>
      <c r="E163" s="42">
        <v>1</v>
      </c>
      <c r="F163" s="41">
        <v>0.16666666666666669</v>
      </c>
      <c r="G163" s="42">
        <v>4</v>
      </c>
      <c r="H163" s="43">
        <v>0.6666666666666667</v>
      </c>
    </row>
    <row r="164" spans="2:8" ht="36">
      <c r="B164" s="91" t="s">
        <v>11</v>
      </c>
      <c r="C164" s="40">
        <v>0</v>
      </c>
      <c r="D164" s="41">
        <v>0</v>
      </c>
      <c r="E164" s="42">
        <v>2</v>
      </c>
      <c r="F164" s="41">
        <v>0.5</v>
      </c>
      <c r="G164" s="42">
        <v>2</v>
      </c>
      <c r="H164" s="43">
        <v>0.5</v>
      </c>
    </row>
    <row r="165" spans="2:8" ht="12.75">
      <c r="B165" s="92" t="s">
        <v>5</v>
      </c>
      <c r="C165" s="44">
        <v>1</v>
      </c>
      <c r="D165" s="45">
        <v>0.07692307692307693</v>
      </c>
      <c r="E165" s="46">
        <v>3</v>
      </c>
      <c r="F165" s="45">
        <v>0.23076923076923075</v>
      </c>
      <c r="G165" s="46">
        <v>9</v>
      </c>
      <c r="H165" s="47">
        <v>0.6923076923076923</v>
      </c>
    </row>
    <row r="166" ht="12.75">
      <c r="B166" s="93"/>
    </row>
    <row r="167" spans="2:20" ht="15.75" thickBot="1">
      <c r="B167" s="146" t="s">
        <v>69</v>
      </c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</row>
    <row r="168" spans="2:20" ht="13.5" thickTop="1">
      <c r="B168" s="147" t="s">
        <v>0</v>
      </c>
      <c r="C168" s="141" t="s">
        <v>70</v>
      </c>
      <c r="D168" s="142"/>
      <c r="E168" s="142"/>
      <c r="F168" s="155"/>
      <c r="G168" s="156" t="s">
        <v>71</v>
      </c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52"/>
    </row>
    <row r="169" spans="2:20" ht="12.75">
      <c r="B169" s="148"/>
      <c r="C169" s="150" t="s">
        <v>72</v>
      </c>
      <c r="D169" s="151"/>
      <c r="E169" s="144" t="s">
        <v>73</v>
      </c>
      <c r="F169" s="151"/>
      <c r="G169" s="144" t="s">
        <v>74</v>
      </c>
      <c r="H169" s="151"/>
      <c r="I169" s="144" t="s">
        <v>75</v>
      </c>
      <c r="J169" s="151"/>
      <c r="K169" s="144" t="s">
        <v>76</v>
      </c>
      <c r="L169" s="151"/>
      <c r="M169" s="144" t="s">
        <v>77</v>
      </c>
      <c r="N169" s="151"/>
      <c r="O169" s="144" t="s">
        <v>78</v>
      </c>
      <c r="P169" s="151"/>
      <c r="Q169" s="144" t="s">
        <v>79</v>
      </c>
      <c r="R169" s="151"/>
      <c r="S169" s="144" t="s">
        <v>80</v>
      </c>
      <c r="T169" s="145"/>
    </row>
    <row r="170" spans="2:20" ht="13.5" thickBot="1">
      <c r="B170" s="149"/>
      <c r="C170" s="87" t="s">
        <v>6</v>
      </c>
      <c r="D170" s="88" t="s">
        <v>7</v>
      </c>
      <c r="E170" s="88" t="s">
        <v>6</v>
      </c>
      <c r="F170" s="88" t="s">
        <v>7</v>
      </c>
      <c r="G170" s="88" t="s">
        <v>6</v>
      </c>
      <c r="H170" s="88" t="s">
        <v>7</v>
      </c>
      <c r="I170" s="88" t="s">
        <v>6</v>
      </c>
      <c r="J170" s="88" t="s">
        <v>7</v>
      </c>
      <c r="K170" s="88" t="s">
        <v>6</v>
      </c>
      <c r="L170" s="88" t="s">
        <v>7</v>
      </c>
      <c r="M170" s="88" t="s">
        <v>6</v>
      </c>
      <c r="N170" s="88" t="s">
        <v>7</v>
      </c>
      <c r="O170" s="88" t="s">
        <v>6</v>
      </c>
      <c r="P170" s="88" t="s">
        <v>7</v>
      </c>
      <c r="Q170" s="88" t="s">
        <v>6</v>
      </c>
      <c r="R170" s="88" t="s">
        <v>7</v>
      </c>
      <c r="S170" s="88" t="s">
        <v>6</v>
      </c>
      <c r="T170" s="89" t="s">
        <v>7</v>
      </c>
    </row>
    <row r="171" spans="2:20" ht="13.5" thickTop="1">
      <c r="B171" s="90" t="s">
        <v>8</v>
      </c>
      <c r="C171" s="36">
        <v>0</v>
      </c>
      <c r="D171" s="37">
        <v>0</v>
      </c>
      <c r="E171" s="38">
        <v>4</v>
      </c>
      <c r="F171" s="37">
        <v>1</v>
      </c>
      <c r="G171" s="38">
        <v>4</v>
      </c>
      <c r="H171" s="37">
        <v>1</v>
      </c>
      <c r="I171" s="38">
        <v>0</v>
      </c>
      <c r="J171" s="37">
        <v>0</v>
      </c>
      <c r="K171" s="38">
        <v>0</v>
      </c>
      <c r="L171" s="37">
        <v>0</v>
      </c>
      <c r="M171" s="38">
        <v>0</v>
      </c>
      <c r="N171" s="37">
        <v>0</v>
      </c>
      <c r="O171" s="38">
        <v>0</v>
      </c>
      <c r="P171" s="37">
        <v>0</v>
      </c>
      <c r="Q171" s="38">
        <v>0</v>
      </c>
      <c r="R171" s="37">
        <v>0</v>
      </c>
      <c r="S171" s="38">
        <v>0</v>
      </c>
      <c r="T171" s="39">
        <v>0</v>
      </c>
    </row>
    <row r="172" spans="2:20" ht="12.75">
      <c r="B172" s="91" t="s">
        <v>9</v>
      </c>
      <c r="C172" s="40">
        <v>4</v>
      </c>
      <c r="D172" s="41">
        <v>0.25</v>
      </c>
      <c r="E172" s="42">
        <v>12</v>
      </c>
      <c r="F172" s="41">
        <v>0.75</v>
      </c>
      <c r="G172" s="42">
        <v>15</v>
      </c>
      <c r="H172" s="41">
        <v>0.9375</v>
      </c>
      <c r="I172" s="42">
        <v>0</v>
      </c>
      <c r="J172" s="41">
        <v>0</v>
      </c>
      <c r="K172" s="42">
        <v>0</v>
      </c>
      <c r="L172" s="41">
        <v>0</v>
      </c>
      <c r="M172" s="42">
        <v>0</v>
      </c>
      <c r="N172" s="41">
        <v>0</v>
      </c>
      <c r="O172" s="42">
        <v>1</v>
      </c>
      <c r="P172" s="41">
        <v>0.0625</v>
      </c>
      <c r="Q172" s="42">
        <v>0</v>
      </c>
      <c r="R172" s="41">
        <v>0</v>
      </c>
      <c r="S172" s="42">
        <v>0</v>
      </c>
      <c r="T172" s="43">
        <v>0</v>
      </c>
    </row>
    <row r="173" spans="2:20" ht="24">
      <c r="B173" s="91" t="s">
        <v>10</v>
      </c>
      <c r="C173" s="40">
        <v>2</v>
      </c>
      <c r="D173" s="41">
        <v>0.08333333333333334</v>
      </c>
      <c r="E173" s="42">
        <v>22</v>
      </c>
      <c r="F173" s="41">
        <v>0.9166666666666667</v>
      </c>
      <c r="G173" s="42">
        <v>18</v>
      </c>
      <c r="H173" s="41">
        <v>0.75</v>
      </c>
      <c r="I173" s="42">
        <v>0</v>
      </c>
      <c r="J173" s="41">
        <v>0</v>
      </c>
      <c r="K173" s="42">
        <v>0</v>
      </c>
      <c r="L173" s="41">
        <v>0</v>
      </c>
      <c r="M173" s="42">
        <v>1</v>
      </c>
      <c r="N173" s="41">
        <v>0.04166666666666667</v>
      </c>
      <c r="O173" s="42">
        <v>2</v>
      </c>
      <c r="P173" s="41">
        <v>0.08333333333333334</v>
      </c>
      <c r="Q173" s="42">
        <v>3</v>
      </c>
      <c r="R173" s="41">
        <v>0.125</v>
      </c>
      <c r="S173" s="42">
        <v>0</v>
      </c>
      <c r="T173" s="43">
        <v>0</v>
      </c>
    </row>
    <row r="174" spans="2:20" ht="36">
      <c r="B174" s="91" t="s">
        <v>11</v>
      </c>
      <c r="C174" s="40">
        <v>1</v>
      </c>
      <c r="D174" s="41">
        <v>0.125</v>
      </c>
      <c r="E174" s="42">
        <v>7</v>
      </c>
      <c r="F174" s="41">
        <v>0.875</v>
      </c>
      <c r="G174" s="42">
        <v>6</v>
      </c>
      <c r="H174" s="41">
        <v>0.75</v>
      </c>
      <c r="I174" s="42">
        <v>1</v>
      </c>
      <c r="J174" s="41">
        <v>0.125</v>
      </c>
      <c r="K174" s="42">
        <v>0</v>
      </c>
      <c r="L174" s="41">
        <v>0</v>
      </c>
      <c r="M174" s="42">
        <v>0</v>
      </c>
      <c r="N174" s="41">
        <v>0</v>
      </c>
      <c r="O174" s="42">
        <v>0</v>
      </c>
      <c r="P174" s="41">
        <v>0</v>
      </c>
      <c r="Q174" s="42">
        <v>1</v>
      </c>
      <c r="R174" s="41">
        <v>0.125</v>
      </c>
      <c r="S174" s="42">
        <v>0</v>
      </c>
      <c r="T174" s="43">
        <v>0</v>
      </c>
    </row>
    <row r="175" spans="2:20" ht="24">
      <c r="B175" s="91" t="s">
        <v>12</v>
      </c>
      <c r="C175" s="40">
        <v>0</v>
      </c>
      <c r="D175" s="41">
        <v>0</v>
      </c>
      <c r="E175" s="42">
        <v>17</v>
      </c>
      <c r="F175" s="41">
        <v>1</v>
      </c>
      <c r="G175" s="42">
        <v>16</v>
      </c>
      <c r="H175" s="41">
        <v>0.9411764705882354</v>
      </c>
      <c r="I175" s="42">
        <v>0</v>
      </c>
      <c r="J175" s="41">
        <v>0</v>
      </c>
      <c r="K175" s="42">
        <v>0</v>
      </c>
      <c r="L175" s="41">
        <v>0</v>
      </c>
      <c r="M175" s="42">
        <v>1</v>
      </c>
      <c r="N175" s="41">
        <v>0.05882352941176471</v>
      </c>
      <c r="O175" s="42">
        <v>0</v>
      </c>
      <c r="P175" s="41">
        <v>0</v>
      </c>
      <c r="Q175" s="42">
        <v>0</v>
      </c>
      <c r="R175" s="41">
        <v>0</v>
      </c>
      <c r="S175" s="42">
        <v>0</v>
      </c>
      <c r="T175" s="43">
        <v>0</v>
      </c>
    </row>
    <row r="176" spans="2:20" ht="12.75">
      <c r="B176" s="91" t="s">
        <v>13</v>
      </c>
      <c r="C176" s="40">
        <v>0</v>
      </c>
      <c r="D176" s="41">
        <v>0</v>
      </c>
      <c r="E176" s="42">
        <v>4</v>
      </c>
      <c r="F176" s="41">
        <v>1</v>
      </c>
      <c r="G176" s="42">
        <v>3</v>
      </c>
      <c r="H176" s="41">
        <v>0.75</v>
      </c>
      <c r="I176" s="42">
        <v>0</v>
      </c>
      <c r="J176" s="41">
        <v>0</v>
      </c>
      <c r="K176" s="42">
        <v>0</v>
      </c>
      <c r="L176" s="41">
        <v>0</v>
      </c>
      <c r="M176" s="42">
        <v>0</v>
      </c>
      <c r="N176" s="41">
        <v>0</v>
      </c>
      <c r="O176" s="42">
        <v>1</v>
      </c>
      <c r="P176" s="41">
        <v>0.25</v>
      </c>
      <c r="Q176" s="42">
        <v>0</v>
      </c>
      <c r="R176" s="41">
        <v>0</v>
      </c>
      <c r="S176" s="42">
        <v>0</v>
      </c>
      <c r="T176" s="43">
        <v>0</v>
      </c>
    </row>
    <row r="177" spans="2:20" ht="12.75">
      <c r="B177" s="92" t="s">
        <v>5</v>
      </c>
      <c r="C177" s="44">
        <v>7</v>
      </c>
      <c r="D177" s="45">
        <v>0.0958904109589041</v>
      </c>
      <c r="E177" s="46">
        <v>66</v>
      </c>
      <c r="F177" s="45">
        <v>0.904109589041096</v>
      </c>
      <c r="G177" s="46">
        <v>62</v>
      </c>
      <c r="H177" s="45">
        <v>0.8493150684931507</v>
      </c>
      <c r="I177" s="46">
        <v>1</v>
      </c>
      <c r="J177" s="45">
        <v>0.0136986301369863</v>
      </c>
      <c r="K177" s="46">
        <v>0</v>
      </c>
      <c r="L177" s="45">
        <v>0</v>
      </c>
      <c r="M177" s="46">
        <v>2</v>
      </c>
      <c r="N177" s="45">
        <v>0.0273972602739726</v>
      </c>
      <c r="O177" s="46">
        <v>4</v>
      </c>
      <c r="P177" s="45">
        <v>0.0547945205479452</v>
      </c>
      <c r="Q177" s="46">
        <v>4</v>
      </c>
      <c r="R177" s="45">
        <v>0.0547945205479452</v>
      </c>
      <c r="S177" s="46">
        <v>0</v>
      </c>
      <c r="T177" s="47">
        <v>0</v>
      </c>
    </row>
    <row r="178" ht="13.5" thickTop="1">
      <c r="B178" s="93"/>
    </row>
    <row r="179" spans="2:20" ht="15.75" thickBot="1">
      <c r="B179" s="115" t="s">
        <v>81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2:20" ht="13.5" customHeight="1" thickTop="1">
      <c r="B180" s="147" t="s">
        <v>0</v>
      </c>
      <c r="C180" s="141" t="s">
        <v>82</v>
      </c>
      <c r="D180" s="142"/>
      <c r="E180" s="142"/>
      <c r="F180" s="142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3"/>
    </row>
    <row r="181" spans="2:20" ht="12.75" customHeight="1">
      <c r="B181" s="148"/>
      <c r="C181" s="150" t="s">
        <v>83</v>
      </c>
      <c r="D181" s="151"/>
      <c r="E181" s="144" t="s">
        <v>84</v>
      </c>
      <c r="F181" s="151"/>
      <c r="G181" s="144" t="s">
        <v>85</v>
      </c>
      <c r="H181" s="151"/>
      <c r="I181" s="144" t="s">
        <v>86</v>
      </c>
      <c r="J181" s="151"/>
      <c r="K181" s="144" t="s">
        <v>87</v>
      </c>
      <c r="L181" s="151"/>
      <c r="M181" s="144" t="s">
        <v>88</v>
      </c>
      <c r="N181" s="151"/>
      <c r="O181" s="144" t="s">
        <v>89</v>
      </c>
      <c r="P181" s="151"/>
      <c r="Q181" s="144" t="s">
        <v>90</v>
      </c>
      <c r="R181" s="151"/>
      <c r="S181" s="144" t="s">
        <v>91</v>
      </c>
      <c r="T181" s="145"/>
    </row>
    <row r="182" spans="2:20" ht="13.5" thickBot="1">
      <c r="B182" s="149"/>
      <c r="C182" s="87" t="s">
        <v>6</v>
      </c>
      <c r="D182" s="88" t="s">
        <v>7</v>
      </c>
      <c r="E182" s="88" t="s">
        <v>6</v>
      </c>
      <c r="F182" s="88" t="s">
        <v>7</v>
      </c>
      <c r="G182" s="88" t="s">
        <v>6</v>
      </c>
      <c r="H182" s="88" t="s">
        <v>7</v>
      </c>
      <c r="I182" s="88" t="s">
        <v>6</v>
      </c>
      <c r="J182" s="88" t="s">
        <v>7</v>
      </c>
      <c r="K182" s="88" t="s">
        <v>6</v>
      </c>
      <c r="L182" s="88" t="s">
        <v>7</v>
      </c>
      <c r="M182" s="88" t="s">
        <v>6</v>
      </c>
      <c r="N182" s="88" t="s">
        <v>7</v>
      </c>
      <c r="O182" s="88" t="s">
        <v>6</v>
      </c>
      <c r="P182" s="88" t="s">
        <v>7</v>
      </c>
      <c r="Q182" s="88" t="s">
        <v>6</v>
      </c>
      <c r="R182" s="88" t="s">
        <v>7</v>
      </c>
      <c r="S182" s="88" t="s">
        <v>6</v>
      </c>
      <c r="T182" s="89" t="s">
        <v>7</v>
      </c>
    </row>
    <row r="183" spans="2:20" ht="13.5" thickTop="1">
      <c r="B183" s="90" t="s">
        <v>8</v>
      </c>
      <c r="C183" s="36">
        <v>0</v>
      </c>
      <c r="D183" s="37">
        <v>0</v>
      </c>
      <c r="E183" s="38">
        <v>0</v>
      </c>
      <c r="F183" s="37">
        <v>0</v>
      </c>
      <c r="G183" s="38">
        <v>0</v>
      </c>
      <c r="H183" s="37">
        <v>0</v>
      </c>
      <c r="I183" s="38">
        <v>0</v>
      </c>
      <c r="J183" s="37">
        <v>0</v>
      </c>
      <c r="K183" s="38">
        <v>0</v>
      </c>
      <c r="L183" s="37">
        <v>0</v>
      </c>
      <c r="M183" s="38">
        <v>3</v>
      </c>
      <c r="N183" s="37">
        <v>1</v>
      </c>
      <c r="O183" s="38">
        <v>0</v>
      </c>
      <c r="P183" s="37">
        <v>0</v>
      </c>
      <c r="Q183" s="38">
        <v>0</v>
      </c>
      <c r="R183" s="37">
        <v>0</v>
      </c>
      <c r="S183" s="38">
        <v>0</v>
      </c>
      <c r="T183" s="39">
        <v>0</v>
      </c>
    </row>
    <row r="184" spans="2:20" ht="12.75">
      <c r="B184" s="91" t="s">
        <v>9</v>
      </c>
      <c r="C184" s="40">
        <v>0</v>
      </c>
      <c r="D184" s="41">
        <v>0</v>
      </c>
      <c r="E184" s="42">
        <v>0</v>
      </c>
      <c r="F184" s="41">
        <v>0</v>
      </c>
      <c r="G184" s="42">
        <v>0</v>
      </c>
      <c r="H184" s="41">
        <v>0</v>
      </c>
      <c r="I184" s="42">
        <v>0</v>
      </c>
      <c r="J184" s="41">
        <v>0</v>
      </c>
      <c r="K184" s="42">
        <v>1</v>
      </c>
      <c r="L184" s="41">
        <v>0.07692307692307693</v>
      </c>
      <c r="M184" s="42">
        <v>4</v>
      </c>
      <c r="N184" s="41">
        <v>0.3076923076923077</v>
      </c>
      <c r="O184" s="42">
        <v>6</v>
      </c>
      <c r="P184" s="41">
        <v>0.4615384615384615</v>
      </c>
      <c r="Q184" s="42">
        <v>1</v>
      </c>
      <c r="R184" s="41">
        <v>0.07692307692307693</v>
      </c>
      <c r="S184" s="42">
        <v>1</v>
      </c>
      <c r="T184" s="43">
        <v>0.07692307692307693</v>
      </c>
    </row>
    <row r="185" spans="2:20" ht="24">
      <c r="B185" s="91" t="s">
        <v>10</v>
      </c>
      <c r="C185" s="40">
        <v>1</v>
      </c>
      <c r="D185" s="41">
        <v>0.045454545454545456</v>
      </c>
      <c r="E185" s="42">
        <v>0</v>
      </c>
      <c r="F185" s="41">
        <v>0</v>
      </c>
      <c r="G185" s="42">
        <v>0</v>
      </c>
      <c r="H185" s="41">
        <v>0</v>
      </c>
      <c r="I185" s="42">
        <v>2</v>
      </c>
      <c r="J185" s="41">
        <v>0.09090909090909091</v>
      </c>
      <c r="K185" s="42">
        <v>4</v>
      </c>
      <c r="L185" s="41">
        <v>0.18181818181818182</v>
      </c>
      <c r="M185" s="42">
        <v>7</v>
      </c>
      <c r="N185" s="41">
        <v>0.3181818181818182</v>
      </c>
      <c r="O185" s="42">
        <v>7</v>
      </c>
      <c r="P185" s="41">
        <v>0.3181818181818182</v>
      </c>
      <c r="Q185" s="42">
        <v>1</v>
      </c>
      <c r="R185" s="41">
        <v>0.045454545454545456</v>
      </c>
      <c r="S185" s="42">
        <v>0</v>
      </c>
      <c r="T185" s="43">
        <v>0</v>
      </c>
    </row>
    <row r="186" spans="2:20" ht="36">
      <c r="B186" s="91" t="s">
        <v>11</v>
      </c>
      <c r="C186" s="40">
        <v>0</v>
      </c>
      <c r="D186" s="41">
        <v>0</v>
      </c>
      <c r="E186" s="42">
        <v>0</v>
      </c>
      <c r="F186" s="41">
        <v>0</v>
      </c>
      <c r="G186" s="42">
        <v>0</v>
      </c>
      <c r="H186" s="41">
        <v>0</v>
      </c>
      <c r="I186" s="42">
        <v>0</v>
      </c>
      <c r="J186" s="41">
        <v>0</v>
      </c>
      <c r="K186" s="42">
        <v>4</v>
      </c>
      <c r="L186" s="41">
        <v>0.5714285714285715</v>
      </c>
      <c r="M186" s="42">
        <v>2</v>
      </c>
      <c r="N186" s="41">
        <v>0.28571428571428575</v>
      </c>
      <c r="O186" s="42">
        <v>1</v>
      </c>
      <c r="P186" s="41">
        <v>0.14285714285714288</v>
      </c>
      <c r="Q186" s="42">
        <v>0</v>
      </c>
      <c r="R186" s="41">
        <v>0</v>
      </c>
      <c r="S186" s="42">
        <v>0</v>
      </c>
      <c r="T186" s="43">
        <v>0</v>
      </c>
    </row>
    <row r="187" spans="2:20" ht="24">
      <c r="B187" s="91" t="s">
        <v>12</v>
      </c>
      <c r="C187" s="40">
        <v>0</v>
      </c>
      <c r="D187" s="41">
        <v>0</v>
      </c>
      <c r="E187" s="42">
        <v>0</v>
      </c>
      <c r="F187" s="41">
        <v>0</v>
      </c>
      <c r="G187" s="42">
        <v>1</v>
      </c>
      <c r="H187" s="41">
        <v>0.0625</v>
      </c>
      <c r="I187" s="42">
        <v>0</v>
      </c>
      <c r="J187" s="41">
        <v>0</v>
      </c>
      <c r="K187" s="42">
        <v>2</v>
      </c>
      <c r="L187" s="41">
        <v>0.125</v>
      </c>
      <c r="M187" s="42">
        <v>4</v>
      </c>
      <c r="N187" s="41">
        <v>0.25</v>
      </c>
      <c r="O187" s="42">
        <v>8</v>
      </c>
      <c r="P187" s="41">
        <v>0.5</v>
      </c>
      <c r="Q187" s="42">
        <v>1</v>
      </c>
      <c r="R187" s="41">
        <v>0.0625</v>
      </c>
      <c r="S187" s="42">
        <v>0</v>
      </c>
      <c r="T187" s="43">
        <v>0</v>
      </c>
    </row>
    <row r="188" spans="2:20" ht="12.75">
      <c r="B188" s="91" t="s">
        <v>13</v>
      </c>
      <c r="C188" s="40">
        <v>0</v>
      </c>
      <c r="D188" s="41">
        <v>0</v>
      </c>
      <c r="E188" s="42">
        <v>0</v>
      </c>
      <c r="F188" s="41">
        <v>0</v>
      </c>
      <c r="G188" s="42">
        <v>0</v>
      </c>
      <c r="H188" s="41">
        <v>0</v>
      </c>
      <c r="I188" s="42">
        <v>0</v>
      </c>
      <c r="J188" s="41">
        <v>0</v>
      </c>
      <c r="K188" s="42">
        <v>2</v>
      </c>
      <c r="L188" s="41">
        <v>0.6666666666666667</v>
      </c>
      <c r="M188" s="42">
        <v>0</v>
      </c>
      <c r="N188" s="41">
        <v>0</v>
      </c>
      <c r="O188" s="42">
        <v>1</v>
      </c>
      <c r="P188" s="41">
        <v>0.33333333333333337</v>
      </c>
      <c r="Q188" s="42">
        <v>0</v>
      </c>
      <c r="R188" s="41">
        <v>0</v>
      </c>
      <c r="S188" s="42">
        <v>0</v>
      </c>
      <c r="T188" s="43">
        <v>0</v>
      </c>
    </row>
    <row r="189" spans="2:20" ht="13.5" thickBot="1">
      <c r="B189" s="92" t="s">
        <v>5</v>
      </c>
      <c r="C189" s="44">
        <v>1</v>
      </c>
      <c r="D189" s="45">
        <v>0.015625</v>
      </c>
      <c r="E189" s="46">
        <v>0</v>
      </c>
      <c r="F189" s="45">
        <v>0</v>
      </c>
      <c r="G189" s="46">
        <v>1</v>
      </c>
      <c r="H189" s="45">
        <v>0.015625</v>
      </c>
      <c r="I189" s="46">
        <v>2</v>
      </c>
      <c r="J189" s="45">
        <v>0.03125</v>
      </c>
      <c r="K189" s="46">
        <v>13</v>
      </c>
      <c r="L189" s="45">
        <v>0.203125</v>
      </c>
      <c r="M189" s="46">
        <v>20</v>
      </c>
      <c r="N189" s="45">
        <v>0.3125</v>
      </c>
      <c r="O189" s="46">
        <v>23</v>
      </c>
      <c r="P189" s="45">
        <v>0.359375</v>
      </c>
      <c r="Q189" s="46">
        <v>3</v>
      </c>
      <c r="R189" s="45">
        <v>0.046875</v>
      </c>
      <c r="S189" s="46">
        <v>1</v>
      </c>
      <c r="T189" s="47">
        <v>0.015625</v>
      </c>
    </row>
    <row r="190" ht="13.5" thickTop="1"/>
    <row r="191" spans="2:20" ht="15.75" thickBot="1">
      <c r="B191" s="146" t="s">
        <v>92</v>
      </c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</row>
    <row r="192" spans="2:20" ht="13.5" thickTop="1">
      <c r="B192" s="147" t="s">
        <v>0</v>
      </c>
      <c r="C192" s="141" t="s">
        <v>93</v>
      </c>
      <c r="D192" s="155"/>
      <c r="E192" s="156" t="s">
        <v>94</v>
      </c>
      <c r="F192" s="155"/>
      <c r="G192" s="156" t="s">
        <v>95</v>
      </c>
      <c r="H192" s="155"/>
      <c r="I192" s="156" t="s">
        <v>96</v>
      </c>
      <c r="J192" s="155"/>
      <c r="K192" s="156" t="s">
        <v>97</v>
      </c>
      <c r="L192" s="155"/>
      <c r="M192" s="156" t="s">
        <v>98</v>
      </c>
      <c r="N192" s="155"/>
      <c r="O192" s="156" t="s">
        <v>99</v>
      </c>
      <c r="P192" s="155"/>
      <c r="Q192" s="156" t="s">
        <v>100</v>
      </c>
      <c r="R192" s="155"/>
      <c r="S192" s="156" t="s">
        <v>101</v>
      </c>
      <c r="T192" s="152"/>
    </row>
    <row r="193" spans="2:20" ht="12.75">
      <c r="B193" s="148"/>
      <c r="C193" s="150" t="s">
        <v>102</v>
      </c>
      <c r="D193" s="151"/>
      <c r="E193" s="144" t="s">
        <v>48</v>
      </c>
      <c r="F193" s="151"/>
      <c r="G193" s="144" t="s">
        <v>48</v>
      </c>
      <c r="H193" s="151"/>
      <c r="I193" s="144" t="s">
        <v>102</v>
      </c>
      <c r="J193" s="151"/>
      <c r="K193" s="144" t="s">
        <v>102</v>
      </c>
      <c r="L193" s="151"/>
      <c r="M193" s="144" t="s">
        <v>102</v>
      </c>
      <c r="N193" s="151"/>
      <c r="O193" s="144" t="s">
        <v>102</v>
      </c>
      <c r="P193" s="151"/>
      <c r="Q193" s="144" t="s">
        <v>102</v>
      </c>
      <c r="R193" s="151"/>
      <c r="S193" s="144" t="s">
        <v>102</v>
      </c>
      <c r="T193" s="145"/>
    </row>
    <row r="194" spans="2:20" ht="13.5" thickBot="1">
      <c r="B194" s="149"/>
      <c r="C194" s="87" t="s">
        <v>6</v>
      </c>
      <c r="D194" s="88" t="s">
        <v>7</v>
      </c>
      <c r="E194" s="88" t="s">
        <v>6</v>
      </c>
      <c r="F194" s="88" t="s">
        <v>7</v>
      </c>
      <c r="G194" s="88" t="s">
        <v>6</v>
      </c>
      <c r="H194" s="88" t="s">
        <v>7</v>
      </c>
      <c r="I194" s="88" t="s">
        <v>6</v>
      </c>
      <c r="J194" s="88" t="s">
        <v>7</v>
      </c>
      <c r="K194" s="88" t="s">
        <v>6</v>
      </c>
      <c r="L194" s="88" t="s">
        <v>7</v>
      </c>
      <c r="M194" s="88" t="s">
        <v>6</v>
      </c>
      <c r="N194" s="88" t="s">
        <v>7</v>
      </c>
      <c r="O194" s="88" t="s">
        <v>6</v>
      </c>
      <c r="P194" s="88" t="s">
        <v>7</v>
      </c>
      <c r="Q194" s="88" t="s">
        <v>6</v>
      </c>
      <c r="R194" s="88" t="s">
        <v>7</v>
      </c>
      <c r="S194" s="88" t="s">
        <v>6</v>
      </c>
      <c r="T194" s="89" t="s">
        <v>7</v>
      </c>
    </row>
    <row r="195" spans="2:20" ht="13.5" thickTop="1">
      <c r="B195" s="90" t="s">
        <v>8</v>
      </c>
      <c r="C195" s="36">
        <v>0</v>
      </c>
      <c r="D195" s="37">
        <v>0</v>
      </c>
      <c r="E195" s="38">
        <v>0</v>
      </c>
      <c r="F195" s="37">
        <v>0</v>
      </c>
      <c r="G195" s="38">
        <v>0</v>
      </c>
      <c r="H195" s="37">
        <v>0</v>
      </c>
      <c r="I195" s="38">
        <v>3</v>
      </c>
      <c r="J195" s="37">
        <v>1</v>
      </c>
      <c r="K195" s="38">
        <v>0</v>
      </c>
      <c r="L195" s="37">
        <v>0</v>
      </c>
      <c r="M195" s="38">
        <v>0</v>
      </c>
      <c r="N195" s="37">
        <v>0</v>
      </c>
      <c r="O195" s="38">
        <v>3</v>
      </c>
      <c r="P195" s="37">
        <v>1</v>
      </c>
      <c r="Q195" s="38">
        <v>0</v>
      </c>
      <c r="R195" s="37">
        <v>0</v>
      </c>
      <c r="S195" s="38">
        <v>0</v>
      </c>
      <c r="T195" s="39">
        <v>0</v>
      </c>
    </row>
    <row r="196" spans="2:20" ht="12.75">
      <c r="B196" s="91" t="s">
        <v>9</v>
      </c>
      <c r="C196" s="40">
        <v>6</v>
      </c>
      <c r="D196" s="41">
        <v>1</v>
      </c>
      <c r="E196" s="42">
        <v>1</v>
      </c>
      <c r="F196" s="41">
        <v>1</v>
      </c>
      <c r="G196" s="42">
        <v>1</v>
      </c>
      <c r="H196" s="41">
        <v>1</v>
      </c>
      <c r="I196" s="42">
        <v>6</v>
      </c>
      <c r="J196" s="41">
        <v>1</v>
      </c>
      <c r="K196" s="42">
        <v>0</v>
      </c>
      <c r="L196" s="41">
        <v>0</v>
      </c>
      <c r="M196" s="42">
        <v>2</v>
      </c>
      <c r="N196" s="41">
        <v>1</v>
      </c>
      <c r="O196" s="42">
        <v>11</v>
      </c>
      <c r="P196" s="41">
        <v>1</v>
      </c>
      <c r="Q196" s="42">
        <v>0</v>
      </c>
      <c r="R196" s="41">
        <v>0</v>
      </c>
      <c r="S196" s="42">
        <v>0</v>
      </c>
      <c r="T196" s="43">
        <v>0</v>
      </c>
    </row>
    <row r="197" spans="2:20" ht="24">
      <c r="B197" s="91" t="s">
        <v>10</v>
      </c>
      <c r="C197" s="40">
        <v>4</v>
      </c>
      <c r="D197" s="41">
        <v>1</v>
      </c>
      <c r="E197" s="42">
        <v>2</v>
      </c>
      <c r="F197" s="41">
        <v>1</v>
      </c>
      <c r="G197" s="42">
        <v>0</v>
      </c>
      <c r="H197" s="41">
        <v>0</v>
      </c>
      <c r="I197" s="42">
        <v>2</v>
      </c>
      <c r="J197" s="41">
        <v>1</v>
      </c>
      <c r="K197" s="42">
        <v>0</v>
      </c>
      <c r="L197" s="41">
        <v>0</v>
      </c>
      <c r="M197" s="42">
        <v>2</v>
      </c>
      <c r="N197" s="41">
        <v>1</v>
      </c>
      <c r="O197" s="42">
        <v>17</v>
      </c>
      <c r="P197" s="41">
        <v>1</v>
      </c>
      <c r="Q197" s="42">
        <v>0</v>
      </c>
      <c r="R197" s="41">
        <v>0</v>
      </c>
      <c r="S197" s="42">
        <v>0</v>
      </c>
      <c r="T197" s="43">
        <v>0</v>
      </c>
    </row>
    <row r="198" spans="2:20" ht="36">
      <c r="B198" s="91" t="s">
        <v>11</v>
      </c>
      <c r="C198" s="40">
        <v>2</v>
      </c>
      <c r="D198" s="41">
        <v>1</v>
      </c>
      <c r="E198" s="42">
        <v>0</v>
      </c>
      <c r="F198" s="41">
        <v>0</v>
      </c>
      <c r="G198" s="42">
        <v>0</v>
      </c>
      <c r="H198" s="41">
        <v>0</v>
      </c>
      <c r="I198" s="42">
        <v>3</v>
      </c>
      <c r="J198" s="41">
        <v>1</v>
      </c>
      <c r="K198" s="42">
        <v>0</v>
      </c>
      <c r="L198" s="41">
        <v>0</v>
      </c>
      <c r="M198" s="42">
        <v>0</v>
      </c>
      <c r="N198" s="41">
        <v>0</v>
      </c>
      <c r="O198" s="42">
        <v>4</v>
      </c>
      <c r="P198" s="41">
        <v>1</v>
      </c>
      <c r="Q198" s="42">
        <v>0</v>
      </c>
      <c r="R198" s="41">
        <v>0</v>
      </c>
      <c r="S198" s="42">
        <v>0</v>
      </c>
      <c r="T198" s="43">
        <v>0</v>
      </c>
    </row>
    <row r="199" spans="2:20" ht="24">
      <c r="B199" s="91" t="s">
        <v>12</v>
      </c>
      <c r="C199" s="40">
        <v>3</v>
      </c>
      <c r="D199" s="41">
        <v>1</v>
      </c>
      <c r="E199" s="42">
        <v>1</v>
      </c>
      <c r="F199" s="41">
        <v>1</v>
      </c>
      <c r="G199" s="42">
        <v>0</v>
      </c>
      <c r="H199" s="41">
        <v>0</v>
      </c>
      <c r="I199" s="42">
        <v>2</v>
      </c>
      <c r="J199" s="41">
        <v>1</v>
      </c>
      <c r="K199" s="42">
        <v>0</v>
      </c>
      <c r="L199" s="41">
        <v>0</v>
      </c>
      <c r="M199" s="42">
        <v>0</v>
      </c>
      <c r="N199" s="41">
        <v>0</v>
      </c>
      <c r="O199" s="42">
        <v>14</v>
      </c>
      <c r="P199" s="41">
        <v>1</v>
      </c>
      <c r="Q199" s="42">
        <v>0</v>
      </c>
      <c r="R199" s="41">
        <v>0</v>
      </c>
      <c r="S199" s="42">
        <v>0</v>
      </c>
      <c r="T199" s="43">
        <v>0</v>
      </c>
    </row>
    <row r="200" spans="2:20" ht="12.75">
      <c r="B200" s="91" t="s">
        <v>13</v>
      </c>
      <c r="C200" s="40">
        <v>1</v>
      </c>
      <c r="D200" s="41">
        <v>1</v>
      </c>
      <c r="E200" s="42">
        <v>0</v>
      </c>
      <c r="F200" s="41">
        <v>0</v>
      </c>
      <c r="G200" s="42">
        <v>0</v>
      </c>
      <c r="H200" s="41">
        <v>0</v>
      </c>
      <c r="I200" s="42">
        <v>2</v>
      </c>
      <c r="J200" s="41">
        <v>1</v>
      </c>
      <c r="K200" s="42">
        <v>0</v>
      </c>
      <c r="L200" s="41">
        <v>0</v>
      </c>
      <c r="M200" s="42">
        <v>0</v>
      </c>
      <c r="N200" s="41">
        <v>0</v>
      </c>
      <c r="O200" s="42">
        <v>2</v>
      </c>
      <c r="P200" s="41">
        <v>1</v>
      </c>
      <c r="Q200" s="42">
        <v>0</v>
      </c>
      <c r="R200" s="41">
        <v>0</v>
      </c>
      <c r="S200" s="42">
        <v>0</v>
      </c>
      <c r="T200" s="43">
        <v>0</v>
      </c>
    </row>
    <row r="201" spans="2:20" ht="13.5" thickBot="1">
      <c r="B201" s="92" t="s">
        <v>5</v>
      </c>
      <c r="C201" s="44">
        <v>16</v>
      </c>
      <c r="D201" s="45">
        <v>1</v>
      </c>
      <c r="E201" s="46">
        <v>4</v>
      </c>
      <c r="F201" s="45">
        <v>1</v>
      </c>
      <c r="G201" s="46">
        <v>1</v>
      </c>
      <c r="H201" s="45">
        <v>1</v>
      </c>
      <c r="I201" s="46">
        <v>18</v>
      </c>
      <c r="J201" s="45">
        <v>1</v>
      </c>
      <c r="K201" s="46">
        <v>0</v>
      </c>
      <c r="L201" s="45">
        <v>0</v>
      </c>
      <c r="M201" s="46">
        <v>4</v>
      </c>
      <c r="N201" s="45">
        <v>1</v>
      </c>
      <c r="O201" s="46">
        <v>51</v>
      </c>
      <c r="P201" s="45">
        <v>1</v>
      </c>
      <c r="Q201" s="46">
        <v>0</v>
      </c>
      <c r="R201" s="45">
        <v>0</v>
      </c>
      <c r="S201" s="46">
        <v>0</v>
      </c>
      <c r="T201" s="47">
        <v>0</v>
      </c>
    </row>
    <row r="202" spans="2:20" ht="13.5" thickTop="1">
      <c r="B202" s="62"/>
      <c r="C202" s="61"/>
      <c r="D202" s="62"/>
      <c r="E202" s="61"/>
      <c r="F202" s="62"/>
      <c r="G202" s="61"/>
      <c r="H202" s="62"/>
      <c r="I202" s="61"/>
      <c r="J202" s="62"/>
      <c r="K202" s="61"/>
      <c r="L202" s="62"/>
      <c r="M202" s="61"/>
      <c r="N202" s="62"/>
      <c r="O202" s="61"/>
      <c r="P202" s="62"/>
      <c r="Q202" s="61"/>
      <c r="R202" s="62"/>
      <c r="S202" s="61"/>
      <c r="T202" s="62"/>
    </row>
    <row r="203" spans="1:20" ht="23.25">
      <c r="A203" s="70" t="s">
        <v>227</v>
      </c>
      <c r="B203" s="62"/>
      <c r="C203" s="61"/>
      <c r="D203" s="62"/>
      <c r="E203" s="61"/>
      <c r="F203" s="62"/>
      <c r="G203" s="61"/>
      <c r="H203" s="62"/>
      <c r="I203" s="61"/>
      <c r="J203" s="62"/>
      <c r="K203" s="61"/>
      <c r="L203" s="62"/>
      <c r="M203" s="61"/>
      <c r="N203" s="62"/>
      <c r="O203" s="61"/>
      <c r="P203" s="62"/>
      <c r="Q203" s="61"/>
      <c r="R203" s="62"/>
      <c r="S203" s="61"/>
      <c r="T203" s="62"/>
    </row>
    <row r="204" spans="1:20" ht="12.75">
      <c r="A204" s="69" t="s">
        <v>235</v>
      </c>
      <c r="B204" s="62"/>
      <c r="C204" s="61"/>
      <c r="D204" s="62"/>
      <c r="E204" s="61"/>
      <c r="F204" s="62"/>
      <c r="G204" s="61"/>
      <c r="H204" s="62"/>
      <c r="I204" s="61"/>
      <c r="J204" s="62"/>
      <c r="K204" s="61"/>
      <c r="L204" s="62"/>
      <c r="M204" s="61"/>
      <c r="N204" s="62"/>
      <c r="O204" s="61"/>
      <c r="P204" s="62"/>
      <c r="Q204" s="61"/>
      <c r="R204" s="62"/>
      <c r="S204" s="61"/>
      <c r="T204" s="62"/>
    </row>
    <row r="205" spans="1:20" ht="12.75">
      <c r="A205" s="69" t="s">
        <v>226</v>
      </c>
      <c r="B205" s="62"/>
      <c r="C205" s="61"/>
      <c r="D205" s="62"/>
      <c r="E205" s="61"/>
      <c r="F205" s="62"/>
      <c r="G205" s="61"/>
      <c r="H205" s="62"/>
      <c r="I205" s="61"/>
      <c r="J205" s="62"/>
      <c r="K205" s="61"/>
      <c r="L205" s="62"/>
      <c r="M205" s="61"/>
      <c r="N205" s="62"/>
      <c r="O205" s="61"/>
      <c r="P205" s="62"/>
      <c r="Q205" s="61"/>
      <c r="R205" s="62"/>
      <c r="S205" s="61"/>
      <c r="T205" s="62"/>
    </row>
    <row r="207" spans="2:17" ht="15.75" thickBot="1">
      <c r="B207" s="146" t="s">
        <v>103</v>
      </c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</row>
    <row r="208" spans="2:17" ht="13.5" thickTop="1">
      <c r="B208" s="147" t="s">
        <v>0</v>
      </c>
      <c r="C208" s="141" t="s">
        <v>104</v>
      </c>
      <c r="D208" s="142"/>
      <c r="E208" s="155"/>
      <c r="F208" s="156" t="s">
        <v>105</v>
      </c>
      <c r="G208" s="142"/>
      <c r="H208" s="155"/>
      <c r="I208" s="156" t="s">
        <v>106</v>
      </c>
      <c r="J208" s="142"/>
      <c r="K208" s="155"/>
      <c r="L208" s="156" t="s">
        <v>107</v>
      </c>
      <c r="M208" s="142"/>
      <c r="N208" s="155"/>
      <c r="O208" s="156" t="s">
        <v>108</v>
      </c>
      <c r="P208" s="142"/>
      <c r="Q208" s="152"/>
    </row>
    <row r="209" spans="2:17" ht="13.5" thickBot="1">
      <c r="B209" s="149"/>
      <c r="C209" s="87" t="s">
        <v>6</v>
      </c>
      <c r="D209" s="88" t="s">
        <v>109</v>
      </c>
      <c r="E209" s="88" t="s">
        <v>110</v>
      </c>
      <c r="F209" s="88" t="s">
        <v>6</v>
      </c>
      <c r="G209" s="88" t="s">
        <v>109</v>
      </c>
      <c r="H209" s="88" t="s">
        <v>110</v>
      </c>
      <c r="I209" s="88" t="s">
        <v>6</v>
      </c>
      <c r="J209" s="88" t="s">
        <v>109</v>
      </c>
      <c r="K209" s="88" t="s">
        <v>110</v>
      </c>
      <c r="L209" s="88" t="s">
        <v>6</v>
      </c>
      <c r="M209" s="88" t="s">
        <v>109</v>
      </c>
      <c r="N209" s="88" t="s">
        <v>110</v>
      </c>
      <c r="O209" s="88" t="s">
        <v>6</v>
      </c>
      <c r="P209" s="88" t="s">
        <v>109</v>
      </c>
      <c r="Q209" s="89" t="s">
        <v>110</v>
      </c>
    </row>
    <row r="210" spans="2:17" ht="13.5" thickTop="1">
      <c r="B210" s="90" t="s">
        <v>8</v>
      </c>
      <c r="C210" s="36">
        <v>4</v>
      </c>
      <c r="D210" s="48">
        <v>6.75</v>
      </c>
      <c r="E210" s="49">
        <v>0.49999999999999994</v>
      </c>
      <c r="F210" s="38">
        <v>4</v>
      </c>
      <c r="G210" s="48">
        <v>6.25</v>
      </c>
      <c r="H210" s="49">
        <v>0.5</v>
      </c>
      <c r="I210" s="38">
        <v>4</v>
      </c>
      <c r="J210" s="48">
        <v>5.5</v>
      </c>
      <c r="K210" s="49">
        <v>0.5773502691896258</v>
      </c>
      <c r="L210" s="38">
        <v>4</v>
      </c>
      <c r="M210" s="48">
        <v>5.75</v>
      </c>
      <c r="N210" s="49">
        <v>0.5</v>
      </c>
      <c r="O210" s="38">
        <v>4</v>
      </c>
      <c r="P210" s="48">
        <v>6.75</v>
      </c>
      <c r="Q210" s="50">
        <v>0.49999999999999994</v>
      </c>
    </row>
    <row r="211" spans="2:17" ht="12.75">
      <c r="B211" s="91" t="s">
        <v>9</v>
      </c>
      <c r="C211" s="40">
        <v>16</v>
      </c>
      <c r="D211" s="51">
        <v>5.875000000000001</v>
      </c>
      <c r="E211" s="52">
        <v>0.8062257748298549</v>
      </c>
      <c r="F211" s="42">
        <v>16</v>
      </c>
      <c r="G211" s="51">
        <v>4.8125</v>
      </c>
      <c r="H211" s="51">
        <v>1.6007810593582121</v>
      </c>
      <c r="I211" s="42">
        <v>16</v>
      </c>
      <c r="J211" s="51">
        <v>5.124999999999999</v>
      </c>
      <c r="K211" s="51">
        <v>1.3102162671355697</v>
      </c>
      <c r="L211" s="42">
        <v>16</v>
      </c>
      <c r="M211" s="51">
        <v>4.25</v>
      </c>
      <c r="N211" s="51">
        <v>1.570562531918633</v>
      </c>
      <c r="O211" s="42">
        <v>16</v>
      </c>
      <c r="P211" s="51">
        <v>5.5</v>
      </c>
      <c r="Q211" s="53">
        <v>1.0327955589886444</v>
      </c>
    </row>
    <row r="212" spans="2:17" ht="24">
      <c r="B212" s="91" t="s">
        <v>10</v>
      </c>
      <c r="C212" s="40">
        <v>20</v>
      </c>
      <c r="D212" s="51">
        <v>5.8500000000000005</v>
      </c>
      <c r="E212" s="52">
        <v>0.7451598203705947</v>
      </c>
      <c r="F212" s="42">
        <v>20</v>
      </c>
      <c r="G212" s="51">
        <v>5.65</v>
      </c>
      <c r="H212" s="52">
        <v>0.8127277008872489</v>
      </c>
      <c r="I212" s="42">
        <v>20</v>
      </c>
      <c r="J212" s="51">
        <v>5.1000000000000005</v>
      </c>
      <c r="K212" s="51">
        <v>1.1192102478745305</v>
      </c>
      <c r="L212" s="42">
        <v>20</v>
      </c>
      <c r="M212" s="51">
        <v>4.35</v>
      </c>
      <c r="N212" s="51">
        <v>1.4244112357114613</v>
      </c>
      <c r="O212" s="42">
        <v>20</v>
      </c>
      <c r="P212" s="51">
        <v>5.6</v>
      </c>
      <c r="Q212" s="54">
        <v>0.8207826816681231</v>
      </c>
    </row>
    <row r="213" spans="2:17" ht="36">
      <c r="B213" s="91" t="s">
        <v>11</v>
      </c>
      <c r="C213" s="40">
        <v>7</v>
      </c>
      <c r="D213" s="51">
        <v>5.285714285714286</v>
      </c>
      <c r="E213" s="51">
        <v>1.7994708216848747</v>
      </c>
      <c r="F213" s="42">
        <v>7</v>
      </c>
      <c r="G213" s="51">
        <v>4.428571428571429</v>
      </c>
      <c r="H213" s="51">
        <v>1.618347187425374</v>
      </c>
      <c r="I213" s="42">
        <v>7</v>
      </c>
      <c r="J213" s="51">
        <v>4.714285714285714</v>
      </c>
      <c r="K213" s="51">
        <v>1.7994708216848747</v>
      </c>
      <c r="L213" s="42">
        <v>7</v>
      </c>
      <c r="M213" s="51">
        <v>3.857142857142857</v>
      </c>
      <c r="N213" s="51">
        <v>2.0354009783964297</v>
      </c>
      <c r="O213" s="42">
        <v>7</v>
      </c>
      <c r="P213" s="51">
        <v>4.428571428571428</v>
      </c>
      <c r="Q213" s="53">
        <v>1.1338934190276817</v>
      </c>
    </row>
    <row r="214" spans="2:17" ht="24">
      <c r="B214" s="91" t="s">
        <v>12</v>
      </c>
      <c r="C214" s="40">
        <v>17</v>
      </c>
      <c r="D214" s="51">
        <v>6</v>
      </c>
      <c r="E214" s="52">
        <v>0.8660254037844385</v>
      </c>
      <c r="F214" s="42">
        <v>17</v>
      </c>
      <c r="G214" s="51">
        <v>4.999999999999999</v>
      </c>
      <c r="H214" s="51">
        <v>1.732050807568877</v>
      </c>
      <c r="I214" s="42">
        <v>17</v>
      </c>
      <c r="J214" s="51">
        <v>5.411764705882353</v>
      </c>
      <c r="K214" s="51">
        <v>1.0641207361838554</v>
      </c>
      <c r="L214" s="42">
        <v>17</v>
      </c>
      <c r="M214" s="51">
        <v>4.529411764705882</v>
      </c>
      <c r="N214" s="51">
        <v>1.6999134926086505</v>
      </c>
      <c r="O214" s="42">
        <v>17</v>
      </c>
      <c r="P214" s="51">
        <v>5.588235294117645</v>
      </c>
      <c r="Q214" s="54">
        <v>0.9393364366277245</v>
      </c>
    </row>
    <row r="215" spans="2:17" ht="12.75">
      <c r="B215" s="91" t="s">
        <v>13</v>
      </c>
      <c r="C215" s="40">
        <v>3</v>
      </c>
      <c r="D215" s="51">
        <v>6.333333333333333</v>
      </c>
      <c r="E215" s="51">
        <v>1.1547005383792515</v>
      </c>
      <c r="F215" s="42">
        <v>3</v>
      </c>
      <c r="G215" s="51">
        <v>5.666666666666667</v>
      </c>
      <c r="H215" s="51">
        <v>1.1547005383792515</v>
      </c>
      <c r="I215" s="42">
        <v>3</v>
      </c>
      <c r="J215" s="51">
        <v>6</v>
      </c>
      <c r="K215" s="51">
        <v>1</v>
      </c>
      <c r="L215" s="42">
        <v>3</v>
      </c>
      <c r="M215" s="51">
        <v>5.333333333333333</v>
      </c>
      <c r="N215" s="51">
        <v>1.5275252316519468</v>
      </c>
      <c r="O215" s="42">
        <v>3</v>
      </c>
      <c r="P215" s="51">
        <v>7</v>
      </c>
      <c r="Q215" s="53">
        <v>0</v>
      </c>
    </row>
    <row r="216" spans="2:17" ht="13.5" thickBot="1">
      <c r="B216" s="92" t="s">
        <v>5</v>
      </c>
      <c r="C216" s="44">
        <v>67</v>
      </c>
      <c r="D216" s="55">
        <v>5.910447761194031</v>
      </c>
      <c r="E216" s="56">
        <v>0.9650144179105383</v>
      </c>
      <c r="F216" s="46">
        <v>67</v>
      </c>
      <c r="G216" s="55">
        <v>5.194029850746268</v>
      </c>
      <c r="H216" s="55">
        <v>1.427424104761093</v>
      </c>
      <c r="I216" s="46">
        <v>67</v>
      </c>
      <c r="J216" s="55">
        <v>5.208955223880596</v>
      </c>
      <c r="K216" s="55">
        <v>1.2002185840420379</v>
      </c>
      <c r="L216" s="46">
        <v>67</v>
      </c>
      <c r="M216" s="55">
        <v>4.447761194029852</v>
      </c>
      <c r="N216" s="55">
        <v>1.5790636090739294</v>
      </c>
      <c r="O216" s="46">
        <v>67</v>
      </c>
      <c r="P216" s="55">
        <v>5.582089552238806</v>
      </c>
      <c r="Q216" s="57">
        <v>1.0466288412101143</v>
      </c>
    </row>
    <row r="217" spans="2:17" ht="13.5" thickTop="1">
      <c r="B217" s="61"/>
      <c r="C217" s="61"/>
      <c r="D217" s="63"/>
      <c r="E217" s="64"/>
      <c r="F217" s="61"/>
      <c r="G217" s="63"/>
      <c r="H217" s="63"/>
      <c r="I217" s="61"/>
      <c r="J217" s="63"/>
      <c r="K217" s="63"/>
      <c r="L217" s="61"/>
      <c r="M217" s="63"/>
      <c r="N217" s="63"/>
      <c r="O217" s="61"/>
      <c r="P217" s="63"/>
      <c r="Q217" s="63"/>
    </row>
    <row r="218" spans="1:17" ht="23.25">
      <c r="A218" s="70" t="s">
        <v>229</v>
      </c>
      <c r="B218" s="61"/>
      <c r="C218" s="61"/>
      <c r="D218" s="63"/>
      <c r="E218" s="64"/>
      <c r="F218" s="61"/>
      <c r="G218" s="63"/>
      <c r="H218" s="63"/>
      <c r="I218" s="61"/>
      <c r="J218" s="63"/>
      <c r="K218" s="63"/>
      <c r="L218" s="61"/>
      <c r="M218" s="63"/>
      <c r="N218" s="63"/>
      <c r="O218" s="61"/>
      <c r="P218" s="63"/>
      <c r="Q218" s="63"/>
    </row>
    <row r="219" spans="1:17" ht="12.75">
      <c r="A219" s="69" t="s">
        <v>234</v>
      </c>
      <c r="B219" s="61"/>
      <c r="C219" s="61"/>
      <c r="D219" s="63"/>
      <c r="E219" s="64"/>
      <c r="F219" s="61"/>
      <c r="G219" s="63"/>
      <c r="H219" s="63"/>
      <c r="I219" s="61"/>
      <c r="J219" s="63"/>
      <c r="K219" s="63"/>
      <c r="L219" s="61"/>
      <c r="M219" s="63"/>
      <c r="N219" s="63"/>
      <c r="O219" s="61"/>
      <c r="P219" s="63"/>
      <c r="Q219" s="63"/>
    </row>
    <row r="220" spans="1:17" ht="12.75">
      <c r="A220" s="69" t="s">
        <v>228</v>
      </c>
      <c r="B220" s="62"/>
      <c r="C220" s="61"/>
      <c r="D220" s="63"/>
      <c r="E220" s="64"/>
      <c r="F220" s="61"/>
      <c r="G220" s="63"/>
      <c r="H220" s="63"/>
      <c r="I220" s="61"/>
      <c r="J220" s="63"/>
      <c r="K220" s="63"/>
      <c r="L220" s="61"/>
      <c r="M220" s="63"/>
      <c r="N220" s="63"/>
      <c r="O220" s="61"/>
      <c r="P220" s="63"/>
      <c r="Q220" s="63"/>
    </row>
    <row r="222" spans="2:14" ht="15.75" thickBot="1">
      <c r="B222" s="146" t="s">
        <v>111</v>
      </c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2:14" ht="13.5" thickTop="1">
      <c r="B223" s="147" t="s">
        <v>0</v>
      </c>
      <c r="C223" s="141" t="s">
        <v>112</v>
      </c>
      <c r="D223" s="142"/>
      <c r="E223" s="155"/>
      <c r="F223" s="156" t="s">
        <v>113</v>
      </c>
      <c r="G223" s="142"/>
      <c r="H223" s="155"/>
      <c r="I223" s="156" t="s">
        <v>114</v>
      </c>
      <c r="J223" s="142"/>
      <c r="K223" s="155"/>
      <c r="L223" s="156" t="s">
        <v>115</v>
      </c>
      <c r="M223" s="142"/>
      <c r="N223" s="152"/>
    </row>
    <row r="224" spans="2:14" ht="13.5" thickBot="1">
      <c r="B224" s="149"/>
      <c r="C224" s="87" t="s">
        <v>6</v>
      </c>
      <c r="D224" s="88" t="s">
        <v>109</v>
      </c>
      <c r="E224" s="88" t="s">
        <v>110</v>
      </c>
      <c r="F224" s="88" t="s">
        <v>6</v>
      </c>
      <c r="G224" s="88" t="s">
        <v>109</v>
      </c>
      <c r="H224" s="88" t="s">
        <v>110</v>
      </c>
      <c r="I224" s="88" t="s">
        <v>6</v>
      </c>
      <c r="J224" s="88" t="s">
        <v>109</v>
      </c>
      <c r="K224" s="88" t="s">
        <v>116</v>
      </c>
      <c r="L224" s="88" t="s">
        <v>6</v>
      </c>
      <c r="M224" s="88" t="s">
        <v>109</v>
      </c>
      <c r="N224" s="89" t="s">
        <v>116</v>
      </c>
    </row>
    <row r="225" spans="2:14" ht="13.5" thickTop="1">
      <c r="B225" s="90" t="s">
        <v>8</v>
      </c>
      <c r="C225" s="36">
        <v>4</v>
      </c>
      <c r="D225" s="48">
        <v>5.75</v>
      </c>
      <c r="E225" s="49">
        <v>0.5</v>
      </c>
      <c r="F225" s="38">
        <v>4</v>
      </c>
      <c r="G225" s="48">
        <v>5.25</v>
      </c>
      <c r="H225" s="49">
        <v>0.49999999999999994</v>
      </c>
      <c r="I225" s="38">
        <v>4</v>
      </c>
      <c r="J225" s="48">
        <v>5.75</v>
      </c>
      <c r="K225" s="49">
        <v>0.49999999999999994</v>
      </c>
      <c r="L225" s="38">
        <v>4</v>
      </c>
      <c r="M225" s="48">
        <v>5.5</v>
      </c>
      <c r="N225" s="50">
        <v>0.5773502691896258</v>
      </c>
    </row>
    <row r="226" spans="2:14" ht="12.75">
      <c r="B226" s="91" t="s">
        <v>9</v>
      </c>
      <c r="C226" s="40">
        <v>16</v>
      </c>
      <c r="D226" s="51">
        <v>5.3125</v>
      </c>
      <c r="E226" s="52">
        <v>0.8732124598286489</v>
      </c>
      <c r="F226" s="42">
        <v>16</v>
      </c>
      <c r="G226" s="51">
        <v>4.125</v>
      </c>
      <c r="H226" s="51">
        <v>1.1474609652039003</v>
      </c>
      <c r="I226" s="42">
        <v>16</v>
      </c>
      <c r="J226" s="51">
        <v>4.625</v>
      </c>
      <c r="K226" s="51">
        <v>1.3601470508735443</v>
      </c>
      <c r="L226" s="42">
        <v>16</v>
      </c>
      <c r="M226" s="51">
        <v>3.625</v>
      </c>
      <c r="N226" s="53">
        <v>1.0878112581387147</v>
      </c>
    </row>
    <row r="227" spans="2:14" ht="24">
      <c r="B227" s="91" t="s">
        <v>10</v>
      </c>
      <c r="C227" s="40">
        <v>24</v>
      </c>
      <c r="D227" s="51">
        <v>4.791666666666668</v>
      </c>
      <c r="E227" s="51">
        <v>1.3824731042801413</v>
      </c>
      <c r="F227" s="42">
        <v>24</v>
      </c>
      <c r="G227" s="51">
        <v>3.8750000000000004</v>
      </c>
      <c r="H227" s="51">
        <v>1.6235361299390265</v>
      </c>
      <c r="I227" s="42">
        <v>24</v>
      </c>
      <c r="J227" s="51">
        <v>3.666666666666667</v>
      </c>
      <c r="K227" s="51">
        <v>1.809796209201627</v>
      </c>
      <c r="L227" s="42">
        <v>24</v>
      </c>
      <c r="M227" s="51">
        <v>3.5000000000000004</v>
      </c>
      <c r="N227" s="53">
        <v>1.7445567519772938</v>
      </c>
    </row>
    <row r="228" spans="2:14" ht="36">
      <c r="B228" s="91" t="s">
        <v>11</v>
      </c>
      <c r="C228" s="40">
        <v>8</v>
      </c>
      <c r="D228" s="51">
        <v>4.875</v>
      </c>
      <c r="E228" s="51">
        <v>1.552647508520297</v>
      </c>
      <c r="F228" s="42">
        <v>8</v>
      </c>
      <c r="G228" s="51">
        <v>3.5</v>
      </c>
      <c r="H228" s="51">
        <v>1.6035674514745464</v>
      </c>
      <c r="I228" s="42">
        <v>8</v>
      </c>
      <c r="J228" s="51">
        <v>4.875</v>
      </c>
      <c r="K228" s="51">
        <v>1.552647508520297</v>
      </c>
      <c r="L228" s="42">
        <v>8</v>
      </c>
      <c r="M228" s="51">
        <v>4.25</v>
      </c>
      <c r="N228" s="53">
        <v>2.187627547301936</v>
      </c>
    </row>
    <row r="229" spans="2:14" ht="24">
      <c r="B229" s="91" t="s">
        <v>12</v>
      </c>
      <c r="C229" s="40">
        <v>17</v>
      </c>
      <c r="D229" s="51">
        <v>5.235294117647058</v>
      </c>
      <c r="E229" s="51">
        <v>1.3932610920384718</v>
      </c>
      <c r="F229" s="42">
        <v>17</v>
      </c>
      <c r="G229" s="51">
        <v>4.117647058823529</v>
      </c>
      <c r="H229" s="51">
        <v>1.7986923354612536</v>
      </c>
      <c r="I229" s="42">
        <v>17</v>
      </c>
      <c r="J229" s="51">
        <v>4.588235294117646</v>
      </c>
      <c r="K229" s="51">
        <v>1.769845456862398</v>
      </c>
      <c r="L229" s="42">
        <v>17</v>
      </c>
      <c r="M229" s="51">
        <v>4.705882352941176</v>
      </c>
      <c r="N229" s="53">
        <v>1.9288826390670115</v>
      </c>
    </row>
    <row r="230" spans="2:14" ht="12.75">
      <c r="B230" s="91" t="s">
        <v>13</v>
      </c>
      <c r="C230" s="40">
        <v>4</v>
      </c>
      <c r="D230" s="51">
        <v>5.25</v>
      </c>
      <c r="E230" s="51">
        <v>1.707825127659933</v>
      </c>
      <c r="F230" s="42">
        <v>4</v>
      </c>
      <c r="G230" s="51">
        <v>4.5</v>
      </c>
      <c r="H230" s="51">
        <v>2.081665999466133</v>
      </c>
      <c r="I230" s="42">
        <v>4</v>
      </c>
      <c r="J230" s="51">
        <v>6.25</v>
      </c>
      <c r="K230" s="51">
        <v>1.5</v>
      </c>
      <c r="L230" s="42">
        <v>4</v>
      </c>
      <c r="M230" s="51">
        <v>5.25</v>
      </c>
      <c r="N230" s="53">
        <v>2.3629078131263044</v>
      </c>
    </row>
    <row r="231" spans="2:14" ht="13.5" thickBot="1">
      <c r="B231" s="92" t="s">
        <v>5</v>
      </c>
      <c r="C231" s="44">
        <v>73</v>
      </c>
      <c r="D231" s="55">
        <v>5.095890410958904</v>
      </c>
      <c r="E231" s="55">
        <v>1.281973127227927</v>
      </c>
      <c r="F231" s="46">
        <v>73</v>
      </c>
      <c r="G231" s="55">
        <v>4.054794520547945</v>
      </c>
      <c r="H231" s="55">
        <v>1.5535837687862941</v>
      </c>
      <c r="I231" s="46">
        <v>73</v>
      </c>
      <c r="J231" s="55">
        <v>4.479452054794519</v>
      </c>
      <c r="K231" s="55">
        <v>1.7248960438973309</v>
      </c>
      <c r="L231" s="46">
        <v>73</v>
      </c>
      <c r="M231" s="55">
        <v>4.095890410958905</v>
      </c>
      <c r="N231" s="57">
        <v>1.788577830146093</v>
      </c>
    </row>
    <row r="232" spans="2:14" ht="13.5" thickTop="1">
      <c r="B232" s="63"/>
      <c r="C232" s="61"/>
      <c r="D232" s="63"/>
      <c r="E232" s="63"/>
      <c r="F232" s="61"/>
      <c r="G232" s="63"/>
      <c r="H232" s="63"/>
      <c r="I232" s="61"/>
      <c r="J232" s="63"/>
      <c r="K232" s="63"/>
      <c r="L232" s="61"/>
      <c r="M232" s="63"/>
      <c r="N232" s="63"/>
    </row>
    <row r="233" spans="2:14" ht="12.75">
      <c r="B233" s="63"/>
      <c r="C233" s="61"/>
      <c r="D233" s="63"/>
      <c r="E233" s="63"/>
      <c r="F233" s="61"/>
      <c r="G233" s="63"/>
      <c r="H233" s="63"/>
      <c r="I233" s="61"/>
      <c r="J233" s="63"/>
      <c r="K233" s="63"/>
      <c r="L233" s="61"/>
      <c r="M233" s="63"/>
      <c r="N233" s="63"/>
    </row>
    <row r="234" spans="1:14" ht="32.25" thickBot="1">
      <c r="A234" s="68" t="s">
        <v>230</v>
      </c>
      <c r="B234" s="68"/>
      <c r="C234" s="68"/>
      <c r="D234" s="63"/>
      <c r="E234" s="63"/>
      <c r="F234" s="61"/>
      <c r="G234" s="63"/>
      <c r="H234" s="63"/>
      <c r="I234" s="61"/>
      <c r="J234" s="63"/>
      <c r="K234" s="63"/>
      <c r="L234" s="61"/>
      <c r="M234" s="63"/>
      <c r="N234" s="63"/>
    </row>
    <row r="235" spans="1:14" ht="12.75">
      <c r="A235" s="69" t="s">
        <v>231</v>
      </c>
      <c r="B235" s="63"/>
      <c r="C235" s="61"/>
      <c r="D235" s="63"/>
      <c r="E235" s="63"/>
      <c r="F235" s="61"/>
      <c r="G235" s="63"/>
      <c r="H235" s="63"/>
      <c r="I235" s="61"/>
      <c r="J235" s="63"/>
      <c r="K235" s="63"/>
      <c r="L235" s="61"/>
      <c r="M235" s="63"/>
      <c r="N235" s="63"/>
    </row>
    <row r="236" ht="12.75">
      <c r="B236" s="63"/>
    </row>
    <row r="237" spans="2:6" ht="15.75" thickBot="1">
      <c r="B237" s="146" t="s">
        <v>117</v>
      </c>
      <c r="C237" s="146"/>
      <c r="D237" s="146"/>
      <c r="E237" s="146"/>
      <c r="F237" s="146"/>
    </row>
    <row r="238" spans="2:6" ht="13.5" thickTop="1">
      <c r="B238" s="147" t="s">
        <v>0</v>
      </c>
      <c r="C238" s="141" t="s">
        <v>118</v>
      </c>
      <c r="D238" s="142"/>
      <c r="E238" s="142"/>
      <c r="F238" s="152"/>
    </row>
    <row r="239" spans="2:6" ht="12.75">
      <c r="B239" s="148"/>
      <c r="C239" s="150" t="s">
        <v>47</v>
      </c>
      <c r="D239" s="151"/>
      <c r="E239" s="144" t="s">
        <v>48</v>
      </c>
      <c r="F239" s="145"/>
    </row>
    <row r="240" spans="2:6" ht="13.5" thickBot="1">
      <c r="B240" s="149"/>
      <c r="C240" s="87" t="s">
        <v>6</v>
      </c>
      <c r="D240" s="88" t="s">
        <v>7</v>
      </c>
      <c r="E240" s="88" t="s">
        <v>6</v>
      </c>
      <c r="F240" s="89" t="s">
        <v>7</v>
      </c>
    </row>
    <row r="241" spans="2:6" ht="24.75" thickTop="1">
      <c r="B241" s="90" t="s">
        <v>10</v>
      </c>
      <c r="C241" s="36">
        <v>1</v>
      </c>
      <c r="D241" s="37">
        <v>0.33333333333333337</v>
      </c>
      <c r="E241" s="38">
        <v>2</v>
      </c>
      <c r="F241" s="39">
        <v>0.6666666666666667</v>
      </c>
    </row>
    <row r="242" spans="2:6" ht="36">
      <c r="B242" s="91" t="s">
        <v>11</v>
      </c>
      <c r="C242" s="40">
        <v>0</v>
      </c>
      <c r="D242" s="41">
        <v>0</v>
      </c>
      <c r="E242" s="42">
        <v>1</v>
      </c>
      <c r="F242" s="43">
        <v>1</v>
      </c>
    </row>
    <row r="243" spans="2:6" ht="12.75">
      <c r="B243" s="91" t="s">
        <v>13</v>
      </c>
      <c r="C243" s="40">
        <v>0</v>
      </c>
      <c r="D243" s="41">
        <v>0</v>
      </c>
      <c r="E243" s="42">
        <v>1</v>
      </c>
      <c r="F243" s="43">
        <v>1</v>
      </c>
    </row>
    <row r="244" spans="2:6" ht="13.5" thickBot="1">
      <c r="B244" s="92" t="s">
        <v>5</v>
      </c>
      <c r="C244" s="44">
        <v>1</v>
      </c>
      <c r="D244" s="45">
        <v>0.2</v>
      </c>
      <c r="E244" s="46">
        <v>4</v>
      </c>
      <c r="F244" s="47">
        <v>0.8</v>
      </c>
    </row>
    <row r="245" spans="2:6" ht="13.5" thickTop="1">
      <c r="B245" s="61"/>
      <c r="C245" s="61"/>
      <c r="D245" s="62"/>
      <c r="E245" s="61"/>
      <c r="F245" s="62"/>
    </row>
    <row r="246" spans="1:6" ht="23.25">
      <c r="A246" s="70" t="s">
        <v>232</v>
      </c>
      <c r="B246" s="62"/>
      <c r="C246" s="61"/>
      <c r="D246" s="62"/>
      <c r="E246" s="61"/>
      <c r="F246" s="62"/>
    </row>
    <row r="247" spans="1:6" ht="12.75">
      <c r="A247" s="69" t="s">
        <v>233</v>
      </c>
      <c r="B247" s="62"/>
      <c r="C247" s="61"/>
      <c r="D247" s="62"/>
      <c r="E247" s="61"/>
      <c r="F247" s="62"/>
    </row>
    <row r="249" spans="2:12" ht="15.75" thickBot="1">
      <c r="B249" s="146" t="s">
        <v>119</v>
      </c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</row>
    <row r="250" spans="2:12" ht="13.5" thickTop="1">
      <c r="B250" s="147" t="s">
        <v>0</v>
      </c>
      <c r="C250" s="141" t="s">
        <v>120</v>
      </c>
      <c r="D250" s="142"/>
      <c r="E250" s="142"/>
      <c r="F250" s="142"/>
      <c r="G250" s="142"/>
      <c r="H250" s="142"/>
      <c r="I250" s="142"/>
      <c r="J250" s="142"/>
      <c r="K250" s="142"/>
      <c r="L250" s="152"/>
    </row>
    <row r="251" spans="2:12" ht="12.75">
      <c r="B251" s="148"/>
      <c r="C251" s="150" t="s">
        <v>121</v>
      </c>
      <c r="D251" s="151"/>
      <c r="E251" s="144" t="s">
        <v>122</v>
      </c>
      <c r="F251" s="151"/>
      <c r="G251" s="144" t="s">
        <v>123</v>
      </c>
      <c r="H251" s="151"/>
      <c r="I251" s="144" t="s">
        <v>124</v>
      </c>
      <c r="J251" s="151"/>
      <c r="K251" s="144" t="s">
        <v>125</v>
      </c>
      <c r="L251" s="145"/>
    </row>
    <row r="252" spans="2:12" ht="13.5" thickBot="1">
      <c r="B252" s="149"/>
      <c r="C252" s="87" t="s">
        <v>6</v>
      </c>
      <c r="D252" s="88" t="s">
        <v>7</v>
      </c>
      <c r="E252" s="88" t="s">
        <v>6</v>
      </c>
      <c r="F252" s="88" t="s">
        <v>7</v>
      </c>
      <c r="G252" s="88" t="s">
        <v>6</v>
      </c>
      <c r="H252" s="88" t="s">
        <v>7</v>
      </c>
      <c r="I252" s="88" t="s">
        <v>6</v>
      </c>
      <c r="J252" s="88" t="s">
        <v>7</v>
      </c>
      <c r="K252" s="88" t="s">
        <v>6</v>
      </c>
      <c r="L252" s="89" t="s">
        <v>7</v>
      </c>
    </row>
    <row r="253" spans="2:12" ht="24.75" thickTop="1">
      <c r="B253" s="90" t="s">
        <v>10</v>
      </c>
      <c r="C253" s="36">
        <v>2</v>
      </c>
      <c r="D253" s="37">
        <v>1</v>
      </c>
      <c r="E253" s="38">
        <v>0</v>
      </c>
      <c r="F253" s="37">
        <v>0</v>
      </c>
      <c r="G253" s="38">
        <v>0</v>
      </c>
      <c r="H253" s="37">
        <v>0</v>
      </c>
      <c r="I253" s="38">
        <v>0</v>
      </c>
      <c r="J253" s="37">
        <v>0</v>
      </c>
      <c r="K253" s="38">
        <v>0</v>
      </c>
      <c r="L253" s="39">
        <v>0</v>
      </c>
    </row>
    <row r="254" spans="2:12" ht="36">
      <c r="B254" s="91" t="s">
        <v>11</v>
      </c>
      <c r="C254" s="40">
        <v>1</v>
      </c>
      <c r="D254" s="41">
        <v>1</v>
      </c>
      <c r="E254" s="42">
        <v>0</v>
      </c>
      <c r="F254" s="41">
        <v>0</v>
      </c>
      <c r="G254" s="42">
        <v>0</v>
      </c>
      <c r="H254" s="41">
        <v>0</v>
      </c>
      <c r="I254" s="42">
        <v>0</v>
      </c>
      <c r="J254" s="41">
        <v>0</v>
      </c>
      <c r="K254" s="42">
        <v>0</v>
      </c>
      <c r="L254" s="43">
        <v>0</v>
      </c>
    </row>
    <row r="255" spans="2:12" ht="12.75">
      <c r="B255" s="91" t="s">
        <v>13</v>
      </c>
      <c r="C255" s="40">
        <v>1</v>
      </c>
      <c r="D255" s="41">
        <v>1</v>
      </c>
      <c r="E255" s="42">
        <v>0</v>
      </c>
      <c r="F255" s="41">
        <v>0</v>
      </c>
      <c r="G255" s="42">
        <v>0</v>
      </c>
      <c r="H255" s="41">
        <v>0</v>
      </c>
      <c r="I255" s="42">
        <v>0</v>
      </c>
      <c r="J255" s="41">
        <v>0</v>
      </c>
      <c r="K255" s="42">
        <v>0</v>
      </c>
      <c r="L255" s="43">
        <v>0</v>
      </c>
    </row>
    <row r="256" spans="2:12" ht="12.75">
      <c r="B256" s="92" t="s">
        <v>5</v>
      </c>
      <c r="C256" s="44">
        <v>4</v>
      </c>
      <c r="D256" s="45">
        <v>1</v>
      </c>
      <c r="E256" s="46">
        <v>0</v>
      </c>
      <c r="F256" s="45">
        <v>0</v>
      </c>
      <c r="G256" s="46">
        <v>0</v>
      </c>
      <c r="H256" s="45">
        <v>0</v>
      </c>
      <c r="I256" s="46">
        <v>0</v>
      </c>
      <c r="J256" s="45">
        <v>0</v>
      </c>
      <c r="K256" s="46">
        <v>0</v>
      </c>
      <c r="L256" s="47">
        <v>0</v>
      </c>
    </row>
    <row r="258" spans="2:8" ht="15.75" thickBot="1">
      <c r="B258" s="146" t="s">
        <v>126</v>
      </c>
      <c r="C258" s="146"/>
      <c r="D258" s="146"/>
      <c r="E258" s="146"/>
      <c r="F258" s="146"/>
      <c r="G258" s="146"/>
      <c r="H258" s="146"/>
    </row>
    <row r="259" spans="2:8" ht="13.5" thickTop="1">
      <c r="B259" s="147" t="s">
        <v>0</v>
      </c>
      <c r="C259" s="141" t="s">
        <v>127</v>
      </c>
      <c r="D259" s="142"/>
      <c r="E259" s="142"/>
      <c r="F259" s="142"/>
      <c r="G259" s="142"/>
      <c r="H259" s="152"/>
    </row>
    <row r="260" spans="2:8" ht="12.75">
      <c r="B260" s="148"/>
      <c r="C260" s="150" t="s">
        <v>128</v>
      </c>
      <c r="D260" s="151"/>
      <c r="E260" s="144" t="s">
        <v>129</v>
      </c>
      <c r="F260" s="151"/>
      <c r="G260" s="144" t="s">
        <v>130</v>
      </c>
      <c r="H260" s="145"/>
    </row>
    <row r="261" spans="2:8" ht="13.5" thickBot="1">
      <c r="B261" s="149"/>
      <c r="C261" s="87" t="s">
        <v>6</v>
      </c>
      <c r="D261" s="88" t="s">
        <v>7</v>
      </c>
      <c r="E261" s="88" t="s">
        <v>6</v>
      </c>
      <c r="F261" s="88" t="s">
        <v>7</v>
      </c>
      <c r="G261" s="88" t="s">
        <v>6</v>
      </c>
      <c r="H261" s="89" t="s">
        <v>7</v>
      </c>
    </row>
    <row r="262" spans="2:8" ht="24.75" thickTop="1">
      <c r="B262" s="90" t="s">
        <v>10</v>
      </c>
      <c r="C262" s="36">
        <v>0</v>
      </c>
      <c r="D262" s="37">
        <v>0</v>
      </c>
      <c r="E262" s="38">
        <v>2</v>
      </c>
      <c r="F262" s="37">
        <v>1</v>
      </c>
      <c r="G262" s="38">
        <v>0</v>
      </c>
      <c r="H262" s="39">
        <v>0</v>
      </c>
    </row>
    <row r="263" spans="2:8" ht="36">
      <c r="B263" s="91" t="s">
        <v>11</v>
      </c>
      <c r="C263" s="40">
        <v>1</v>
      </c>
      <c r="D263" s="41">
        <v>1</v>
      </c>
      <c r="E263" s="42">
        <v>0</v>
      </c>
      <c r="F263" s="41">
        <v>0</v>
      </c>
      <c r="G263" s="42">
        <v>0</v>
      </c>
      <c r="H263" s="43">
        <v>0</v>
      </c>
    </row>
    <row r="264" spans="2:8" ht="12.75">
      <c r="B264" s="91" t="s">
        <v>13</v>
      </c>
      <c r="C264" s="40">
        <v>1</v>
      </c>
      <c r="D264" s="41">
        <v>1</v>
      </c>
      <c r="E264" s="42">
        <v>0</v>
      </c>
      <c r="F264" s="41">
        <v>0</v>
      </c>
      <c r="G264" s="42">
        <v>0</v>
      </c>
      <c r="H264" s="43">
        <v>0</v>
      </c>
    </row>
    <row r="265" spans="2:8" ht="12.75">
      <c r="B265" s="92" t="s">
        <v>5</v>
      </c>
      <c r="C265" s="44">
        <v>2</v>
      </c>
      <c r="D265" s="45">
        <v>0.5</v>
      </c>
      <c r="E265" s="46">
        <v>2</v>
      </c>
      <c r="F265" s="45">
        <v>0.5</v>
      </c>
      <c r="G265" s="46">
        <v>0</v>
      </c>
      <c r="H265" s="47">
        <v>0</v>
      </c>
    </row>
    <row r="266" ht="13.5" thickTop="1"/>
    <row r="267" spans="2:29" ht="15.75" thickBot="1">
      <c r="B267" s="146" t="s">
        <v>131</v>
      </c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P267" s="146"/>
      <c r="Q267" s="146"/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6"/>
      <c r="AC267" s="146"/>
    </row>
    <row r="268" spans="2:29" ht="13.5" thickTop="1">
      <c r="B268" s="147" t="s">
        <v>0</v>
      </c>
      <c r="C268" s="141" t="s">
        <v>132</v>
      </c>
      <c r="D268" s="142"/>
      <c r="E268" s="155"/>
      <c r="F268" s="156" t="s">
        <v>133</v>
      </c>
      <c r="G268" s="142"/>
      <c r="H268" s="155"/>
      <c r="I268" s="156" t="s">
        <v>134</v>
      </c>
      <c r="J268" s="142"/>
      <c r="K268" s="155"/>
      <c r="L268" s="156" t="s">
        <v>135</v>
      </c>
      <c r="M268" s="142"/>
      <c r="N268" s="155"/>
      <c r="O268" s="156" t="s">
        <v>136</v>
      </c>
      <c r="P268" s="142"/>
      <c r="Q268" s="155"/>
      <c r="R268" s="156" t="s">
        <v>137</v>
      </c>
      <c r="S268" s="142"/>
      <c r="T268" s="155"/>
      <c r="U268" s="156" t="s">
        <v>138</v>
      </c>
      <c r="V268" s="142"/>
      <c r="W268" s="155"/>
      <c r="X268" s="156" t="s">
        <v>139</v>
      </c>
      <c r="Y268" s="142"/>
      <c r="Z268" s="155"/>
      <c r="AA268" s="156" t="s">
        <v>140</v>
      </c>
      <c r="AB268" s="142"/>
      <c r="AC268" s="152"/>
    </row>
    <row r="269" spans="2:29" ht="13.5" thickBot="1">
      <c r="B269" s="149"/>
      <c r="C269" s="87" t="s">
        <v>6</v>
      </c>
      <c r="D269" s="88" t="s">
        <v>109</v>
      </c>
      <c r="E269" s="88" t="s">
        <v>110</v>
      </c>
      <c r="F269" s="88" t="s">
        <v>6</v>
      </c>
      <c r="G269" s="88" t="s">
        <v>109</v>
      </c>
      <c r="H269" s="88" t="s">
        <v>110</v>
      </c>
      <c r="I269" s="88" t="s">
        <v>6</v>
      </c>
      <c r="J269" s="88" t="s">
        <v>109</v>
      </c>
      <c r="K269" s="88" t="s">
        <v>110</v>
      </c>
      <c r="L269" s="88" t="s">
        <v>6</v>
      </c>
      <c r="M269" s="88" t="s">
        <v>109</v>
      </c>
      <c r="N269" s="88" t="s">
        <v>110</v>
      </c>
      <c r="O269" s="88" t="s">
        <v>6</v>
      </c>
      <c r="P269" s="88" t="s">
        <v>109</v>
      </c>
      <c r="Q269" s="88" t="s">
        <v>110</v>
      </c>
      <c r="R269" s="88" t="s">
        <v>6</v>
      </c>
      <c r="S269" s="88" t="s">
        <v>109</v>
      </c>
      <c r="T269" s="88" t="s">
        <v>110</v>
      </c>
      <c r="U269" s="88" t="s">
        <v>6</v>
      </c>
      <c r="V269" s="88" t="s">
        <v>109</v>
      </c>
      <c r="W269" s="88" t="s">
        <v>110</v>
      </c>
      <c r="X269" s="88" t="s">
        <v>6</v>
      </c>
      <c r="Y269" s="88" t="s">
        <v>109</v>
      </c>
      <c r="Z269" s="88" t="s">
        <v>110</v>
      </c>
      <c r="AA269" s="88" t="s">
        <v>6</v>
      </c>
      <c r="AB269" s="88" t="s">
        <v>109</v>
      </c>
      <c r="AC269" s="89" t="s">
        <v>110</v>
      </c>
    </row>
    <row r="270" spans="2:29" ht="24.75" thickTop="1">
      <c r="B270" s="90" t="s">
        <v>10</v>
      </c>
      <c r="C270" s="36">
        <v>2</v>
      </c>
      <c r="D270" s="48">
        <v>6</v>
      </c>
      <c r="E270" s="48">
        <v>1.4142135623730951</v>
      </c>
      <c r="F270" s="38">
        <v>2</v>
      </c>
      <c r="G270" s="48">
        <v>1</v>
      </c>
      <c r="H270" s="48">
        <v>0</v>
      </c>
      <c r="I270" s="38">
        <v>2</v>
      </c>
      <c r="J270" s="48">
        <v>5.5</v>
      </c>
      <c r="K270" s="48">
        <v>2.1213203435596424</v>
      </c>
      <c r="L270" s="38">
        <v>2</v>
      </c>
      <c r="M270" s="48">
        <v>4</v>
      </c>
      <c r="N270" s="48">
        <v>1.4142135623730951</v>
      </c>
      <c r="O270" s="38">
        <v>2</v>
      </c>
      <c r="P270" s="48">
        <v>2.5</v>
      </c>
      <c r="Q270" s="49">
        <v>0.7071067811865476</v>
      </c>
      <c r="R270" s="38">
        <v>2</v>
      </c>
      <c r="S270" s="48">
        <v>2</v>
      </c>
      <c r="T270" s="48">
        <v>1.4142135623730951</v>
      </c>
      <c r="U270" s="38">
        <v>2</v>
      </c>
      <c r="V270" s="48">
        <v>1</v>
      </c>
      <c r="W270" s="48">
        <v>0</v>
      </c>
      <c r="X270" s="38">
        <v>2</v>
      </c>
      <c r="Y270" s="48">
        <v>2</v>
      </c>
      <c r="Z270" s="48">
        <v>0</v>
      </c>
      <c r="AA270" s="38">
        <v>1</v>
      </c>
      <c r="AB270" s="48">
        <v>3</v>
      </c>
      <c r="AC270" s="58"/>
    </row>
    <row r="271" spans="2:29" ht="36">
      <c r="B271" s="91" t="s">
        <v>11</v>
      </c>
      <c r="C271" s="40">
        <v>1</v>
      </c>
      <c r="D271" s="51">
        <v>1</v>
      </c>
      <c r="E271" s="59"/>
      <c r="F271" s="42">
        <v>1</v>
      </c>
      <c r="G271" s="51">
        <v>1</v>
      </c>
      <c r="H271" s="59"/>
      <c r="I271" s="42">
        <v>1</v>
      </c>
      <c r="J271" s="51">
        <v>1</v>
      </c>
      <c r="K271" s="59"/>
      <c r="L271" s="42">
        <v>1</v>
      </c>
      <c r="M271" s="51">
        <v>5</v>
      </c>
      <c r="N271" s="59"/>
      <c r="O271" s="42">
        <v>1</v>
      </c>
      <c r="P271" s="51">
        <v>1</v>
      </c>
      <c r="Q271" s="59"/>
      <c r="R271" s="42">
        <v>1</v>
      </c>
      <c r="S271" s="51">
        <v>5</v>
      </c>
      <c r="T271" s="59"/>
      <c r="U271" s="42">
        <v>1</v>
      </c>
      <c r="V271" s="51">
        <v>1</v>
      </c>
      <c r="W271" s="59"/>
      <c r="X271" s="42">
        <v>1</v>
      </c>
      <c r="Y271" s="51">
        <v>1</v>
      </c>
      <c r="Z271" s="59"/>
      <c r="AA271" s="42">
        <v>1</v>
      </c>
      <c r="AB271" s="51">
        <v>1</v>
      </c>
      <c r="AC271" s="60"/>
    </row>
    <row r="272" spans="2:29" ht="12.75">
      <c r="B272" s="91" t="s">
        <v>13</v>
      </c>
      <c r="C272" s="40">
        <v>1</v>
      </c>
      <c r="D272" s="51">
        <v>1</v>
      </c>
      <c r="E272" s="59"/>
      <c r="F272" s="42">
        <v>1</v>
      </c>
      <c r="G272" s="51">
        <v>5</v>
      </c>
      <c r="H272" s="59"/>
      <c r="I272" s="42">
        <v>1</v>
      </c>
      <c r="J272" s="51">
        <v>5</v>
      </c>
      <c r="K272" s="59"/>
      <c r="L272" s="42">
        <v>1</v>
      </c>
      <c r="M272" s="51">
        <v>7</v>
      </c>
      <c r="N272" s="59"/>
      <c r="O272" s="42">
        <v>1</v>
      </c>
      <c r="P272" s="51">
        <v>6</v>
      </c>
      <c r="Q272" s="59"/>
      <c r="R272" s="42">
        <v>1</v>
      </c>
      <c r="S272" s="51">
        <v>6</v>
      </c>
      <c r="T272" s="59"/>
      <c r="U272" s="42">
        <v>1</v>
      </c>
      <c r="V272" s="51">
        <v>6</v>
      </c>
      <c r="W272" s="59"/>
      <c r="X272" s="42">
        <v>1</v>
      </c>
      <c r="Y272" s="51">
        <v>7</v>
      </c>
      <c r="Z272" s="59"/>
      <c r="AA272" s="42">
        <v>1</v>
      </c>
      <c r="AB272" s="51">
        <v>4</v>
      </c>
      <c r="AC272" s="60"/>
    </row>
    <row r="273" spans="2:29" ht="13.5" thickBot="1">
      <c r="B273" s="92" t="s">
        <v>5</v>
      </c>
      <c r="C273" s="44">
        <v>4</v>
      </c>
      <c r="D273" s="55">
        <v>3.5</v>
      </c>
      <c r="E273" s="55">
        <v>3</v>
      </c>
      <c r="F273" s="46">
        <v>4</v>
      </c>
      <c r="G273" s="55">
        <v>2</v>
      </c>
      <c r="H273" s="55">
        <v>2</v>
      </c>
      <c r="I273" s="46">
        <v>4</v>
      </c>
      <c r="J273" s="55">
        <v>4.25</v>
      </c>
      <c r="K273" s="55">
        <v>2.5</v>
      </c>
      <c r="L273" s="46">
        <v>4</v>
      </c>
      <c r="M273" s="55">
        <v>5</v>
      </c>
      <c r="N273" s="55">
        <v>1.6329931618554523</v>
      </c>
      <c r="O273" s="46">
        <v>4</v>
      </c>
      <c r="P273" s="55">
        <v>3</v>
      </c>
      <c r="Q273" s="55">
        <v>2.160246899469287</v>
      </c>
      <c r="R273" s="46">
        <v>4</v>
      </c>
      <c r="S273" s="55">
        <v>3.75</v>
      </c>
      <c r="T273" s="55">
        <v>2.217355782608345</v>
      </c>
      <c r="U273" s="46">
        <v>4</v>
      </c>
      <c r="V273" s="55">
        <v>2.25</v>
      </c>
      <c r="W273" s="55">
        <v>2.5</v>
      </c>
      <c r="X273" s="46">
        <v>4</v>
      </c>
      <c r="Y273" s="55">
        <v>3</v>
      </c>
      <c r="Z273" s="55">
        <v>2.70801280154532</v>
      </c>
      <c r="AA273" s="46">
        <v>3</v>
      </c>
      <c r="AB273" s="55">
        <v>2.6666666666666665</v>
      </c>
      <c r="AC273" s="57">
        <v>1.5275252316519468</v>
      </c>
    </row>
    <row r="274" spans="2:29" ht="13.5" thickTop="1">
      <c r="B274" s="61"/>
      <c r="C274" s="61"/>
      <c r="D274" s="63"/>
      <c r="E274" s="63"/>
      <c r="F274" s="61"/>
      <c r="G274" s="63"/>
      <c r="H274" s="63"/>
      <c r="I274" s="61"/>
      <c r="J274" s="63"/>
      <c r="K274" s="63"/>
      <c r="L274" s="61"/>
      <c r="M274" s="63"/>
      <c r="N274" s="63"/>
      <c r="O274" s="61"/>
      <c r="P274" s="63"/>
      <c r="Q274" s="63"/>
      <c r="R274" s="61"/>
      <c r="S274" s="63"/>
      <c r="T274" s="63"/>
      <c r="U274" s="61"/>
      <c r="V274" s="63"/>
      <c r="W274" s="63"/>
      <c r="X274" s="61"/>
      <c r="Y274" s="63"/>
      <c r="Z274" s="63"/>
      <c r="AA274" s="61"/>
      <c r="AB274" s="63"/>
      <c r="AC274" s="63"/>
    </row>
    <row r="275" spans="2:29" ht="12.75">
      <c r="B275" s="61"/>
      <c r="C275" s="61"/>
      <c r="D275" s="63"/>
      <c r="E275" s="63"/>
      <c r="F275" s="61"/>
      <c r="G275" s="63"/>
      <c r="H275" s="63"/>
      <c r="I275" s="61"/>
      <c r="J275" s="63"/>
      <c r="K275" s="63"/>
      <c r="L275" s="61"/>
      <c r="M275" s="63"/>
      <c r="N275" s="63"/>
      <c r="O275" s="61"/>
      <c r="P275" s="63"/>
      <c r="Q275" s="63"/>
      <c r="R275" s="61"/>
      <c r="S275" s="63"/>
      <c r="T275" s="63"/>
      <c r="U275" s="61"/>
      <c r="V275" s="63"/>
      <c r="W275" s="63"/>
      <c r="X275" s="61"/>
      <c r="Y275" s="63"/>
      <c r="Z275" s="63"/>
      <c r="AA275" s="61"/>
      <c r="AB275" s="63"/>
      <c r="AC275" s="63"/>
    </row>
    <row r="276" spans="1:29" ht="32.25" thickBot="1">
      <c r="A276" s="68" t="s">
        <v>198</v>
      </c>
      <c r="B276" s="68"/>
      <c r="C276" s="68"/>
      <c r="D276" s="68"/>
      <c r="E276" s="68"/>
      <c r="F276" s="68"/>
      <c r="G276" s="61"/>
      <c r="H276" s="63"/>
      <c r="I276" s="61"/>
      <c r="J276" s="63"/>
      <c r="K276" s="63"/>
      <c r="L276" s="61"/>
      <c r="M276" s="63"/>
      <c r="N276" s="63"/>
      <c r="O276" s="61"/>
      <c r="P276" s="63"/>
      <c r="Q276" s="63"/>
      <c r="R276" s="61"/>
      <c r="S276" s="63"/>
      <c r="T276" s="63"/>
      <c r="U276" s="61"/>
      <c r="V276" s="63"/>
      <c r="W276" s="63"/>
      <c r="X276" s="61"/>
      <c r="Y276" s="63"/>
      <c r="Z276" s="63"/>
      <c r="AA276" s="61"/>
      <c r="AB276" s="63"/>
      <c r="AC276" s="63"/>
    </row>
    <row r="277" spans="2:29" ht="12.75">
      <c r="B277" s="63"/>
      <c r="C277" s="63"/>
      <c r="D277" s="63"/>
      <c r="E277" s="63"/>
      <c r="F277" s="61"/>
      <c r="G277" s="63"/>
      <c r="H277" s="63"/>
      <c r="I277" s="61"/>
      <c r="J277" s="63"/>
      <c r="K277" s="63"/>
      <c r="L277" s="61"/>
      <c r="M277" s="63"/>
      <c r="N277" s="63"/>
      <c r="O277" s="61"/>
      <c r="P277" s="63"/>
      <c r="Q277" s="63"/>
      <c r="R277" s="61"/>
      <c r="S277" s="63"/>
      <c r="T277" s="63"/>
      <c r="U277" s="61"/>
      <c r="V277" s="63"/>
      <c r="W277" s="63"/>
      <c r="X277" s="61"/>
      <c r="Y277" s="63"/>
      <c r="Z277" s="63"/>
      <c r="AA277" s="61"/>
      <c r="AB277" s="63"/>
      <c r="AC277" s="63"/>
    </row>
    <row r="278" spans="2:10" ht="15.75" thickBot="1">
      <c r="B278" s="146" t="s">
        <v>141</v>
      </c>
      <c r="C278" s="146"/>
      <c r="D278" s="146"/>
      <c r="E278" s="146"/>
      <c r="F278" s="146"/>
      <c r="G278" s="146"/>
      <c r="H278" s="146"/>
      <c r="I278" s="146"/>
      <c r="J278" s="146"/>
    </row>
    <row r="279" spans="2:10" ht="13.5" thickTop="1">
      <c r="B279" s="147" t="s">
        <v>0</v>
      </c>
      <c r="C279" s="141" t="s">
        <v>142</v>
      </c>
      <c r="D279" s="142"/>
      <c r="E279" s="142"/>
      <c r="F279" s="155"/>
      <c r="G279" s="156" t="s">
        <v>143</v>
      </c>
      <c r="H279" s="142"/>
      <c r="I279" s="142"/>
      <c r="J279" s="152"/>
    </row>
    <row r="280" spans="2:10" ht="12.75">
      <c r="B280" s="148"/>
      <c r="C280" s="150" t="s">
        <v>144</v>
      </c>
      <c r="D280" s="151"/>
      <c r="E280" s="144" t="s">
        <v>102</v>
      </c>
      <c r="F280" s="151"/>
      <c r="G280" s="144" t="s">
        <v>144</v>
      </c>
      <c r="H280" s="151"/>
      <c r="I280" s="144" t="s">
        <v>102</v>
      </c>
      <c r="J280" s="145"/>
    </row>
    <row r="281" spans="2:10" ht="13.5" thickBot="1">
      <c r="B281" s="149"/>
      <c r="C281" s="87" t="s">
        <v>6</v>
      </c>
      <c r="D281" s="88" t="s">
        <v>7</v>
      </c>
      <c r="E281" s="88" t="s">
        <v>6</v>
      </c>
      <c r="F281" s="88" t="s">
        <v>7</v>
      </c>
      <c r="G281" s="88" t="s">
        <v>6</v>
      </c>
      <c r="H281" s="88" t="s">
        <v>7</v>
      </c>
      <c r="I281" s="88" t="s">
        <v>6</v>
      </c>
      <c r="J281" s="89" t="s">
        <v>7</v>
      </c>
    </row>
    <row r="282" spans="2:10" ht="13.5" thickTop="1">
      <c r="B282" s="90" t="s">
        <v>8</v>
      </c>
      <c r="C282" s="36">
        <v>0</v>
      </c>
      <c r="D282" s="37">
        <v>0</v>
      </c>
      <c r="E282" s="38">
        <v>4</v>
      </c>
      <c r="F282" s="37">
        <v>1</v>
      </c>
      <c r="G282" s="38">
        <v>0</v>
      </c>
      <c r="H282" s="37">
        <v>0</v>
      </c>
      <c r="I282" s="38">
        <v>4</v>
      </c>
      <c r="J282" s="39">
        <v>1</v>
      </c>
    </row>
    <row r="283" spans="2:10" ht="12.75">
      <c r="B283" s="91" t="s">
        <v>9</v>
      </c>
      <c r="C283" s="40">
        <v>3</v>
      </c>
      <c r="D283" s="41">
        <v>0.1875</v>
      </c>
      <c r="E283" s="42">
        <v>13</v>
      </c>
      <c r="F283" s="41">
        <v>0.8125</v>
      </c>
      <c r="G283" s="42">
        <v>0</v>
      </c>
      <c r="H283" s="41">
        <v>0</v>
      </c>
      <c r="I283" s="42">
        <v>16</v>
      </c>
      <c r="J283" s="43">
        <v>1</v>
      </c>
    </row>
    <row r="284" spans="2:10" ht="24">
      <c r="B284" s="91" t="s">
        <v>10</v>
      </c>
      <c r="C284" s="40">
        <v>9</v>
      </c>
      <c r="D284" s="41">
        <v>0.375</v>
      </c>
      <c r="E284" s="42">
        <v>15</v>
      </c>
      <c r="F284" s="41">
        <v>0.625</v>
      </c>
      <c r="G284" s="42">
        <v>3</v>
      </c>
      <c r="H284" s="41">
        <v>0.125</v>
      </c>
      <c r="I284" s="42">
        <v>21</v>
      </c>
      <c r="J284" s="43">
        <v>0.875</v>
      </c>
    </row>
    <row r="285" spans="2:10" ht="36">
      <c r="B285" s="91" t="s">
        <v>11</v>
      </c>
      <c r="C285" s="40">
        <v>3</v>
      </c>
      <c r="D285" s="41">
        <v>0.375</v>
      </c>
      <c r="E285" s="42">
        <v>5</v>
      </c>
      <c r="F285" s="41">
        <v>0.625</v>
      </c>
      <c r="G285" s="42">
        <v>1</v>
      </c>
      <c r="H285" s="41">
        <v>0.125</v>
      </c>
      <c r="I285" s="42">
        <v>7</v>
      </c>
      <c r="J285" s="43">
        <v>0.875</v>
      </c>
    </row>
    <row r="286" spans="2:10" ht="24">
      <c r="B286" s="91" t="s">
        <v>12</v>
      </c>
      <c r="C286" s="40">
        <v>3</v>
      </c>
      <c r="D286" s="41">
        <v>0.17647058823529413</v>
      </c>
      <c r="E286" s="42">
        <v>14</v>
      </c>
      <c r="F286" s="41">
        <v>0.823529411764706</v>
      </c>
      <c r="G286" s="42">
        <v>0</v>
      </c>
      <c r="H286" s="41">
        <v>0</v>
      </c>
      <c r="I286" s="42">
        <v>17</v>
      </c>
      <c r="J286" s="43">
        <v>1</v>
      </c>
    </row>
    <row r="287" spans="2:10" ht="12.75">
      <c r="B287" s="91" t="s">
        <v>13</v>
      </c>
      <c r="C287" s="40">
        <v>1</v>
      </c>
      <c r="D287" s="41">
        <v>0.25</v>
      </c>
      <c r="E287" s="42">
        <v>3</v>
      </c>
      <c r="F287" s="41">
        <v>0.75</v>
      </c>
      <c r="G287" s="42">
        <v>0</v>
      </c>
      <c r="H287" s="41">
        <v>0</v>
      </c>
      <c r="I287" s="42">
        <v>4</v>
      </c>
      <c r="J287" s="43">
        <v>1</v>
      </c>
    </row>
    <row r="288" spans="2:10" ht="12.75">
      <c r="B288" s="92" t="s">
        <v>5</v>
      </c>
      <c r="C288" s="44">
        <v>19</v>
      </c>
      <c r="D288" s="45">
        <v>0.2602739726027397</v>
      </c>
      <c r="E288" s="46">
        <v>54</v>
      </c>
      <c r="F288" s="45">
        <v>0.7397260273972602</v>
      </c>
      <c r="G288" s="46">
        <v>4</v>
      </c>
      <c r="H288" s="45">
        <v>0.0547945205479452</v>
      </c>
      <c r="I288" s="46">
        <v>69</v>
      </c>
      <c r="J288" s="47">
        <v>0.9452054794520548</v>
      </c>
    </row>
    <row r="290" spans="2:18" ht="15.75" thickBot="1">
      <c r="B290" s="146" t="s">
        <v>145</v>
      </c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</row>
    <row r="291" spans="2:18" ht="13.5" thickTop="1">
      <c r="B291" s="147" t="s">
        <v>0</v>
      </c>
      <c r="C291" s="141" t="s">
        <v>146</v>
      </c>
      <c r="D291" s="142"/>
      <c r="E291" s="142"/>
      <c r="F291" s="142"/>
      <c r="G291" s="142"/>
      <c r="H291" s="142"/>
      <c r="I291" s="142"/>
      <c r="J291" s="142"/>
      <c r="K291" s="142"/>
      <c r="L291" s="142"/>
      <c r="M291" s="142"/>
      <c r="N291" s="155"/>
      <c r="O291" s="156" t="s">
        <v>147</v>
      </c>
      <c r="P291" s="142"/>
      <c r="Q291" s="142"/>
      <c r="R291" s="152"/>
    </row>
    <row r="292" spans="2:18" ht="12.75">
      <c r="B292" s="148"/>
      <c r="C292" s="150" t="s">
        <v>47</v>
      </c>
      <c r="D292" s="151"/>
      <c r="E292" s="144" t="s">
        <v>148</v>
      </c>
      <c r="F292" s="151"/>
      <c r="G292" s="144" t="s">
        <v>149</v>
      </c>
      <c r="H292" s="151"/>
      <c r="I292" s="144" t="s">
        <v>150</v>
      </c>
      <c r="J292" s="151"/>
      <c r="K292" s="144" t="s">
        <v>151</v>
      </c>
      <c r="L292" s="151"/>
      <c r="M292" s="144" t="s">
        <v>152</v>
      </c>
      <c r="N292" s="151"/>
      <c r="O292" s="144" t="s">
        <v>144</v>
      </c>
      <c r="P292" s="151"/>
      <c r="Q292" s="144" t="s">
        <v>102</v>
      </c>
      <c r="R292" s="145"/>
    </row>
    <row r="293" spans="2:18" ht="13.5" thickBot="1">
      <c r="B293" s="149"/>
      <c r="C293" s="87" t="s">
        <v>6</v>
      </c>
      <c r="D293" s="88" t="s">
        <v>7</v>
      </c>
      <c r="E293" s="88" t="s">
        <v>6</v>
      </c>
      <c r="F293" s="88" t="s">
        <v>7</v>
      </c>
      <c r="G293" s="88" t="s">
        <v>6</v>
      </c>
      <c r="H293" s="88" t="s">
        <v>7</v>
      </c>
      <c r="I293" s="88" t="s">
        <v>6</v>
      </c>
      <c r="J293" s="88" t="s">
        <v>7</v>
      </c>
      <c r="K293" s="88" t="s">
        <v>6</v>
      </c>
      <c r="L293" s="88" t="s">
        <v>7</v>
      </c>
      <c r="M293" s="88" t="s">
        <v>6</v>
      </c>
      <c r="N293" s="88" t="s">
        <v>7</v>
      </c>
      <c r="O293" s="88" t="s">
        <v>6</v>
      </c>
      <c r="P293" s="88" t="s">
        <v>7</v>
      </c>
      <c r="Q293" s="88" t="s">
        <v>6</v>
      </c>
      <c r="R293" s="89" t="s">
        <v>7</v>
      </c>
    </row>
    <row r="294" spans="2:18" ht="13.5" thickTop="1">
      <c r="B294" s="90" t="s">
        <v>8</v>
      </c>
      <c r="C294" s="36">
        <v>2</v>
      </c>
      <c r="D294" s="37">
        <v>0.5</v>
      </c>
      <c r="E294" s="38">
        <v>1</v>
      </c>
      <c r="F294" s="37">
        <v>0.25</v>
      </c>
      <c r="G294" s="38">
        <v>1</v>
      </c>
      <c r="H294" s="37">
        <v>0.25</v>
      </c>
      <c r="I294" s="38">
        <v>0</v>
      </c>
      <c r="J294" s="37">
        <v>0</v>
      </c>
      <c r="K294" s="38">
        <v>0</v>
      </c>
      <c r="L294" s="37">
        <v>0</v>
      </c>
      <c r="M294" s="38">
        <v>0</v>
      </c>
      <c r="N294" s="37">
        <v>0</v>
      </c>
      <c r="O294" s="38">
        <v>1</v>
      </c>
      <c r="P294" s="37">
        <v>0.5</v>
      </c>
      <c r="Q294" s="38">
        <v>1</v>
      </c>
      <c r="R294" s="39">
        <v>0.5</v>
      </c>
    </row>
    <row r="295" spans="2:18" ht="12.75">
      <c r="B295" s="91" t="s">
        <v>9</v>
      </c>
      <c r="C295" s="40">
        <v>5</v>
      </c>
      <c r="D295" s="41">
        <v>0.3125</v>
      </c>
      <c r="E295" s="42">
        <v>5</v>
      </c>
      <c r="F295" s="41">
        <v>0.3125</v>
      </c>
      <c r="G295" s="42">
        <v>0</v>
      </c>
      <c r="H295" s="41">
        <v>0</v>
      </c>
      <c r="I295" s="42">
        <v>4</v>
      </c>
      <c r="J295" s="41">
        <v>0.25</v>
      </c>
      <c r="K295" s="42">
        <v>2</v>
      </c>
      <c r="L295" s="41">
        <v>0.125</v>
      </c>
      <c r="M295" s="42">
        <v>0</v>
      </c>
      <c r="N295" s="41">
        <v>0</v>
      </c>
      <c r="O295" s="42">
        <v>10</v>
      </c>
      <c r="P295" s="41">
        <v>0.9090909090909091</v>
      </c>
      <c r="Q295" s="42">
        <v>1</v>
      </c>
      <c r="R295" s="43">
        <v>0.09090909090909091</v>
      </c>
    </row>
    <row r="296" spans="2:18" ht="24">
      <c r="B296" s="91" t="s">
        <v>10</v>
      </c>
      <c r="C296" s="40">
        <v>6</v>
      </c>
      <c r="D296" s="41">
        <v>0.2608695652173913</v>
      </c>
      <c r="E296" s="42">
        <v>3</v>
      </c>
      <c r="F296" s="41">
        <v>0.13043478260869565</v>
      </c>
      <c r="G296" s="42">
        <v>1</v>
      </c>
      <c r="H296" s="41">
        <v>0.043478260869565216</v>
      </c>
      <c r="I296" s="42">
        <v>12</v>
      </c>
      <c r="J296" s="41">
        <v>0.5217391304347826</v>
      </c>
      <c r="K296" s="42">
        <v>1</v>
      </c>
      <c r="L296" s="41">
        <v>0.043478260869565216</v>
      </c>
      <c r="M296" s="42">
        <v>0</v>
      </c>
      <c r="N296" s="41">
        <v>0</v>
      </c>
      <c r="O296" s="42">
        <v>7</v>
      </c>
      <c r="P296" s="41">
        <v>0.411764705882353</v>
      </c>
      <c r="Q296" s="42">
        <v>10</v>
      </c>
      <c r="R296" s="43">
        <v>0.5882352941176471</v>
      </c>
    </row>
    <row r="297" spans="2:18" ht="36">
      <c r="B297" s="91" t="s">
        <v>11</v>
      </c>
      <c r="C297" s="40">
        <v>5</v>
      </c>
      <c r="D297" s="41">
        <v>0.625</v>
      </c>
      <c r="E297" s="42">
        <v>1</v>
      </c>
      <c r="F297" s="41">
        <v>0.125</v>
      </c>
      <c r="G297" s="42">
        <v>0</v>
      </c>
      <c r="H297" s="41">
        <v>0</v>
      </c>
      <c r="I297" s="42">
        <v>2</v>
      </c>
      <c r="J297" s="41">
        <v>0.25</v>
      </c>
      <c r="K297" s="42">
        <v>0</v>
      </c>
      <c r="L297" s="41">
        <v>0</v>
      </c>
      <c r="M297" s="42">
        <v>0</v>
      </c>
      <c r="N297" s="41">
        <v>0</v>
      </c>
      <c r="O297" s="42">
        <v>3</v>
      </c>
      <c r="P297" s="41">
        <v>1</v>
      </c>
      <c r="Q297" s="42">
        <v>0</v>
      </c>
      <c r="R297" s="43">
        <v>0</v>
      </c>
    </row>
    <row r="298" spans="2:18" ht="24">
      <c r="B298" s="91" t="s">
        <v>12</v>
      </c>
      <c r="C298" s="40">
        <v>7</v>
      </c>
      <c r="D298" s="41">
        <v>0.411764705882353</v>
      </c>
      <c r="E298" s="42">
        <v>6</v>
      </c>
      <c r="F298" s="41">
        <v>0.35294117647058826</v>
      </c>
      <c r="G298" s="42">
        <v>0</v>
      </c>
      <c r="H298" s="41">
        <v>0</v>
      </c>
      <c r="I298" s="42">
        <v>4</v>
      </c>
      <c r="J298" s="41">
        <v>0.23529411764705885</v>
      </c>
      <c r="K298" s="42">
        <v>0</v>
      </c>
      <c r="L298" s="41">
        <v>0</v>
      </c>
      <c r="M298" s="42">
        <v>0</v>
      </c>
      <c r="N298" s="41">
        <v>0</v>
      </c>
      <c r="O298" s="42">
        <v>10</v>
      </c>
      <c r="P298" s="41">
        <v>1</v>
      </c>
      <c r="Q298" s="42">
        <v>0</v>
      </c>
      <c r="R298" s="43">
        <v>0</v>
      </c>
    </row>
    <row r="299" spans="2:18" ht="12.75">
      <c r="B299" s="91" t="s">
        <v>13</v>
      </c>
      <c r="C299" s="40">
        <v>1</v>
      </c>
      <c r="D299" s="41">
        <v>0.33333333333333337</v>
      </c>
      <c r="E299" s="42">
        <v>0</v>
      </c>
      <c r="F299" s="41">
        <v>0</v>
      </c>
      <c r="G299" s="42">
        <v>0</v>
      </c>
      <c r="H299" s="41">
        <v>0</v>
      </c>
      <c r="I299" s="42">
        <v>2</v>
      </c>
      <c r="J299" s="41">
        <v>0.6666666666666667</v>
      </c>
      <c r="K299" s="42">
        <v>0</v>
      </c>
      <c r="L299" s="41">
        <v>0</v>
      </c>
      <c r="M299" s="42">
        <v>0</v>
      </c>
      <c r="N299" s="41">
        <v>0</v>
      </c>
      <c r="O299" s="42">
        <v>1</v>
      </c>
      <c r="P299" s="41">
        <v>0.5</v>
      </c>
      <c r="Q299" s="42">
        <v>1</v>
      </c>
      <c r="R299" s="43">
        <v>0.5</v>
      </c>
    </row>
    <row r="300" spans="2:18" ht="12.75">
      <c r="B300" s="92" t="s">
        <v>5</v>
      </c>
      <c r="C300" s="44">
        <v>26</v>
      </c>
      <c r="D300" s="45">
        <v>0.3661971830985915</v>
      </c>
      <c r="E300" s="46">
        <v>16</v>
      </c>
      <c r="F300" s="45">
        <v>0.22535211267605632</v>
      </c>
      <c r="G300" s="46">
        <v>2</v>
      </c>
      <c r="H300" s="45">
        <v>0.02816901408450704</v>
      </c>
      <c r="I300" s="46">
        <v>24</v>
      </c>
      <c r="J300" s="45">
        <v>0.3380281690140845</v>
      </c>
      <c r="K300" s="46">
        <v>3</v>
      </c>
      <c r="L300" s="45">
        <v>0.04225352112676056</v>
      </c>
      <c r="M300" s="46">
        <v>0</v>
      </c>
      <c r="N300" s="45">
        <v>0</v>
      </c>
      <c r="O300" s="46">
        <v>32</v>
      </c>
      <c r="P300" s="45">
        <v>0.7111111111111111</v>
      </c>
      <c r="Q300" s="46">
        <v>13</v>
      </c>
      <c r="R300" s="47">
        <v>0.2888888888888889</v>
      </c>
    </row>
    <row r="302" spans="2:10" ht="15.75" thickBot="1">
      <c r="B302" s="146" t="s">
        <v>153</v>
      </c>
      <c r="C302" s="146"/>
      <c r="D302" s="146"/>
      <c r="E302" s="146"/>
      <c r="F302" s="146"/>
      <c r="G302" s="146"/>
      <c r="H302" s="146"/>
      <c r="I302" s="146"/>
      <c r="J302" s="146"/>
    </row>
    <row r="303" spans="2:10" ht="13.5" thickTop="1">
      <c r="B303" s="147" t="s">
        <v>0</v>
      </c>
      <c r="C303" s="141" t="s">
        <v>154</v>
      </c>
      <c r="D303" s="142"/>
      <c r="E303" s="142"/>
      <c r="F303" s="142"/>
      <c r="G303" s="142"/>
      <c r="H303" s="142"/>
      <c r="I303" s="142"/>
      <c r="J303" s="152"/>
    </row>
    <row r="304" spans="2:10" ht="12.75">
      <c r="B304" s="148"/>
      <c r="C304" s="150" t="s">
        <v>47</v>
      </c>
      <c r="D304" s="151"/>
      <c r="E304" s="144" t="s">
        <v>155</v>
      </c>
      <c r="F304" s="151"/>
      <c r="G304" s="144" t="s">
        <v>156</v>
      </c>
      <c r="H304" s="151"/>
      <c r="I304" s="144" t="s">
        <v>157</v>
      </c>
      <c r="J304" s="145"/>
    </row>
    <row r="305" spans="2:10" ht="13.5" thickBot="1">
      <c r="B305" s="149"/>
      <c r="C305" s="87" t="s">
        <v>6</v>
      </c>
      <c r="D305" s="88" t="s">
        <v>7</v>
      </c>
      <c r="E305" s="88" t="s">
        <v>6</v>
      </c>
      <c r="F305" s="88" t="s">
        <v>7</v>
      </c>
      <c r="G305" s="88" t="s">
        <v>6</v>
      </c>
      <c r="H305" s="88" t="s">
        <v>7</v>
      </c>
      <c r="I305" s="88" t="s">
        <v>6</v>
      </c>
      <c r="J305" s="89" t="s">
        <v>7</v>
      </c>
    </row>
    <row r="306" spans="2:10" ht="13.5" thickTop="1">
      <c r="B306" s="90" t="s">
        <v>8</v>
      </c>
      <c r="C306" s="36">
        <v>4</v>
      </c>
      <c r="D306" s="37">
        <v>1</v>
      </c>
      <c r="E306" s="38">
        <v>0</v>
      </c>
      <c r="F306" s="37">
        <v>0</v>
      </c>
      <c r="G306" s="38">
        <v>0</v>
      </c>
      <c r="H306" s="37">
        <v>0</v>
      </c>
      <c r="I306" s="38">
        <v>0</v>
      </c>
      <c r="J306" s="39">
        <v>0</v>
      </c>
    </row>
    <row r="307" spans="2:10" ht="12.75">
      <c r="B307" s="91" t="s">
        <v>9</v>
      </c>
      <c r="C307" s="40">
        <v>8</v>
      </c>
      <c r="D307" s="41">
        <v>0.5</v>
      </c>
      <c r="E307" s="42">
        <v>2</v>
      </c>
      <c r="F307" s="41">
        <v>0.125</v>
      </c>
      <c r="G307" s="42">
        <v>4</v>
      </c>
      <c r="H307" s="41">
        <v>0.25</v>
      </c>
      <c r="I307" s="42">
        <v>2</v>
      </c>
      <c r="J307" s="43">
        <v>0.125</v>
      </c>
    </row>
    <row r="308" spans="2:10" ht="24">
      <c r="B308" s="91" t="s">
        <v>10</v>
      </c>
      <c r="C308" s="40">
        <v>15</v>
      </c>
      <c r="D308" s="41">
        <v>0.625</v>
      </c>
      <c r="E308" s="42">
        <v>5</v>
      </c>
      <c r="F308" s="41">
        <v>0.20833333333333331</v>
      </c>
      <c r="G308" s="42">
        <v>2</v>
      </c>
      <c r="H308" s="41">
        <v>0.08333333333333334</v>
      </c>
      <c r="I308" s="42">
        <v>2</v>
      </c>
      <c r="J308" s="43">
        <v>0.08333333333333334</v>
      </c>
    </row>
    <row r="309" spans="2:10" ht="36">
      <c r="B309" s="91" t="s">
        <v>11</v>
      </c>
      <c r="C309" s="40">
        <v>5</v>
      </c>
      <c r="D309" s="41">
        <v>0.625</v>
      </c>
      <c r="E309" s="42">
        <v>1</v>
      </c>
      <c r="F309" s="41">
        <v>0.125</v>
      </c>
      <c r="G309" s="42">
        <v>2</v>
      </c>
      <c r="H309" s="41">
        <v>0.25</v>
      </c>
      <c r="I309" s="42">
        <v>0</v>
      </c>
      <c r="J309" s="43">
        <v>0</v>
      </c>
    </row>
    <row r="310" spans="2:10" ht="24">
      <c r="B310" s="91" t="s">
        <v>12</v>
      </c>
      <c r="C310" s="40">
        <v>13</v>
      </c>
      <c r="D310" s="41">
        <v>0.7647058823529411</v>
      </c>
      <c r="E310" s="42">
        <v>3</v>
      </c>
      <c r="F310" s="41">
        <v>0.17647058823529413</v>
      </c>
      <c r="G310" s="42">
        <v>0</v>
      </c>
      <c r="H310" s="41">
        <v>0</v>
      </c>
      <c r="I310" s="42">
        <v>1</v>
      </c>
      <c r="J310" s="43">
        <v>0.05882352941176471</v>
      </c>
    </row>
    <row r="311" spans="2:10" ht="12.75">
      <c r="B311" s="91" t="s">
        <v>13</v>
      </c>
      <c r="C311" s="40">
        <v>4</v>
      </c>
      <c r="D311" s="41">
        <v>1</v>
      </c>
      <c r="E311" s="42">
        <v>0</v>
      </c>
      <c r="F311" s="41">
        <v>0</v>
      </c>
      <c r="G311" s="42">
        <v>0</v>
      </c>
      <c r="H311" s="41">
        <v>0</v>
      </c>
      <c r="I311" s="42">
        <v>0</v>
      </c>
      <c r="J311" s="43">
        <v>0</v>
      </c>
    </row>
    <row r="312" spans="2:10" ht="13.5" thickBot="1">
      <c r="B312" s="92" t="s">
        <v>5</v>
      </c>
      <c r="C312" s="44">
        <v>49</v>
      </c>
      <c r="D312" s="45">
        <v>0.6712328767123288</v>
      </c>
      <c r="E312" s="46">
        <v>11</v>
      </c>
      <c r="F312" s="45">
        <v>0.1506849315068493</v>
      </c>
      <c r="G312" s="46">
        <v>8</v>
      </c>
      <c r="H312" s="45">
        <v>0.1095890410958904</v>
      </c>
      <c r="I312" s="46">
        <v>5</v>
      </c>
      <c r="J312" s="47">
        <v>0.0684931506849315</v>
      </c>
    </row>
    <row r="313" spans="2:10" ht="13.5" thickTop="1">
      <c r="B313" s="62"/>
      <c r="C313" s="61"/>
      <c r="D313" s="62"/>
      <c r="E313" s="61"/>
      <c r="F313" s="62"/>
      <c r="G313" s="61"/>
      <c r="H313" s="62"/>
      <c r="I313" s="61"/>
      <c r="J313" s="62"/>
    </row>
    <row r="314" spans="2:10" ht="12.75">
      <c r="B314" s="62"/>
      <c r="C314" s="61"/>
      <c r="D314" s="62"/>
      <c r="E314" s="61"/>
      <c r="F314" s="62"/>
      <c r="G314" s="61"/>
      <c r="H314" s="62"/>
      <c r="I314" s="61"/>
      <c r="J314" s="62"/>
    </row>
    <row r="315" spans="1:10" ht="32.25" thickBot="1">
      <c r="A315" s="68" t="s">
        <v>202</v>
      </c>
      <c r="B315" s="68"/>
      <c r="C315" s="68"/>
      <c r="D315" s="68"/>
      <c r="E315" s="68"/>
      <c r="F315" s="68"/>
      <c r="G315" s="68"/>
      <c r="H315" s="62"/>
      <c r="I315" s="61"/>
      <c r="J315" s="62"/>
    </row>
    <row r="317" spans="2:10" ht="15.75" thickBot="1">
      <c r="B317" s="146" t="s">
        <v>158</v>
      </c>
      <c r="C317" s="146"/>
      <c r="D317" s="146"/>
      <c r="E317" s="146"/>
      <c r="F317" s="146"/>
      <c r="G317" s="146"/>
      <c r="H317" s="146"/>
      <c r="I317" s="146"/>
      <c r="J317" s="146"/>
    </row>
    <row r="318" spans="2:10" ht="13.5" thickTop="1">
      <c r="B318" s="147" t="s">
        <v>0</v>
      </c>
      <c r="C318" s="141" t="s">
        <v>159</v>
      </c>
      <c r="D318" s="142"/>
      <c r="E318" s="142"/>
      <c r="F318" s="142"/>
      <c r="G318" s="142"/>
      <c r="H318" s="142"/>
      <c r="I318" s="142"/>
      <c r="J318" s="152"/>
    </row>
    <row r="319" spans="2:10" ht="12.75">
      <c r="B319" s="148"/>
      <c r="C319" s="150" t="s">
        <v>160</v>
      </c>
      <c r="D319" s="151"/>
      <c r="E319" s="144" t="s">
        <v>161</v>
      </c>
      <c r="F319" s="151"/>
      <c r="G319" s="144" t="s">
        <v>162</v>
      </c>
      <c r="H319" s="151"/>
      <c r="I319" s="144" t="s">
        <v>163</v>
      </c>
      <c r="J319" s="145"/>
    </row>
    <row r="320" spans="2:10" ht="13.5" thickBot="1">
      <c r="B320" s="149"/>
      <c r="C320" s="87" t="s">
        <v>6</v>
      </c>
      <c r="D320" s="88" t="s">
        <v>7</v>
      </c>
      <c r="E320" s="88" t="s">
        <v>6</v>
      </c>
      <c r="F320" s="88" t="s">
        <v>7</v>
      </c>
      <c r="G320" s="88" t="s">
        <v>6</v>
      </c>
      <c r="H320" s="88" t="s">
        <v>7</v>
      </c>
      <c r="I320" s="88" t="s">
        <v>6</v>
      </c>
      <c r="J320" s="89" t="s">
        <v>7</v>
      </c>
    </row>
    <row r="321" spans="2:10" ht="13.5" thickTop="1">
      <c r="B321" s="90" t="s">
        <v>8</v>
      </c>
      <c r="C321" s="36">
        <v>0</v>
      </c>
      <c r="D321" s="37">
        <v>0</v>
      </c>
      <c r="E321" s="38">
        <v>3</v>
      </c>
      <c r="F321" s="37">
        <v>0.75</v>
      </c>
      <c r="G321" s="38">
        <v>1</v>
      </c>
      <c r="H321" s="37">
        <v>0.25</v>
      </c>
      <c r="I321" s="38">
        <v>0</v>
      </c>
      <c r="J321" s="39">
        <v>0</v>
      </c>
    </row>
    <row r="322" spans="2:10" ht="12.75">
      <c r="B322" s="91" t="s">
        <v>9</v>
      </c>
      <c r="C322" s="40">
        <v>1</v>
      </c>
      <c r="D322" s="41">
        <v>0.0625</v>
      </c>
      <c r="E322" s="42">
        <v>15</v>
      </c>
      <c r="F322" s="41">
        <v>0.9375</v>
      </c>
      <c r="G322" s="42">
        <v>0</v>
      </c>
      <c r="H322" s="41">
        <v>0</v>
      </c>
      <c r="I322" s="42">
        <v>0</v>
      </c>
      <c r="J322" s="43">
        <v>0</v>
      </c>
    </row>
    <row r="323" spans="2:10" ht="24">
      <c r="B323" s="91" t="s">
        <v>10</v>
      </c>
      <c r="C323" s="40">
        <v>10</v>
      </c>
      <c r="D323" s="41">
        <v>0.41666666666666663</v>
      </c>
      <c r="E323" s="42">
        <v>14</v>
      </c>
      <c r="F323" s="41">
        <v>0.5833333333333334</v>
      </c>
      <c r="G323" s="42">
        <v>0</v>
      </c>
      <c r="H323" s="41">
        <v>0</v>
      </c>
      <c r="I323" s="42">
        <v>0</v>
      </c>
      <c r="J323" s="43">
        <v>0</v>
      </c>
    </row>
    <row r="324" spans="2:10" ht="36">
      <c r="B324" s="91" t="s">
        <v>11</v>
      </c>
      <c r="C324" s="40">
        <v>6</v>
      </c>
      <c r="D324" s="41">
        <v>0.75</v>
      </c>
      <c r="E324" s="42">
        <v>2</v>
      </c>
      <c r="F324" s="41">
        <v>0.25</v>
      </c>
      <c r="G324" s="42">
        <v>0</v>
      </c>
      <c r="H324" s="41">
        <v>0</v>
      </c>
      <c r="I324" s="42">
        <v>0</v>
      </c>
      <c r="J324" s="43">
        <v>0</v>
      </c>
    </row>
    <row r="325" spans="2:10" ht="24">
      <c r="B325" s="91" t="s">
        <v>12</v>
      </c>
      <c r="C325" s="40">
        <v>9</v>
      </c>
      <c r="D325" s="41">
        <v>0.5294117647058824</v>
      </c>
      <c r="E325" s="42">
        <v>8</v>
      </c>
      <c r="F325" s="41">
        <v>0.4705882352941177</v>
      </c>
      <c r="G325" s="42">
        <v>0</v>
      </c>
      <c r="H325" s="41">
        <v>0</v>
      </c>
      <c r="I325" s="42">
        <v>0</v>
      </c>
      <c r="J325" s="43">
        <v>0</v>
      </c>
    </row>
    <row r="326" spans="2:10" ht="12.75">
      <c r="B326" s="91" t="s">
        <v>13</v>
      </c>
      <c r="C326" s="40">
        <v>0</v>
      </c>
      <c r="D326" s="41">
        <v>0</v>
      </c>
      <c r="E326" s="42">
        <v>4</v>
      </c>
      <c r="F326" s="41">
        <v>1</v>
      </c>
      <c r="G326" s="42">
        <v>0</v>
      </c>
      <c r="H326" s="41">
        <v>0</v>
      </c>
      <c r="I326" s="42">
        <v>0</v>
      </c>
      <c r="J326" s="43">
        <v>0</v>
      </c>
    </row>
    <row r="327" spans="2:10" ht="12.75">
      <c r="B327" s="92" t="s">
        <v>5</v>
      </c>
      <c r="C327" s="44">
        <v>26</v>
      </c>
      <c r="D327" s="45">
        <v>0.3561643835616438</v>
      </c>
      <c r="E327" s="46">
        <v>46</v>
      </c>
      <c r="F327" s="45">
        <v>0.6301369863013698</v>
      </c>
      <c r="G327" s="46">
        <v>1</v>
      </c>
      <c r="H327" s="45">
        <v>0.0136986301369863</v>
      </c>
      <c r="I327" s="46">
        <v>0</v>
      </c>
      <c r="J327" s="47">
        <v>0</v>
      </c>
    </row>
    <row r="329" spans="2:12" ht="15.75" thickBot="1">
      <c r="B329" s="146" t="s">
        <v>164</v>
      </c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</row>
    <row r="330" spans="2:12" ht="13.5" thickTop="1">
      <c r="B330" s="147" t="s">
        <v>0</v>
      </c>
      <c r="C330" s="141" t="s">
        <v>165</v>
      </c>
      <c r="D330" s="142"/>
      <c r="E330" s="142"/>
      <c r="F330" s="142"/>
      <c r="G330" s="142"/>
      <c r="H330" s="142"/>
      <c r="I330" s="142"/>
      <c r="J330" s="142"/>
      <c r="K330" s="142"/>
      <c r="L330" s="152"/>
    </row>
    <row r="331" spans="2:12" ht="12.75">
      <c r="B331" s="148"/>
      <c r="C331" s="150" t="s">
        <v>166</v>
      </c>
      <c r="D331" s="151"/>
      <c r="E331" s="144" t="s">
        <v>167</v>
      </c>
      <c r="F331" s="151"/>
      <c r="G331" s="144" t="s">
        <v>168</v>
      </c>
      <c r="H331" s="151"/>
      <c r="I331" s="144" t="s">
        <v>169</v>
      </c>
      <c r="J331" s="151"/>
      <c r="K331" s="144" t="s">
        <v>170</v>
      </c>
      <c r="L331" s="145"/>
    </row>
    <row r="332" spans="2:12" ht="13.5" thickBot="1">
      <c r="B332" s="149"/>
      <c r="C332" s="87" t="s">
        <v>6</v>
      </c>
      <c r="D332" s="88" t="s">
        <v>7</v>
      </c>
      <c r="E332" s="88" t="s">
        <v>6</v>
      </c>
      <c r="F332" s="88" t="s">
        <v>7</v>
      </c>
      <c r="G332" s="88" t="s">
        <v>6</v>
      </c>
      <c r="H332" s="88" t="s">
        <v>7</v>
      </c>
      <c r="I332" s="88" t="s">
        <v>6</v>
      </c>
      <c r="J332" s="88" t="s">
        <v>7</v>
      </c>
      <c r="K332" s="88" t="s">
        <v>6</v>
      </c>
      <c r="L332" s="89" t="s">
        <v>7</v>
      </c>
    </row>
    <row r="333" spans="2:12" ht="13.5" thickTop="1">
      <c r="B333" s="90" t="s">
        <v>8</v>
      </c>
      <c r="C333" s="36">
        <v>0</v>
      </c>
      <c r="D333" s="37">
        <v>0</v>
      </c>
      <c r="E333" s="38">
        <v>1</v>
      </c>
      <c r="F333" s="37">
        <v>0.25</v>
      </c>
      <c r="G333" s="38">
        <v>1</v>
      </c>
      <c r="H333" s="37">
        <v>0.25</v>
      </c>
      <c r="I333" s="38">
        <v>0</v>
      </c>
      <c r="J333" s="37">
        <v>0</v>
      </c>
      <c r="K333" s="38">
        <v>2</v>
      </c>
      <c r="L333" s="39">
        <v>0.5</v>
      </c>
    </row>
    <row r="334" spans="2:12" ht="12.75">
      <c r="B334" s="91" t="s">
        <v>9</v>
      </c>
      <c r="C334" s="40">
        <v>5</v>
      </c>
      <c r="D334" s="41">
        <v>0.3125</v>
      </c>
      <c r="E334" s="42">
        <v>2</v>
      </c>
      <c r="F334" s="41">
        <v>0.125</v>
      </c>
      <c r="G334" s="42">
        <v>2</v>
      </c>
      <c r="H334" s="41">
        <v>0.125</v>
      </c>
      <c r="I334" s="42">
        <v>4</v>
      </c>
      <c r="J334" s="41">
        <v>0.25</v>
      </c>
      <c r="K334" s="42">
        <v>3</v>
      </c>
      <c r="L334" s="43">
        <v>0.1875</v>
      </c>
    </row>
    <row r="335" spans="2:12" ht="24">
      <c r="B335" s="91" t="s">
        <v>10</v>
      </c>
      <c r="C335" s="40">
        <v>9</v>
      </c>
      <c r="D335" s="41">
        <v>0.375</v>
      </c>
      <c r="E335" s="42">
        <v>1</v>
      </c>
      <c r="F335" s="41">
        <v>0.04166666666666667</v>
      </c>
      <c r="G335" s="42">
        <v>6</v>
      </c>
      <c r="H335" s="41">
        <v>0.25</v>
      </c>
      <c r="I335" s="42">
        <v>4</v>
      </c>
      <c r="J335" s="41">
        <v>0.16666666666666669</v>
      </c>
      <c r="K335" s="42">
        <v>4</v>
      </c>
      <c r="L335" s="43">
        <v>0.16666666666666669</v>
      </c>
    </row>
    <row r="336" spans="2:12" ht="36">
      <c r="B336" s="91" t="s">
        <v>11</v>
      </c>
      <c r="C336" s="40">
        <v>3</v>
      </c>
      <c r="D336" s="41">
        <v>0.375</v>
      </c>
      <c r="E336" s="42">
        <v>3</v>
      </c>
      <c r="F336" s="41">
        <v>0.375</v>
      </c>
      <c r="G336" s="42">
        <v>1</v>
      </c>
      <c r="H336" s="41">
        <v>0.125</v>
      </c>
      <c r="I336" s="42">
        <v>0</v>
      </c>
      <c r="J336" s="41">
        <v>0</v>
      </c>
      <c r="K336" s="42">
        <v>1</v>
      </c>
      <c r="L336" s="43">
        <v>0.125</v>
      </c>
    </row>
    <row r="337" spans="2:12" ht="24">
      <c r="B337" s="91" t="s">
        <v>12</v>
      </c>
      <c r="C337" s="40">
        <v>6</v>
      </c>
      <c r="D337" s="41">
        <v>0.35294117647058826</v>
      </c>
      <c r="E337" s="42">
        <v>2</v>
      </c>
      <c r="F337" s="41">
        <v>0.11764705882352942</v>
      </c>
      <c r="G337" s="42">
        <v>2</v>
      </c>
      <c r="H337" s="41">
        <v>0.11764705882352942</v>
      </c>
      <c r="I337" s="42">
        <v>3</v>
      </c>
      <c r="J337" s="41">
        <v>0.17647058823529413</v>
      </c>
      <c r="K337" s="42">
        <v>4</v>
      </c>
      <c r="L337" s="43">
        <v>0.23529411764705885</v>
      </c>
    </row>
    <row r="338" spans="2:12" ht="12.75">
      <c r="B338" s="91" t="s">
        <v>13</v>
      </c>
      <c r="C338" s="40">
        <v>0</v>
      </c>
      <c r="D338" s="41">
        <v>0</v>
      </c>
      <c r="E338" s="42">
        <v>2</v>
      </c>
      <c r="F338" s="41">
        <v>0.5</v>
      </c>
      <c r="G338" s="42">
        <v>1</v>
      </c>
      <c r="H338" s="41">
        <v>0.25</v>
      </c>
      <c r="I338" s="42">
        <v>1</v>
      </c>
      <c r="J338" s="41">
        <v>0.25</v>
      </c>
      <c r="K338" s="42">
        <v>0</v>
      </c>
      <c r="L338" s="43">
        <v>0</v>
      </c>
    </row>
    <row r="339" spans="2:12" ht="12.75">
      <c r="B339" s="92" t="s">
        <v>5</v>
      </c>
      <c r="C339" s="44">
        <v>23</v>
      </c>
      <c r="D339" s="45">
        <v>0.3150684931506849</v>
      </c>
      <c r="E339" s="46">
        <v>11</v>
      </c>
      <c r="F339" s="45">
        <v>0.1506849315068493</v>
      </c>
      <c r="G339" s="46">
        <v>13</v>
      </c>
      <c r="H339" s="45">
        <v>0.1780821917808219</v>
      </c>
      <c r="I339" s="46">
        <v>12</v>
      </c>
      <c r="J339" s="45">
        <v>0.16438356164383564</v>
      </c>
      <c r="K339" s="46">
        <v>14</v>
      </c>
      <c r="L339" s="47">
        <v>0.1917808219178082</v>
      </c>
    </row>
  </sheetData>
  <sheetProtection/>
  <mergeCells count="204">
    <mergeCell ref="B329:L329"/>
    <mergeCell ref="B330:B332"/>
    <mergeCell ref="C330:L330"/>
    <mergeCell ref="C331:D331"/>
    <mergeCell ref="E331:F331"/>
    <mergeCell ref="G331:H331"/>
    <mergeCell ref="I331:J331"/>
    <mergeCell ref="K331:L331"/>
    <mergeCell ref="B317:J317"/>
    <mergeCell ref="B318:B320"/>
    <mergeCell ref="C318:J318"/>
    <mergeCell ref="C319:D319"/>
    <mergeCell ref="E319:F319"/>
    <mergeCell ref="G319:H319"/>
    <mergeCell ref="I319:J319"/>
    <mergeCell ref="O292:P292"/>
    <mergeCell ref="Q292:R292"/>
    <mergeCell ref="B302:J302"/>
    <mergeCell ref="B303:B305"/>
    <mergeCell ref="C303:J303"/>
    <mergeCell ref="C304:D304"/>
    <mergeCell ref="E304:F304"/>
    <mergeCell ref="G304:H304"/>
    <mergeCell ref="I304:J304"/>
    <mergeCell ref="B290:R290"/>
    <mergeCell ref="B291:B293"/>
    <mergeCell ref="C291:N291"/>
    <mergeCell ref="O291:R291"/>
    <mergeCell ref="C292:D292"/>
    <mergeCell ref="E292:F292"/>
    <mergeCell ref="G292:H292"/>
    <mergeCell ref="I292:J292"/>
    <mergeCell ref="K292:L292"/>
    <mergeCell ref="M292:N292"/>
    <mergeCell ref="AA268:AC268"/>
    <mergeCell ref="B278:J278"/>
    <mergeCell ref="B279:B281"/>
    <mergeCell ref="C279:F279"/>
    <mergeCell ref="G279:J279"/>
    <mergeCell ref="C280:D280"/>
    <mergeCell ref="E280:F280"/>
    <mergeCell ref="G280:H280"/>
    <mergeCell ref="I280:J280"/>
    <mergeCell ref="B267:AC267"/>
    <mergeCell ref="B268:B269"/>
    <mergeCell ref="C268:E268"/>
    <mergeCell ref="F268:H268"/>
    <mergeCell ref="I268:K268"/>
    <mergeCell ref="L268:N268"/>
    <mergeCell ref="O268:Q268"/>
    <mergeCell ref="R268:T268"/>
    <mergeCell ref="U268:W268"/>
    <mergeCell ref="X268:Z268"/>
    <mergeCell ref="B258:H258"/>
    <mergeCell ref="B259:B261"/>
    <mergeCell ref="C259:H259"/>
    <mergeCell ref="C260:D260"/>
    <mergeCell ref="E260:F260"/>
    <mergeCell ref="G260:H260"/>
    <mergeCell ref="B250:B252"/>
    <mergeCell ref="C250:L250"/>
    <mergeCell ref="C251:D251"/>
    <mergeCell ref="E251:F251"/>
    <mergeCell ref="G251:H251"/>
    <mergeCell ref="I251:J251"/>
    <mergeCell ref="K251:L251"/>
    <mergeCell ref="B237:F237"/>
    <mergeCell ref="B238:B240"/>
    <mergeCell ref="C238:F238"/>
    <mergeCell ref="C239:D239"/>
    <mergeCell ref="E239:F239"/>
    <mergeCell ref="B249:L249"/>
    <mergeCell ref="B222:N222"/>
    <mergeCell ref="B223:B224"/>
    <mergeCell ref="C223:E223"/>
    <mergeCell ref="F223:H223"/>
    <mergeCell ref="I223:K223"/>
    <mergeCell ref="L223:N223"/>
    <mergeCell ref="O193:P193"/>
    <mergeCell ref="Q193:R193"/>
    <mergeCell ref="S193:T193"/>
    <mergeCell ref="B207:Q207"/>
    <mergeCell ref="B208:B209"/>
    <mergeCell ref="C208:E208"/>
    <mergeCell ref="F208:H208"/>
    <mergeCell ref="I208:K208"/>
    <mergeCell ref="L208:N208"/>
    <mergeCell ref="O208:Q208"/>
    <mergeCell ref="M192:N192"/>
    <mergeCell ref="O192:P192"/>
    <mergeCell ref="Q192:R192"/>
    <mergeCell ref="S192:T192"/>
    <mergeCell ref="C193:D193"/>
    <mergeCell ref="E193:F193"/>
    <mergeCell ref="G193:H193"/>
    <mergeCell ref="I193:J193"/>
    <mergeCell ref="K193:L193"/>
    <mergeCell ref="M193:N193"/>
    <mergeCell ref="O181:P181"/>
    <mergeCell ref="Q181:R181"/>
    <mergeCell ref="S181:T181"/>
    <mergeCell ref="B191:T191"/>
    <mergeCell ref="B192:B194"/>
    <mergeCell ref="C192:D192"/>
    <mergeCell ref="E192:F192"/>
    <mergeCell ref="G192:H192"/>
    <mergeCell ref="I192:J192"/>
    <mergeCell ref="K192:L192"/>
    <mergeCell ref="O169:P169"/>
    <mergeCell ref="Q169:R169"/>
    <mergeCell ref="S169:T169"/>
    <mergeCell ref="B180:B182"/>
    <mergeCell ref="C181:D181"/>
    <mergeCell ref="E181:F181"/>
    <mergeCell ref="G181:H181"/>
    <mergeCell ref="I181:J181"/>
    <mergeCell ref="K181:L181"/>
    <mergeCell ref="M181:N181"/>
    <mergeCell ref="B167:T167"/>
    <mergeCell ref="B168:B170"/>
    <mergeCell ref="C168:F168"/>
    <mergeCell ref="G168:T168"/>
    <mergeCell ref="C169:D169"/>
    <mergeCell ref="E169:F169"/>
    <mergeCell ref="G169:H169"/>
    <mergeCell ref="I169:J169"/>
    <mergeCell ref="K169:L169"/>
    <mergeCell ref="M169:N169"/>
    <mergeCell ref="B144:F144"/>
    <mergeCell ref="B146:B148"/>
    <mergeCell ref="C146:F146"/>
    <mergeCell ref="C147:D147"/>
    <mergeCell ref="E147:F147"/>
    <mergeCell ref="B159:B161"/>
    <mergeCell ref="C159:H159"/>
    <mergeCell ref="C160:D160"/>
    <mergeCell ref="E160:F160"/>
    <mergeCell ref="G160:H160"/>
    <mergeCell ref="I125:J125"/>
    <mergeCell ref="K125:L125"/>
    <mergeCell ref="B135:F135"/>
    <mergeCell ref="B137:B139"/>
    <mergeCell ref="C137:F137"/>
    <mergeCell ref="C138:D138"/>
    <mergeCell ref="E138:F138"/>
    <mergeCell ref="B112:B114"/>
    <mergeCell ref="C112:F112"/>
    <mergeCell ref="C113:D113"/>
    <mergeCell ref="E113:F113"/>
    <mergeCell ref="B123:L123"/>
    <mergeCell ref="B124:B126"/>
    <mergeCell ref="C124:L124"/>
    <mergeCell ref="C125:D125"/>
    <mergeCell ref="E125:F125"/>
    <mergeCell ref="G125:H125"/>
    <mergeCell ref="B99:F99"/>
    <mergeCell ref="B100:B102"/>
    <mergeCell ref="C100:F100"/>
    <mergeCell ref="C101:D101"/>
    <mergeCell ref="E101:F101"/>
    <mergeCell ref="B111:F111"/>
    <mergeCell ref="B87:H87"/>
    <mergeCell ref="B88:B90"/>
    <mergeCell ref="C88:H88"/>
    <mergeCell ref="C89:D89"/>
    <mergeCell ref="E89:F89"/>
    <mergeCell ref="G89:H89"/>
    <mergeCell ref="W74:X74"/>
    <mergeCell ref="I57:J57"/>
    <mergeCell ref="K57:L57"/>
    <mergeCell ref="B72:Z72"/>
    <mergeCell ref="B73:B75"/>
    <mergeCell ref="C73:Z73"/>
    <mergeCell ref="C74:D74"/>
    <mergeCell ref="E74:F74"/>
    <mergeCell ref="Y74:Z74"/>
    <mergeCell ref="M74:N74"/>
    <mergeCell ref="K74:L74"/>
    <mergeCell ref="B55:L55"/>
    <mergeCell ref="B56:B58"/>
    <mergeCell ref="C56:L56"/>
    <mergeCell ref="S74:T74"/>
    <mergeCell ref="U74:V74"/>
    <mergeCell ref="O74:P74"/>
    <mergeCell ref="Q74:R74"/>
    <mergeCell ref="G45:H45"/>
    <mergeCell ref="B157:T157"/>
    <mergeCell ref="B31:H31"/>
    <mergeCell ref="B32:B34"/>
    <mergeCell ref="C32:H32"/>
    <mergeCell ref="C33:D33"/>
    <mergeCell ref="E33:F33"/>
    <mergeCell ref="G74:H74"/>
    <mergeCell ref="I74:J74"/>
    <mergeCell ref="C180:T180"/>
    <mergeCell ref="G33:H33"/>
    <mergeCell ref="B43:H43"/>
    <mergeCell ref="B44:B46"/>
    <mergeCell ref="C57:D57"/>
    <mergeCell ref="E57:F57"/>
    <mergeCell ref="G57:H57"/>
    <mergeCell ref="C44:H44"/>
    <mergeCell ref="C45:D45"/>
    <mergeCell ref="E45:F45"/>
  </mergeCells>
  <hyperlinks>
    <hyperlink ref="A16" r:id="rId1" display="&quot;Educació superior ir treball a Catalunya: anàlisi dels factors d'inserció laboral&quot;"/>
  </hyperlinks>
  <printOptions/>
  <pageMargins left="0.75" right="0.75" top="1" bottom="1" header="0.5" footer="0.5"/>
  <pageSetup horizontalDpi="300" verticalDpi="3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"/>
  <sheetViews>
    <sheetView showGridLines="0" zoomScalePageLayoutView="0" workbookViewId="0" topLeftCell="A111">
      <selection activeCell="A140" sqref="A140"/>
    </sheetView>
  </sheetViews>
  <sheetFormatPr defaultColWidth="11.421875" defaultRowHeight="12.75"/>
  <cols>
    <col min="1" max="1" width="35.421875" style="0" customWidth="1"/>
  </cols>
  <sheetData>
    <row r="2" spans="1:14" ht="23.25">
      <c r="A2" s="132" t="s">
        <v>205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4" spans="1:8" ht="29.25" thickBot="1">
      <c r="A4" s="66" t="s">
        <v>255</v>
      </c>
      <c r="B4" s="66"/>
      <c r="C4" s="66"/>
      <c r="D4" s="66"/>
      <c r="E4" s="66"/>
      <c r="F4" s="66"/>
      <c r="G4" s="66"/>
      <c r="H4" s="66"/>
    </row>
    <row r="6" ht="13.5" thickBot="1"/>
    <row r="7" spans="1:11" ht="13.5" thickTop="1">
      <c r="A7" s="147" t="s">
        <v>0</v>
      </c>
      <c r="B7" s="157" t="s">
        <v>239</v>
      </c>
      <c r="C7" s="158"/>
      <c r="D7" s="158"/>
      <c r="E7" s="158"/>
      <c r="F7" s="158"/>
      <c r="G7" s="158"/>
      <c r="H7" s="158"/>
      <c r="I7" s="158"/>
      <c r="J7" s="158"/>
      <c r="K7" s="159"/>
    </row>
    <row r="8" spans="1:11" ht="12.75">
      <c r="A8" s="148"/>
      <c r="B8" s="160" t="s">
        <v>240</v>
      </c>
      <c r="C8" s="161"/>
      <c r="D8" s="162" t="s">
        <v>241</v>
      </c>
      <c r="E8" s="161"/>
      <c r="F8" s="162" t="s">
        <v>242</v>
      </c>
      <c r="G8" s="161"/>
      <c r="H8" s="162" t="s">
        <v>243</v>
      </c>
      <c r="I8" s="161"/>
      <c r="J8" s="161" t="s">
        <v>5</v>
      </c>
      <c r="K8" s="163"/>
    </row>
    <row r="9" spans="1:11" ht="13.5" thickBot="1">
      <c r="A9" s="149"/>
      <c r="B9" s="87" t="s">
        <v>208</v>
      </c>
      <c r="C9" s="88" t="s">
        <v>244</v>
      </c>
      <c r="D9" s="88" t="s">
        <v>208</v>
      </c>
      <c r="E9" s="88" t="s">
        <v>244</v>
      </c>
      <c r="F9" s="88" t="s">
        <v>208</v>
      </c>
      <c r="G9" s="88" t="s">
        <v>244</v>
      </c>
      <c r="H9" s="88" t="s">
        <v>208</v>
      </c>
      <c r="I9" s="88" t="s">
        <v>244</v>
      </c>
      <c r="J9" s="88" t="s">
        <v>208</v>
      </c>
      <c r="K9" s="89" t="s">
        <v>244</v>
      </c>
    </row>
    <row r="10" spans="1:11" ht="25.5" customHeight="1" thickTop="1">
      <c r="A10" s="90" t="s">
        <v>253</v>
      </c>
      <c r="B10" s="73">
        <v>0</v>
      </c>
      <c r="C10" s="74">
        <v>0</v>
      </c>
      <c r="D10" s="75">
        <v>0</v>
      </c>
      <c r="E10" s="74">
        <v>0</v>
      </c>
      <c r="F10" s="75">
        <v>0</v>
      </c>
      <c r="G10" s="74">
        <v>0</v>
      </c>
      <c r="H10" s="75">
        <v>4</v>
      </c>
      <c r="I10" s="74">
        <v>1</v>
      </c>
      <c r="J10" s="75">
        <v>4</v>
      </c>
      <c r="K10" s="76">
        <v>1</v>
      </c>
    </row>
    <row r="11" spans="1:11" ht="18" customHeight="1">
      <c r="A11" s="85" t="s">
        <v>9</v>
      </c>
      <c r="B11" s="77">
        <v>16</v>
      </c>
      <c r="C11" s="78">
        <v>0.2909090909090909</v>
      </c>
      <c r="D11" s="79">
        <v>6</v>
      </c>
      <c r="E11" s="78">
        <v>0.10909090909090909</v>
      </c>
      <c r="F11" s="79">
        <v>17</v>
      </c>
      <c r="G11" s="78">
        <v>0.3090909090909091</v>
      </c>
      <c r="H11" s="79">
        <v>16</v>
      </c>
      <c r="I11" s="78">
        <v>0.2909090909090909</v>
      </c>
      <c r="J11" s="79">
        <v>55</v>
      </c>
      <c r="K11" s="80">
        <v>1</v>
      </c>
    </row>
    <row r="12" spans="1:11" ht="29.25" customHeight="1">
      <c r="A12" s="85" t="s">
        <v>245</v>
      </c>
      <c r="B12" s="77">
        <v>0</v>
      </c>
      <c r="C12" s="78">
        <v>0</v>
      </c>
      <c r="D12" s="79">
        <v>30</v>
      </c>
      <c r="E12" s="78">
        <v>0.3846153846153846</v>
      </c>
      <c r="F12" s="79">
        <v>24</v>
      </c>
      <c r="G12" s="78">
        <v>0.3076923076923077</v>
      </c>
      <c r="H12" s="79">
        <v>24</v>
      </c>
      <c r="I12" s="78">
        <v>0.3076923076923077</v>
      </c>
      <c r="J12" s="79">
        <v>78</v>
      </c>
      <c r="K12" s="80">
        <v>1</v>
      </c>
    </row>
    <row r="13" spans="1:11" ht="42" customHeight="1">
      <c r="A13" s="85" t="s">
        <v>11</v>
      </c>
      <c r="B13" s="77">
        <v>43</v>
      </c>
      <c r="C13" s="78">
        <v>0.32089552238805974</v>
      </c>
      <c r="D13" s="79">
        <v>35</v>
      </c>
      <c r="E13" s="78">
        <v>0.26119402985074625</v>
      </c>
      <c r="F13" s="79">
        <v>48</v>
      </c>
      <c r="G13" s="78">
        <v>0.3582089552238806</v>
      </c>
      <c r="H13" s="79">
        <v>8</v>
      </c>
      <c r="I13" s="78">
        <v>0.05970149253731344</v>
      </c>
      <c r="J13" s="79">
        <v>134</v>
      </c>
      <c r="K13" s="80">
        <v>1</v>
      </c>
    </row>
    <row r="14" spans="1:11" ht="38.25" customHeight="1">
      <c r="A14" s="85" t="s">
        <v>12</v>
      </c>
      <c r="B14" s="77">
        <v>28</v>
      </c>
      <c r="C14" s="78">
        <v>0.28571428571428575</v>
      </c>
      <c r="D14" s="79">
        <v>28</v>
      </c>
      <c r="E14" s="78">
        <v>0.28571428571428575</v>
      </c>
      <c r="F14" s="79">
        <v>25</v>
      </c>
      <c r="G14" s="78">
        <v>0.25510204081632654</v>
      </c>
      <c r="H14" s="79">
        <v>17</v>
      </c>
      <c r="I14" s="78">
        <v>0.17346938775510204</v>
      </c>
      <c r="J14" s="79">
        <v>98</v>
      </c>
      <c r="K14" s="80">
        <v>1</v>
      </c>
    </row>
    <row r="15" spans="1:11" ht="18" customHeight="1">
      <c r="A15" s="91" t="s">
        <v>254</v>
      </c>
      <c r="B15" s="77">
        <v>0</v>
      </c>
      <c r="C15" s="78">
        <v>0</v>
      </c>
      <c r="D15" s="79">
        <v>0</v>
      </c>
      <c r="E15" s="78">
        <v>0</v>
      </c>
      <c r="F15" s="79">
        <v>0</v>
      </c>
      <c r="G15" s="78">
        <v>0</v>
      </c>
      <c r="H15" s="79">
        <v>4</v>
      </c>
      <c r="I15" s="78">
        <v>1</v>
      </c>
      <c r="J15" s="79">
        <v>4</v>
      </c>
      <c r="K15" s="80">
        <v>1</v>
      </c>
    </row>
    <row r="16" spans="1:11" ht="13.5" thickBot="1">
      <c r="A16" s="86" t="s">
        <v>5</v>
      </c>
      <c r="B16" s="81">
        <v>87</v>
      </c>
      <c r="C16" s="82">
        <v>0.23324396782841825</v>
      </c>
      <c r="D16" s="83">
        <v>99</v>
      </c>
      <c r="E16" s="82">
        <v>0.26541554959785524</v>
      </c>
      <c r="F16" s="83">
        <v>114</v>
      </c>
      <c r="G16" s="82">
        <v>0.30563002680965146</v>
      </c>
      <c r="H16" s="83">
        <v>73</v>
      </c>
      <c r="I16" s="82">
        <v>0.19571045576407506</v>
      </c>
      <c r="J16" s="83">
        <v>373</v>
      </c>
      <c r="K16" s="84">
        <v>1</v>
      </c>
    </row>
  </sheetData>
  <sheetProtection/>
  <mergeCells count="8">
    <mergeCell ref="A2:N2"/>
    <mergeCell ref="A7:A9"/>
    <mergeCell ref="B7:K7"/>
    <mergeCell ref="B8:C8"/>
    <mergeCell ref="D8:E8"/>
    <mergeCell ref="F8:G8"/>
    <mergeCell ref="H8:I8"/>
    <mergeCell ref="J8:K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UPC</cp:lastModifiedBy>
  <dcterms:modified xsi:type="dcterms:W3CDTF">2017-10-16T12:20:38Z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