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<sst xmlns="http://schemas.openxmlformats.org/spreadsheetml/2006/main" count="883" uniqueCount="281">
  <si>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</si>
  <si>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</si>
  <si>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</si>
  <si>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</si>
  <si>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</si>
  <si>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</si>
  <si>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</si>
  <si>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</si>
  <si>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Enginyeria de disseny industrial i desenvolupament del producte</t>
  </si>
  <si>
    <t>Enginyeria elèctrica</t>
  </si>
  <si>
    <t>Enginyeria electrònica industrial i automàtica</t>
  </si>
  <si>
    <t>ENGINYERIA EN AUTOMÀTICA I ELECTRÒNICA INDUSTRIAL</t>
  </si>
  <si>
    <t>Enginyeria mecànica</t>
  </si>
  <si>
    <t>ENGINYERIA TÈCNICA DE TELECOMUNICACIÓ, ESPECIALITAT EN SISTEMES ELECTRÒNICS</t>
  </si>
  <si>
    <t>ENGINYERIA TÈCNICA EN INFORMÀTICA DE GESTIÓ</t>
  </si>
  <si>
    <t>ENGINYERIA TÈCNICA INDUSTRIAL, ESPECIALITAT EN ELECTRICITAT</t>
  </si>
  <si>
    <t>ENGINYERIA TÈCNICA INDUSTRIAL, ESPECIALITAT EN ELECTRÒNICA INDUSTRIAL</t>
  </si>
  <si>
    <t>ENGINYERIA TÈCNICA INDUSTRIAL, ESPECIALITAT EN MECÀNICA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</si>
  <si>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</si>
  <si>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</si>
  <si>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</si>
  <si>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</si>
  <si>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</si>
  <si>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</si>
  <si>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</si>
  <si>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</si>
  <si>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</si>
  <si>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</si>
  <si>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</si>
  <si>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</si>
  <si>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</si>
  <si>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</si>
  <si>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Oposició/concurs públic</t>
  </si>
  <si>
    <t>Creació d’empresa o despatx propi</t>
  </si>
  <si>
    <t>Pràctiques d’estudis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</si>
  <si>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</si>
  <si>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</si>
  <si>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</si>
  <si>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</si>
  <si>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</si>
  <si>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</si>
  <si>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</si>
  <si>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</si>
  <si>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</si>
  <si>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</si>
  <si>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</si>
  <si>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</si>
  <si>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</si>
  <si>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</si>
  <si>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</si>
  <si>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</si>
  <si>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</si>
  <si>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</si>
  <si>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</si>
  <si>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</si>
  <si>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</si>
  <si>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</si>
  <si>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</si>
  <si>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</si>
  <si>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</si>
  <si>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</si>
  <si>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</si>
  <si>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</si>
  <si>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</si>
  <si>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</si>
  <si>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</si>
  <si>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</si>
  <si>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</si>
  <si>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</si>
  <si>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</si>
  <si>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</si>
  <si>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</si>
  <si>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</si>
  <si>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</si>
  <si>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</si>
  <si>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</si>
  <si>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</si>
  <si>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</si>
  <si>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</si>
  <si>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</si>
  <si>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</si>
  <si>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</si>
  <si>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</si>
  <si>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</si>
  <si>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</si>
  <si>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</si>
  <si>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</si>
  <si>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</si>
  <si>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</si>
  <si>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</si>
  <si>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</si>
  <si>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</si>
  <si>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</si>
  <si>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</si>
  <si>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</si>
  <si>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</si>
  <si>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</si>
  <si>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</si>
  <si>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</si>
  <si>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</si>
  <si>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general amb la feina on treballes</t>
  </si>
  <si>
    <t>Mitjana</t>
  </si>
  <si>
    <t>Desv.</t>
  </si>
  <si>
    <t>ACADÈMIQUES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</si>
  <si>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</si>
  <si>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</si>
  <si>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</si>
  <si>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</si>
  <si>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</si>
  <si>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</si>
  <si>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</si>
  <si>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</si>
  <si>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</si>
  <si>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</si>
  <si>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</si>
  <si>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</si>
  <si>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</si>
  <si>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</si>
  <si>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</si>
  <si>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</si>
  <si>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</si>
  <si>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</si>
  <si>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</si>
  <si>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</si>
  <si>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</si>
  <si>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</si>
  <si>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</si>
  <si>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</si>
  <si>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</si>
  <si>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</si>
  <si>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</si>
  <si>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</si>
  <si>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</si>
  <si>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</si>
  <si>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</si>
  <si>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</si>
  <si>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</si>
  <si>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</si>
  <si>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</si>
  <si>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</si>
  <si>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</si>
  <si>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</si>
  <si>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</si>
  <si>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</si>
  <si>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</si>
  <si>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</si>
  <si>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</si>
  <si>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</si>
  <si>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</si>
  <si>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</si>
  <si>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</si>
  <si>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</si>
  <si>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</si>
  <si>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</si>
  <si>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</si>
  <si>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</si>
  <si>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</si>
  <si>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</si>
  <si>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</si>
  <si>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</si>
  <si>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</si>
  <si>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</si>
  <si>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</si>
  <si>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</si>
  <si>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</si>
  <si>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</si>
  <si>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</si>
  <si>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</si>
  <si>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</si>
  <si>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</si>
  <si>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</si>
  <si>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</si>
  <si>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</si>
  <si>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</si>
  <si>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</si>
  <si>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</si>
  <si>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</si>
  <si>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</si>
  <si>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</si>
  <si>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</si>
  <si>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</si>
  <si>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</si>
  <si>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</si>
  <si>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</si>
  <si>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</si>
  <si>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</si>
  <si>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</si>
  <si>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</si>
  <si>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</si>
  <si>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</si>
  <si>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</si>
  <si>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</si>
  <si>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</si>
  <si>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POLITÈCNICA SUPERIOR D'ENGINYERIA DE VILANOVA I LA GELTRÚ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</si>
  <si>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</si>
  <si>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</si>
  <si>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</si>
  <si>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</si>
  <si>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</si>
  <si>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</si>
  <si>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</si>
  <si>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</si>
  <si>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</si>
  <si>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</si>
  <si>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</si>
  <si>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</si>
  <si>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</si>
  <si>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</si>
  <si>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</si>
  <si>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</si>
  <si>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</si>
  <si>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</si>
  <si>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</si>
  <si>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</si>
  <si>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No contesten els becaris, els sense contracte i els que no treballen actualment.</t>
  </si>
  <si>
    <t>2.3 SATISFACCIÓ AMB LA FEINA ACTUAL</t>
  </si>
  <si>
    <t xml:space="preserve">El Nivell de les competències contesten tots els graduats. La Utilitat de les competències només contesten els que treballen actualment o han treballat. </t>
  </si>
  <si>
    <t>2.4 NIVELL I ADEQUACIÓ DE LES COMPETÈNCIES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</si>
  <si>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</si>
  <si>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</si>
  <si>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</si>
  <si>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</si>
  <si>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Només contesten els autònoms</t>
  </si>
  <si>
    <t>No contesten els becaris</t>
  </si>
  <si>
    <t>Només contesten el graduats amb contracte temporal</t>
  </si>
  <si>
    <t>Escala d'1 (gens satisfet) a 7 (molt satisfet)</t>
  </si>
  <si>
    <t>Escala d'1 (molt baix) a 7 (molt alt)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</si>
  <si>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</si>
  <si>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</si>
  <si>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</si>
  <si>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</si>
  <si>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</si>
  <si>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</si>
  <si>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</si>
  <si>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</si>
  <si>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Any edició de l'estudi d'inserció laboral</t>
  </si>
  <si>
    <t>2008</t>
  </si>
  <si>
    <t>2011</t>
  </si>
  <si>
    <t>2014</t>
  </si>
  <si>
    <t>2017</t>
  </si>
  <si>
    <t>% per fila</t>
  </si>
  <si>
    <t>ENG. EN AUTOMÀTICA I ELECTRÒNICA INDUSTRIAL</t>
  </si>
  <si>
    <t>ENG. TÈC. DE TELECOM., ESP. EN SISTEMES ELECTRÒNICS</t>
  </si>
  <si>
    <t>ENG. TÈC. INDUSTRIAL, ESP. EN ELECTRICITAT</t>
  </si>
  <si>
    <t>ENG. TÈC. INDUSTRIAL, ESP. EN ELECTRÒNICA INDUSTRIAL</t>
  </si>
  <si>
    <t>ENG. TÈC. INDUSTRIAL, ESP. EN MECÀNICA</t>
  </si>
  <si>
    <t>ENG. TÈC. INDUSTRIAL, ESP. EN QUÍMICA INDUSTRIAL</t>
  </si>
  <si>
    <t>ENG. TÈCNICA EN INFORMÀTICA DE GESTIÓ</t>
  </si>
  <si>
    <t>Grau Eng. de disseny industrial i desenvolupament del producte</t>
  </si>
  <si>
    <t>Grau Eng. elèctrica</t>
  </si>
  <si>
    <t>Grau Eng. electrònica industrial i automàtica</t>
  </si>
  <si>
    <t>Grau Eng. mecànica</t>
  </si>
  <si>
    <t>N total</t>
  </si>
  <si>
    <t>D. Estàndard</t>
  </si>
  <si>
    <t>PRINCIPALS INDICADORS</t>
  </si>
  <si>
    <t>Contactes</t>
  </si>
  <si>
    <t>Anuncis premsa</t>
  </si>
  <si>
    <t>Servei d’Ocupació de Catalunya  / INEM</t>
  </si>
  <si>
    <t>Borses de treball institucional</t>
  </si>
  <si>
    <t>Serveis de la universitat</t>
  </si>
  <si>
    <t>ETT</t>
  </si>
  <si>
    <t>Entre 24.001 i 30.000 €</t>
  </si>
  <si>
    <t>Contingut de la feina</t>
  </si>
  <si>
    <t>Perspectives de millora</t>
  </si>
  <si>
    <t>Nivell de retribució</t>
  </si>
  <si>
    <t>Utilitat dels coneixements</t>
  </si>
  <si>
    <t>Formació teòrica</t>
  </si>
  <si>
    <t>Formació pràctica</t>
  </si>
  <si>
    <t>SATISFACCIÓ AMB LA FEINA ACTUAL</t>
  </si>
  <si>
    <t>TEMPS INSERCIÓ PRIMERA FEINA</t>
  </si>
  <si>
    <t>REQUISITS ACADÈMICS DE LA FEINA ACTUAL</t>
  </si>
  <si>
    <t>GUANYS BRUTS ANUALS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</si>
  <si>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</si>
  <si>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</si>
  <si>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</si>
  <si>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</si>
  <si>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</si>
  <si>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* Pel curs 2012-2013 només es van titular 2 estudiants que no han format par de la mostra d'aquesta enquesta. S'elimina a la resta del document</t>
  </si>
  <si>
    <t>ENGINYERIA TÈCNICA INDUSTRIAL, ESPECIALITAT EN QUÍMICA INDUSTRIAL*</t>
  </si>
  <si>
    <t>ENGINYERIA TÈCNICA INDUSTRIAL, ESPECIALITAT EN QUÍMICA INDUSTRIAL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</si>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</sst>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,###.00"/>
    <numFmt numFmtId="176" formatCode="0.0%"/>
    <numFmt numFmtId="177" formatCode="###0.00"/>
    <numFmt numFmtId="178" formatCode="###0.0000"/>
    <numFmt numFmtId="179" formatCode="###0.00000"/>
    <numFmt numFmtId="180" formatCode="###0.0"/>
  </numFmts>
  <fonts count="81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Bol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9"/>
      <color indexed="63"/>
      <name val="Arial"/>
      <family val="2"/>
    </font>
    <font>
      <b/>
      <sz val="11"/>
      <color indexed="30"/>
      <name val="Calibri"/>
      <family val="2"/>
    </font>
    <font>
      <b/>
      <sz val="16"/>
      <color indexed="54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9"/>
      <color rgb="FF3F3F3F"/>
      <name val="Arial"/>
      <family val="2"/>
    </font>
    <font>
      <b/>
      <sz val="11"/>
      <color rgb="FF0070C0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4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90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175" fontId="3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44" fillId="0" borderId="0" xfId="53">
      <alignment/>
      <protection/>
    </xf>
    <xf numFmtId="0" fontId="44" fillId="33" borderId="0" xfId="53" applyFill="1" applyAlignment="1">
      <alignment vertical="center"/>
      <protection/>
    </xf>
    <xf numFmtId="0" fontId="63" fillId="0" borderId="0" xfId="53" applyFont="1">
      <alignment/>
      <protection/>
    </xf>
    <xf numFmtId="0" fontId="64" fillId="0" borderId="0" xfId="53" applyFont="1">
      <alignment/>
      <protection/>
    </xf>
    <xf numFmtId="0" fontId="64" fillId="0" borderId="0" xfId="53" applyFont="1" applyBorder="1">
      <alignment/>
      <protection/>
    </xf>
    <xf numFmtId="0" fontId="61" fillId="0" borderId="8" xfId="67" applyAlignment="1">
      <alignment/>
    </xf>
    <xf numFmtId="0" fontId="0" fillId="0" borderId="0" xfId="53" applyFont="1">
      <alignment/>
      <protection/>
    </xf>
    <xf numFmtId="0" fontId="65" fillId="0" borderId="0" xfId="53" applyFont="1">
      <alignment/>
      <protection/>
    </xf>
    <xf numFmtId="0" fontId="66" fillId="0" borderId="0" xfId="69" applyFont="1" applyBorder="1" applyAlignment="1">
      <alignment/>
    </xf>
    <xf numFmtId="0" fontId="61" fillId="0" borderId="0" xfId="69" applyBorder="1" applyAlignment="1">
      <alignment/>
    </xf>
    <xf numFmtId="0" fontId="44" fillId="0" borderId="0" xfId="53" applyBorder="1">
      <alignment/>
      <protection/>
    </xf>
    <xf numFmtId="0" fontId="66" fillId="0" borderId="0" xfId="69" applyFont="1" applyAlignment="1">
      <alignment/>
    </xf>
    <xf numFmtId="0" fontId="61" fillId="0" borderId="0" xfId="69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7" fillId="0" borderId="0" xfId="0" applyFont="1" applyFill="1" applyAlignment="1">
      <alignment horizontal="center"/>
    </xf>
    <xf numFmtId="0" fontId="68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69" fillId="2" borderId="0" xfId="0" applyFont="1" applyFill="1" applyAlignment="1">
      <alignment horizontal="right"/>
    </xf>
    <xf numFmtId="172" fontId="0" fillId="0" borderId="0" xfId="0" applyNumberForma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32" fillId="0" borderId="0" xfId="0" applyFont="1" applyFill="1" applyAlignment="1">
      <alignment/>
    </xf>
    <xf numFmtId="0" fontId="0" fillId="0" borderId="0" xfId="54">
      <alignment/>
      <protection/>
    </xf>
    <xf numFmtId="172" fontId="3" fillId="0" borderId="20" xfId="54" applyNumberFormat="1" applyFont="1" applyBorder="1" applyAlignment="1">
      <alignment horizontal="right" vertical="center"/>
      <protection/>
    </xf>
    <xf numFmtId="176" fontId="3" fillId="0" borderId="20" xfId="54" applyNumberFormat="1" applyFont="1" applyBorder="1" applyAlignment="1">
      <alignment horizontal="right" vertical="center"/>
      <protection/>
    </xf>
    <xf numFmtId="176" fontId="3" fillId="0" borderId="21" xfId="54" applyNumberFormat="1" applyFont="1" applyBorder="1" applyAlignment="1">
      <alignment horizontal="right" vertical="center"/>
      <protection/>
    </xf>
    <xf numFmtId="172" fontId="3" fillId="0" borderId="22" xfId="54" applyNumberFormat="1" applyFont="1" applyBorder="1" applyAlignment="1">
      <alignment horizontal="right" vertical="center"/>
      <protection/>
    </xf>
    <xf numFmtId="176" fontId="3" fillId="0" borderId="22" xfId="54" applyNumberFormat="1" applyFont="1" applyBorder="1" applyAlignment="1">
      <alignment horizontal="right" vertical="center"/>
      <protection/>
    </xf>
    <xf numFmtId="176" fontId="3" fillId="0" borderId="23" xfId="54" applyNumberFormat="1" applyFont="1" applyBorder="1" applyAlignment="1">
      <alignment horizontal="right" vertical="center"/>
      <protection/>
    </xf>
    <xf numFmtId="172" fontId="3" fillId="0" borderId="22" xfId="54" applyNumberFormat="1" applyFont="1" applyFill="1" applyBorder="1" applyAlignment="1">
      <alignment horizontal="right" vertical="center"/>
      <protection/>
    </xf>
    <xf numFmtId="172" fontId="4" fillId="0" borderId="24" xfId="54" applyNumberFormat="1" applyFont="1" applyBorder="1" applyAlignment="1">
      <alignment horizontal="right" vertical="center"/>
      <protection/>
    </xf>
    <xf numFmtId="176" fontId="4" fillId="0" borderId="24" xfId="54" applyNumberFormat="1" applyFont="1" applyBorder="1" applyAlignment="1">
      <alignment horizontal="right" vertical="center"/>
      <protection/>
    </xf>
    <xf numFmtId="176" fontId="4" fillId="0" borderId="25" xfId="54" applyNumberFormat="1" applyFont="1" applyBorder="1" applyAlignment="1">
      <alignment horizontal="right" vertical="center"/>
      <protection/>
    </xf>
    <xf numFmtId="0" fontId="33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70" fillId="0" borderId="0" xfId="59" applyFont="1" applyFill="1" applyBorder="1">
      <alignment/>
      <protection/>
    </xf>
    <xf numFmtId="0" fontId="71" fillId="33" borderId="26" xfId="66" applyFont="1" applyFill="1" applyBorder="1" applyAlignment="1">
      <alignment vertical="center"/>
    </xf>
    <xf numFmtId="0" fontId="71" fillId="33" borderId="0" xfId="66" applyFont="1" applyFill="1" applyBorder="1" applyAlignment="1">
      <alignment vertical="center"/>
    </xf>
    <xf numFmtId="0" fontId="72" fillId="34" borderId="27" xfId="38" applyFont="1" applyFill="1" applyBorder="1" applyAlignment="1">
      <alignment/>
    </xf>
    <xf numFmtId="0" fontId="73" fillId="0" borderId="0" xfId="0" applyFont="1" applyAlignment="1">
      <alignment vertical="center"/>
    </xf>
    <xf numFmtId="0" fontId="74" fillId="34" borderId="0" xfId="38" applyFont="1" applyFill="1" applyBorder="1" applyAlignment="1">
      <alignment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75" fillId="2" borderId="34" xfId="58" applyFont="1" applyFill="1" applyBorder="1" applyAlignment="1">
      <alignment horizontal="center"/>
    </xf>
    <xf numFmtId="0" fontId="75" fillId="2" borderId="35" xfId="58" applyFont="1" applyFill="1" applyBorder="1" applyAlignment="1">
      <alignment horizontal="center"/>
    </xf>
    <xf numFmtId="0" fontId="76" fillId="2" borderId="0" xfId="0" applyFont="1" applyFill="1" applyAlignment="1">
      <alignment horizontal="right"/>
    </xf>
    <xf numFmtId="0" fontId="77" fillId="34" borderId="27" xfId="38" applyFont="1" applyFill="1" applyBorder="1" applyAlignment="1">
      <alignment/>
    </xf>
    <xf numFmtId="0" fontId="0" fillId="0" borderId="0" xfId="0" applyFont="1" applyAlignment="1">
      <alignment/>
    </xf>
    <xf numFmtId="0" fontId="50" fillId="0" borderId="0" xfId="45" applyAlignment="1">
      <alignment/>
    </xf>
    <xf numFmtId="0" fontId="0" fillId="0" borderId="0" xfId="55">
      <alignment/>
      <protection/>
    </xf>
    <xf numFmtId="172" fontId="3" fillId="0" borderId="0" xfId="55" applyNumberFormat="1" applyFont="1" applyBorder="1" applyAlignment="1">
      <alignment horizontal="right" vertical="top"/>
      <protection/>
    </xf>
    <xf numFmtId="0" fontId="3" fillId="0" borderId="0" xfId="55" applyFont="1" applyBorder="1" applyAlignment="1">
      <alignment horizontal="left" vertical="top" wrapText="1"/>
      <protection/>
    </xf>
    <xf numFmtId="0" fontId="3" fillId="34" borderId="0" xfId="55" applyFont="1" applyFill="1" applyBorder="1" applyAlignment="1">
      <alignment horizontal="left" vertical="top" wrapText="1"/>
      <protection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180" fontId="3" fillId="0" borderId="11" xfId="0" applyNumberFormat="1" applyFont="1" applyBorder="1" applyAlignment="1">
      <alignment horizontal="right" vertical="top"/>
    </xf>
    <xf numFmtId="180" fontId="3" fillId="0" borderId="12" xfId="0" applyNumberFormat="1" applyFont="1" applyBorder="1" applyAlignment="1">
      <alignment horizontal="right"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5" xfId="0" applyNumberFormat="1" applyFont="1" applyBorder="1" applyAlignment="1">
      <alignment horizontal="right" vertical="top"/>
    </xf>
    <xf numFmtId="180" fontId="3" fillId="0" borderId="17" xfId="0" applyNumberFormat="1" applyFont="1" applyBorder="1" applyAlignment="1">
      <alignment horizontal="right" vertical="top"/>
    </xf>
    <xf numFmtId="180" fontId="3" fillId="0" borderId="18" xfId="0" applyNumberFormat="1" applyFont="1" applyBorder="1" applyAlignment="1">
      <alignment horizontal="right" vertical="top"/>
    </xf>
    <xf numFmtId="0" fontId="0" fillId="35" borderId="0" xfId="0" applyFill="1" applyAlignment="1">
      <alignment/>
    </xf>
    <xf numFmtId="174" fontId="3" fillId="0" borderId="17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5" fontId="3" fillId="0" borderId="14" xfId="0" applyNumberFormat="1" applyFont="1" applyBorder="1" applyAlignment="1">
      <alignment horizontal="right" vertical="top"/>
    </xf>
    <xf numFmtId="175" fontId="3" fillId="0" borderId="15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0" fillId="34" borderId="0" xfId="0" applyFill="1" applyAlignment="1">
      <alignment/>
    </xf>
    <xf numFmtId="172" fontId="3" fillId="34" borderId="13" xfId="0" applyNumberFormat="1" applyFont="1" applyFill="1" applyBorder="1" applyAlignment="1">
      <alignment horizontal="right" vertical="top"/>
    </xf>
    <xf numFmtId="173" fontId="3" fillId="34" borderId="14" xfId="0" applyNumberFormat="1" applyFont="1" applyFill="1" applyBorder="1" applyAlignment="1">
      <alignment horizontal="right" vertical="top"/>
    </xf>
    <xf numFmtId="172" fontId="3" fillId="34" borderId="14" xfId="0" applyNumberFormat="1" applyFont="1" applyFill="1" applyBorder="1" applyAlignment="1">
      <alignment horizontal="right" vertical="top"/>
    </xf>
    <xf numFmtId="173" fontId="3" fillId="34" borderId="15" xfId="0" applyNumberFormat="1" applyFont="1" applyFill="1" applyBorder="1" applyAlignment="1">
      <alignment horizontal="right" vertical="top"/>
    </xf>
    <xf numFmtId="172" fontId="3" fillId="34" borderId="13" xfId="0" applyNumberFormat="1" applyFont="1" applyFill="1" applyBorder="1" applyAlignment="1">
      <alignment horizontal="right" vertical="top"/>
    </xf>
    <xf numFmtId="173" fontId="3" fillId="34" borderId="14" xfId="0" applyNumberFormat="1" applyFont="1" applyFill="1" applyBorder="1" applyAlignment="1">
      <alignment horizontal="right" vertical="top"/>
    </xf>
    <xf numFmtId="172" fontId="3" fillId="34" borderId="14" xfId="0" applyNumberFormat="1" applyFont="1" applyFill="1" applyBorder="1" applyAlignment="1">
      <alignment horizontal="right" vertical="top"/>
    </xf>
    <xf numFmtId="173" fontId="3" fillId="34" borderId="15" xfId="0" applyNumberFormat="1" applyFont="1" applyFill="1" applyBorder="1" applyAlignment="1">
      <alignment horizontal="right" vertical="top"/>
    </xf>
    <xf numFmtId="4" fontId="3" fillId="34" borderId="14" xfId="0" applyNumberFormat="1" applyFont="1" applyFill="1" applyBorder="1" applyAlignment="1">
      <alignment horizontal="right" vertical="top"/>
    </xf>
    <xf numFmtId="4" fontId="3" fillId="34" borderId="15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1" fillId="0" borderId="0" xfId="65" applyFont="1" applyBorder="1" applyAlignment="1">
      <alignment horizontal="left"/>
    </xf>
    <xf numFmtId="0" fontId="44" fillId="0" borderId="39" xfId="53" applyBorder="1">
      <alignment/>
      <protection/>
    </xf>
    <xf numFmtId="0" fontId="78" fillId="0" borderId="40" xfId="65" applyFont="1" applyBorder="1" applyAlignment="1">
      <alignment horizontal="left"/>
    </xf>
    <xf numFmtId="0" fontId="44" fillId="0" borderId="40" xfId="53" applyBorder="1">
      <alignment/>
      <protection/>
    </xf>
    <xf numFmtId="0" fontId="44" fillId="0" borderId="41" xfId="53" applyBorder="1">
      <alignment/>
      <protection/>
    </xf>
    <xf numFmtId="0" fontId="64" fillId="0" borderId="42" xfId="53" applyFont="1" applyBorder="1">
      <alignment/>
      <protection/>
    </xf>
    <xf numFmtId="0" fontId="79" fillId="0" borderId="0" xfId="53" applyFont="1" applyBorder="1">
      <alignment/>
      <protection/>
    </xf>
    <xf numFmtId="0" fontId="64" fillId="0" borderId="43" xfId="53" applyFont="1" applyBorder="1">
      <alignment/>
      <protection/>
    </xf>
    <xf numFmtId="0" fontId="44" fillId="0" borderId="42" xfId="53" applyBorder="1">
      <alignment/>
      <protection/>
    </xf>
    <xf numFmtId="0" fontId="44" fillId="0" borderId="43" xfId="53" applyBorder="1">
      <alignment/>
      <protection/>
    </xf>
    <xf numFmtId="0" fontId="44" fillId="0" borderId="44" xfId="53" applyBorder="1">
      <alignment/>
      <protection/>
    </xf>
    <xf numFmtId="0" fontId="44" fillId="0" borderId="45" xfId="53" applyBorder="1">
      <alignment/>
      <protection/>
    </xf>
    <xf numFmtId="0" fontId="44" fillId="0" borderId="46" xfId="53" applyBorder="1">
      <alignment/>
      <protection/>
    </xf>
    <xf numFmtId="172" fontId="3" fillId="3" borderId="22" xfId="54" applyNumberFormat="1" applyFont="1" applyFill="1" applyBorder="1" applyAlignment="1">
      <alignment horizontal="right" vertical="center"/>
      <protection/>
    </xf>
    <xf numFmtId="176" fontId="3" fillId="3" borderId="22" xfId="54" applyNumberFormat="1" applyFont="1" applyFill="1" applyBorder="1" applyAlignment="1">
      <alignment horizontal="right" vertical="center"/>
      <protection/>
    </xf>
    <xf numFmtId="176" fontId="3" fillId="3" borderId="23" xfId="54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Alignment="1">
      <alignment/>
    </xf>
    <xf numFmtId="0" fontId="80" fillId="23" borderId="0" xfId="38" applyFont="1" applyAlignment="1">
      <alignment horizontal="center" vertical="center"/>
    </xf>
    <xf numFmtId="0" fontId="71" fillId="0" borderId="0" xfId="64" applyFont="1" applyBorder="1" applyAlignment="1">
      <alignment horizontal="left"/>
    </xf>
    <xf numFmtId="0" fontId="67" fillId="36" borderId="0" xfId="0" applyFont="1" applyFill="1" applyAlignment="1">
      <alignment horizontal="center"/>
    </xf>
    <xf numFmtId="0" fontId="3" fillId="0" borderId="47" xfId="54" applyFont="1" applyBorder="1" applyAlignment="1">
      <alignment horizontal="left" wrapText="1"/>
      <protection/>
    </xf>
    <xf numFmtId="0" fontId="3" fillId="0" borderId="48" xfId="54" applyFont="1" applyBorder="1" applyAlignment="1">
      <alignment horizontal="left" wrapText="1"/>
      <protection/>
    </xf>
    <xf numFmtId="0" fontId="3" fillId="0" borderId="49" xfId="54" applyFont="1" applyBorder="1" applyAlignment="1">
      <alignment horizontal="left" vertical="top" wrapText="1"/>
      <protection/>
    </xf>
    <xf numFmtId="0" fontId="3" fillId="0" borderId="50" xfId="54" applyFont="1" applyBorder="1" applyAlignment="1">
      <alignment horizontal="left" vertical="top" wrapText="1"/>
      <protection/>
    </xf>
    <xf numFmtId="0" fontId="3" fillId="0" borderId="51" xfId="54" applyFont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left" vertical="top" wrapText="1"/>
      <protection/>
    </xf>
    <xf numFmtId="172" fontId="6" fillId="0" borderId="0" xfId="0" applyNumberFormat="1" applyFont="1" applyAlignment="1">
      <alignment horizontal="left"/>
    </xf>
    <xf numFmtId="0" fontId="3" fillId="0" borderId="51" xfId="54" applyFont="1" applyBorder="1" applyAlignment="1">
      <alignment horizontal="left" vertical="top" wrapText="1"/>
      <protection/>
    </xf>
    <xf numFmtId="0" fontId="4" fillId="0" borderId="52" xfId="54" applyFont="1" applyBorder="1" applyAlignment="1">
      <alignment horizontal="left" vertical="top" wrapText="1"/>
      <protection/>
    </xf>
    <xf numFmtId="0" fontId="4" fillId="0" borderId="53" xfId="54" applyFont="1" applyBorder="1" applyAlignment="1">
      <alignment horizontal="left" vertical="top" wrapText="1"/>
      <protection/>
    </xf>
    <xf numFmtId="0" fontId="3" fillId="3" borderId="51" xfId="54" applyFont="1" applyFill="1" applyBorder="1" applyAlignment="1">
      <alignment horizontal="left" vertical="top" wrapText="1"/>
      <protection/>
    </xf>
    <xf numFmtId="0" fontId="3" fillId="3" borderId="23" xfId="54" applyFont="1" applyFill="1" applyBorder="1" applyAlignment="1">
      <alignment horizontal="left" vertical="top" wrapText="1"/>
      <protection/>
    </xf>
    <xf numFmtId="0" fontId="80" fillId="23" borderId="0" xfId="39" applyFont="1" applyAlignment="1">
      <alignment horizontal="center" vertical="center"/>
    </xf>
    <xf numFmtId="0" fontId="71" fillId="0" borderId="0" xfId="65" applyFont="1" applyBorder="1" applyAlignment="1">
      <alignment horizontal="left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80" fillId="23" borderId="0" xfId="38" applyFont="1" applyAlignment="1">
      <alignment horizontal="left" vertical="center"/>
    </xf>
    <xf numFmtId="0" fontId="2" fillId="2" borderId="54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2" borderId="60" xfId="0" applyFont="1" applyFill="1" applyBorder="1" applyAlignment="1">
      <alignment horizontal="center"/>
    </xf>
  </cellXfs>
  <cellStyles count="5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Followed Hyperlink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rmal 2" xfId="53"/>
    <cellStyle name="Normal_Fitxa tècnica" xfId="54"/>
    <cellStyle name="Normal_Taules" xfId="55"/>
    <cellStyle name="Nota" xfId="56"/>
    <cellStyle name="Percent" xfId="57"/>
    <cellStyle name="Resultat" xfId="58"/>
    <cellStyle name="style1406632595647" xfId="59"/>
    <cellStyle name="Text d'advertiment" xfId="60"/>
    <cellStyle name="Text explicatiu" xfId="61"/>
    <cellStyle name="Títol" xfId="62"/>
    <cellStyle name="Títol 1" xfId="63"/>
    <cellStyle name="Títol 2" xfId="64"/>
    <cellStyle name="Títol 2 2" xfId="65"/>
    <cellStyle name="Títol 3" xfId="66"/>
    <cellStyle name="Títol 3 2" xfId="67"/>
    <cellStyle name="Títol 4" xfId="68"/>
    <cellStyle name="Títol 4 2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40" /><Relationship Id="rId3" Type="http://schemas.openxmlformats.org/officeDocument/2006/relationships/hyperlink" Target="#Taules!B40" /><Relationship Id="rId4" Type="http://schemas.openxmlformats.org/officeDocument/2006/relationships/hyperlink" Target="#Taules!B56" /><Relationship Id="rId5" Type="http://schemas.openxmlformats.org/officeDocument/2006/relationships/hyperlink" Target="#Taules!B56" /><Relationship Id="rId6" Type="http://schemas.openxmlformats.org/officeDocument/2006/relationships/hyperlink" Target="#Taules!B72" /><Relationship Id="rId7" Type="http://schemas.openxmlformats.org/officeDocument/2006/relationships/hyperlink" Target="#Taules!B72" /><Relationship Id="rId8" Type="http://schemas.openxmlformats.org/officeDocument/2006/relationships/hyperlink" Target="#Taules!B92" /><Relationship Id="rId9" Type="http://schemas.openxmlformats.org/officeDocument/2006/relationships/hyperlink" Target="#Taules!B92" /><Relationship Id="rId10" Type="http://schemas.openxmlformats.org/officeDocument/2006/relationships/hyperlink" Target="#Taules!B110" /><Relationship Id="rId11" Type="http://schemas.openxmlformats.org/officeDocument/2006/relationships/hyperlink" Target="#Taules!B110" /><Relationship Id="rId12" Type="http://schemas.openxmlformats.org/officeDocument/2006/relationships/hyperlink" Target="#Taules!B185" /><Relationship Id="rId13" Type="http://schemas.openxmlformats.org/officeDocument/2006/relationships/hyperlink" Target="#Taules!B185" /><Relationship Id="rId14" Type="http://schemas.openxmlformats.org/officeDocument/2006/relationships/hyperlink" Target="#Taules!B202" /><Relationship Id="rId15" Type="http://schemas.openxmlformats.org/officeDocument/2006/relationships/hyperlink" Target="#Taules!B202" /><Relationship Id="rId16" Type="http://schemas.openxmlformats.org/officeDocument/2006/relationships/hyperlink" Target="#Taules!B215" /><Relationship Id="rId17" Type="http://schemas.openxmlformats.org/officeDocument/2006/relationships/hyperlink" Target="#Taules!B215" /><Relationship Id="rId18" Type="http://schemas.openxmlformats.org/officeDocument/2006/relationships/hyperlink" Target="#Taules!B247" /><Relationship Id="rId19" Type="http://schemas.openxmlformats.org/officeDocument/2006/relationships/hyperlink" Target="#Taules!B247" /><Relationship Id="rId20" Type="http://schemas.openxmlformats.org/officeDocument/2006/relationships/hyperlink" Target="#Taules!B346" /><Relationship Id="rId21" Type="http://schemas.openxmlformats.org/officeDocument/2006/relationships/hyperlink" Target="#Taules!B346" /><Relationship Id="rId22" Type="http://schemas.openxmlformats.org/officeDocument/2006/relationships/hyperlink" Target="#Taules!B362" /><Relationship Id="rId23" Type="http://schemas.openxmlformats.org/officeDocument/2006/relationships/hyperlink" Target="#Taules!B362" /><Relationship Id="rId24" Type="http://schemas.openxmlformats.org/officeDocument/2006/relationships/hyperlink" Target="#Taules!B397" /><Relationship Id="rId25" Type="http://schemas.openxmlformats.org/officeDocument/2006/relationships/hyperlink" Target="#Taules!B397" /><Relationship Id="rId26" Type="http://schemas.openxmlformats.org/officeDocument/2006/relationships/hyperlink" Target="#Taules!B413" /><Relationship Id="rId27" Type="http://schemas.openxmlformats.org/officeDocument/2006/relationships/hyperlink" Target="#Taules!B413" /><Relationship Id="rId28" Type="http://schemas.openxmlformats.org/officeDocument/2006/relationships/image" Target="../media/image2.png" /><Relationship Id="rId29" Type="http://schemas.openxmlformats.org/officeDocument/2006/relationships/hyperlink" Target="#Comparativa!A25" /><Relationship Id="rId30" Type="http://schemas.openxmlformats.org/officeDocument/2006/relationships/hyperlink" Target="#Comparativa!A25" /><Relationship Id="rId31" Type="http://schemas.openxmlformats.org/officeDocument/2006/relationships/hyperlink" Target="#Comparativa!A106" /><Relationship Id="rId32" Type="http://schemas.openxmlformats.org/officeDocument/2006/relationships/hyperlink" Target="#Comparativa!A106" /><Relationship Id="rId33" Type="http://schemas.openxmlformats.org/officeDocument/2006/relationships/hyperlink" Target="#Comparativa!A66" /><Relationship Id="rId34" Type="http://schemas.openxmlformats.org/officeDocument/2006/relationships/hyperlink" Target="#Comparativa!A66" /><Relationship Id="rId35" Type="http://schemas.openxmlformats.org/officeDocument/2006/relationships/hyperlink" Target="#Taules!A17" /><Relationship Id="rId36" Type="http://schemas.openxmlformats.org/officeDocument/2006/relationships/hyperlink" Target="#Taules!A17" /><Relationship Id="rId37" Type="http://schemas.openxmlformats.org/officeDocument/2006/relationships/hyperlink" Target="#Taules!B156" /><Relationship Id="rId38" Type="http://schemas.openxmlformats.org/officeDocument/2006/relationships/hyperlink" Target="#Taules!B156" /><Relationship Id="rId39" Type="http://schemas.openxmlformats.org/officeDocument/2006/relationships/hyperlink" Target="#Comparativa!A147" /><Relationship Id="rId40" Type="http://schemas.openxmlformats.org/officeDocument/2006/relationships/hyperlink" Target="#Comparativa!A147" /><Relationship Id="rId41" Type="http://schemas.openxmlformats.org/officeDocument/2006/relationships/hyperlink" Target="#Taules!B231" /><Relationship Id="rId42" Type="http://schemas.openxmlformats.org/officeDocument/2006/relationships/hyperlink" Target="#Taules!B231" /><Relationship Id="rId43" Type="http://schemas.openxmlformats.org/officeDocument/2006/relationships/hyperlink" Target="#Comparativa!A188" /><Relationship Id="rId44" Type="http://schemas.openxmlformats.org/officeDocument/2006/relationships/hyperlink" Target="#Comparativa!A188" /><Relationship Id="rId45" Type="http://schemas.openxmlformats.org/officeDocument/2006/relationships/hyperlink" Target="#Taules!B267" /><Relationship Id="rId46" Type="http://schemas.openxmlformats.org/officeDocument/2006/relationships/hyperlink" Target="#Taules!B267" /><Relationship Id="rId47" Type="http://schemas.openxmlformats.org/officeDocument/2006/relationships/hyperlink" Target="#Comparativa!A296" /><Relationship Id="rId48" Type="http://schemas.openxmlformats.org/officeDocument/2006/relationships/hyperlink" Target="#Comparativa!A296" /><Relationship Id="rId49" Type="http://schemas.openxmlformats.org/officeDocument/2006/relationships/hyperlink" Target="#Comparativa!A230" /><Relationship Id="rId50" Type="http://schemas.openxmlformats.org/officeDocument/2006/relationships/hyperlink" Target="#Comparativa!A230" /><Relationship Id="rId51" Type="http://schemas.openxmlformats.org/officeDocument/2006/relationships/hyperlink" Target="#Taules!B378" /><Relationship Id="rId52" Type="http://schemas.openxmlformats.org/officeDocument/2006/relationships/hyperlink" Target="#Taules!B378" /><Relationship Id="rId53" Type="http://schemas.openxmlformats.org/officeDocument/2006/relationships/hyperlink" Target="#Comparativa!A255" /><Relationship Id="rId54" Type="http://schemas.openxmlformats.org/officeDocument/2006/relationships/hyperlink" Target="#Comparativa!A255" /><Relationship Id="rId55" Type="http://schemas.openxmlformats.org/officeDocument/2006/relationships/hyperlink" Target="#Taules!B286" /><Relationship Id="rId56" Type="http://schemas.openxmlformats.org/officeDocument/2006/relationships/hyperlink" Target="#Taules!B286" /><Relationship Id="rId57" Type="http://schemas.openxmlformats.org/officeDocument/2006/relationships/hyperlink" Target="#Taules!B172" /><Relationship Id="rId58" Type="http://schemas.openxmlformats.org/officeDocument/2006/relationships/hyperlink" Target="#Taules!B172" /><Relationship Id="rId59" Type="http://schemas.openxmlformats.org/officeDocument/2006/relationships/hyperlink" Target="#Taules!B304" /><Relationship Id="rId60" Type="http://schemas.openxmlformats.org/officeDocument/2006/relationships/hyperlink" Target="#Taules!B304" /><Relationship Id="rId61" Type="http://schemas.openxmlformats.org/officeDocument/2006/relationships/hyperlink" Target="#Taules!B326" /><Relationship Id="rId62" Type="http://schemas.openxmlformats.org/officeDocument/2006/relationships/hyperlink" Target="#Taules!B326" /><Relationship Id="rId63" Type="http://schemas.openxmlformats.org/officeDocument/2006/relationships/hyperlink" Target="#Taules!B335" /><Relationship Id="rId64" Type="http://schemas.openxmlformats.org/officeDocument/2006/relationships/hyperlink" Target="#Taules!B335" /><Relationship Id="rId65" Type="http://schemas.openxmlformats.org/officeDocument/2006/relationships/hyperlink" Target="#Taules!B317" /><Relationship Id="rId66" Type="http://schemas.openxmlformats.org/officeDocument/2006/relationships/hyperlink" Target="#Taules!B31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7.png" /><Relationship Id="rId9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180975</xdr:rowOff>
    </xdr:from>
    <xdr:to>
      <xdr:col>4</xdr:col>
      <xdr:colOff>85725</xdr:colOff>
      <xdr:row>16</xdr:row>
      <xdr:rowOff>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52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73</xdr:row>
      <xdr:rowOff>9525</xdr:rowOff>
    </xdr:from>
    <xdr:to>
      <xdr:col>24</xdr:col>
      <xdr:colOff>200025</xdr:colOff>
      <xdr:row>107</xdr:row>
      <xdr:rowOff>47625</xdr:rowOff>
    </xdr:to>
    <xdr:pic>
      <xdr:nvPicPr>
        <xdr:cNvPr id="1" name="Imat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163425"/>
          <a:ext cx="921067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39</xdr:row>
      <xdr:rowOff>38100</xdr:rowOff>
    </xdr:from>
    <xdr:to>
      <xdr:col>24</xdr:col>
      <xdr:colOff>200025</xdr:colOff>
      <xdr:row>73</xdr:row>
      <xdr:rowOff>76200</xdr:rowOff>
    </xdr:to>
    <xdr:pic>
      <xdr:nvPicPr>
        <xdr:cNvPr id="2" name="Imat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6686550"/>
          <a:ext cx="921067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5</xdr:row>
      <xdr:rowOff>9525</xdr:rowOff>
    </xdr:from>
    <xdr:to>
      <xdr:col>24</xdr:col>
      <xdr:colOff>200025</xdr:colOff>
      <xdr:row>39</xdr:row>
      <xdr:rowOff>47625</xdr:rowOff>
    </xdr:to>
    <xdr:pic>
      <xdr:nvPicPr>
        <xdr:cNvPr id="3" name="Imat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152525"/>
          <a:ext cx="921067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39</xdr:row>
      <xdr:rowOff>38100</xdr:rowOff>
    </xdr:from>
    <xdr:to>
      <xdr:col>12</xdr:col>
      <xdr:colOff>142875</xdr:colOff>
      <xdr:row>73</xdr:row>
      <xdr:rowOff>76200</xdr:rowOff>
    </xdr:to>
    <xdr:pic>
      <xdr:nvPicPr>
        <xdr:cNvPr id="4" name="Imat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686550"/>
          <a:ext cx="921067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73</xdr:row>
      <xdr:rowOff>9525</xdr:rowOff>
    </xdr:from>
    <xdr:to>
      <xdr:col>12</xdr:col>
      <xdr:colOff>142875</xdr:colOff>
      <xdr:row>107</xdr:row>
      <xdr:rowOff>47625</xdr:rowOff>
    </xdr:to>
    <xdr:pic>
      <xdr:nvPicPr>
        <xdr:cNvPr id="5" name="Imat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2163425"/>
          <a:ext cx="921067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</xdr:row>
      <xdr:rowOff>9525</xdr:rowOff>
    </xdr:from>
    <xdr:to>
      <xdr:col>12</xdr:col>
      <xdr:colOff>142875</xdr:colOff>
      <xdr:row>39</xdr:row>
      <xdr:rowOff>47625</xdr:rowOff>
    </xdr:to>
    <xdr:pic>
      <xdr:nvPicPr>
        <xdr:cNvPr id="6" name="Imat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152525"/>
          <a:ext cx="921067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742950</xdr:colOff>
      <xdr:row>16</xdr:row>
      <xdr:rowOff>38100</xdr:rowOff>
    </xdr:from>
    <xdr:to>
      <xdr:col>12</xdr:col>
      <xdr:colOff>38100</xdr:colOff>
      <xdr:row>20</xdr:row>
      <xdr:rowOff>66675</xdr:rowOff>
    </xdr:to>
    <xdr:sp>
      <xdr:nvSpPr>
        <xdr:cNvPr id="7" name="Crida amb línia 2 7"/>
        <xdr:cNvSpPr>
          <a:spLocks/>
        </xdr:cNvSpPr>
      </xdr:nvSpPr>
      <xdr:spPr>
        <a:xfrm>
          <a:off x="7600950" y="2962275"/>
          <a:ext cx="1581150" cy="6762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La gran majoria de tots els titulats </a:t>
          </a:r>
          <a:r>
            <a:rPr lang="en-US" cap="none" sz="1100" b="1" i="0" u="none" baseline="0">
              <a:solidFill>
                <a:srgbClr val="000000"/>
              </a:solidFill>
            </a:rPr>
            <a:t>de l'EPSEVG es troben en una situació laboral activa</a:t>
          </a:r>
        </a:p>
      </xdr:txBody>
    </xdr:sp>
    <xdr:clientData/>
  </xdr:twoCellAnchor>
  <xdr:twoCellAnchor>
    <xdr:from>
      <xdr:col>9</xdr:col>
      <xdr:colOff>676275</xdr:colOff>
      <xdr:row>51</xdr:row>
      <xdr:rowOff>133350</xdr:rowOff>
    </xdr:from>
    <xdr:to>
      <xdr:col>11</xdr:col>
      <xdr:colOff>733425</xdr:colOff>
      <xdr:row>56</xdr:row>
      <xdr:rowOff>9525</xdr:rowOff>
    </xdr:to>
    <xdr:sp>
      <xdr:nvSpPr>
        <xdr:cNvPr id="8" name="Crida amb línia 2 8"/>
        <xdr:cNvSpPr>
          <a:spLocks/>
        </xdr:cNvSpPr>
      </xdr:nvSpPr>
      <xdr:spPr>
        <a:xfrm>
          <a:off x="7534275" y="8724900"/>
          <a:ext cx="1581150" cy="6858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90% dels enquestats titualts en Eng. tècn. en informàtica de gestió tenen un contracte fix
</a:t>
          </a:r>
        </a:p>
      </xdr:txBody>
    </xdr:sp>
    <xdr:clientData/>
  </xdr:twoCellAnchor>
  <xdr:twoCellAnchor>
    <xdr:from>
      <xdr:col>9</xdr:col>
      <xdr:colOff>676275</xdr:colOff>
      <xdr:row>87</xdr:row>
      <xdr:rowOff>57150</xdr:rowOff>
    </xdr:from>
    <xdr:to>
      <xdr:col>11</xdr:col>
      <xdr:colOff>733425</xdr:colOff>
      <xdr:row>95</xdr:row>
      <xdr:rowOff>76200</xdr:rowOff>
    </xdr:to>
    <xdr:sp>
      <xdr:nvSpPr>
        <xdr:cNvPr id="9" name="Crida amb línia 2 9"/>
        <xdr:cNvSpPr>
          <a:spLocks/>
        </xdr:cNvSpPr>
      </xdr:nvSpPr>
      <xdr:spPr>
        <a:xfrm>
          <a:off x="7534275" y="14478000"/>
          <a:ext cx="1581150" cy="1314450"/>
        </a:xfrm>
        <a:prstGeom prst="borderCallout2">
          <a:avLst>
            <a:gd name="adj1" fmla="val -92449"/>
            <a:gd name="adj2" fmla="val -1983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Al voltant d'un 80%</a:t>
          </a:r>
          <a:r>
            <a:rPr lang="en-US" cap="none" sz="1100" b="1" i="0" u="none" baseline="0">
              <a:solidFill>
                <a:srgbClr val="000000"/>
              </a:solidFill>
            </a:rPr>
            <a:t> dels enquestats titulats en Eng. elèctrica i Eng. electrònica industrial i automàtica afirmen que a la seva feina es requereix seva titulació específica</a:t>
          </a:r>
        </a:p>
      </xdr:txBody>
    </xdr:sp>
    <xdr:clientData/>
  </xdr:twoCellAnchor>
  <xdr:twoCellAnchor>
    <xdr:from>
      <xdr:col>21</xdr:col>
      <xdr:colOff>714375</xdr:colOff>
      <xdr:row>15</xdr:row>
      <xdr:rowOff>95250</xdr:rowOff>
    </xdr:from>
    <xdr:to>
      <xdr:col>24</xdr:col>
      <xdr:colOff>9525</xdr:colOff>
      <xdr:row>22</xdr:row>
      <xdr:rowOff>66675</xdr:rowOff>
    </xdr:to>
    <xdr:sp>
      <xdr:nvSpPr>
        <xdr:cNvPr id="10" name="Crida amb línia 2 10"/>
        <xdr:cNvSpPr>
          <a:spLocks/>
        </xdr:cNvSpPr>
      </xdr:nvSpPr>
      <xdr:spPr>
        <a:xfrm>
          <a:off x="16716375" y="2857500"/>
          <a:ext cx="1581150" cy="1104900"/>
        </a:xfrm>
        <a:prstGeom prst="borderCallout2">
          <a:avLst>
            <a:gd name="adj1" fmla="val -96203"/>
            <a:gd name="adj2" fmla="val 1735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La meitat</a:t>
          </a:r>
          <a:r>
            <a:rPr lang="en-US" cap="none" sz="1100" b="1" i="0" u="none" baseline="0">
              <a:solidFill>
                <a:srgbClr val="000000"/>
              </a:solidFill>
            </a:rPr>
            <a:t> dels enquestats titulats en Eng. tècn. industrial (esp. en electrònica industrial) tenen un sou superior als 30.000€ bruts anuals
</a:t>
          </a:r>
        </a:p>
      </xdr:txBody>
    </xdr:sp>
    <xdr:clientData/>
  </xdr:twoCellAnchor>
  <xdr:twoCellAnchor>
    <xdr:from>
      <xdr:col>21</xdr:col>
      <xdr:colOff>685800</xdr:colOff>
      <xdr:row>49</xdr:row>
      <xdr:rowOff>28575</xdr:rowOff>
    </xdr:from>
    <xdr:to>
      <xdr:col>23</xdr:col>
      <xdr:colOff>742950</xdr:colOff>
      <xdr:row>52</xdr:row>
      <xdr:rowOff>104775</xdr:rowOff>
    </xdr:to>
    <xdr:sp>
      <xdr:nvSpPr>
        <xdr:cNvPr id="11" name="Crida amb línia 2 12"/>
        <xdr:cNvSpPr>
          <a:spLocks/>
        </xdr:cNvSpPr>
      </xdr:nvSpPr>
      <xdr:spPr>
        <a:xfrm>
          <a:off x="16687800" y="8296275"/>
          <a:ext cx="1581150" cy="5619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80% dels enquestats tornarien a estudiar Enginyeria elèctrica</a:t>
          </a:r>
        </a:p>
      </xdr:txBody>
    </xdr:sp>
    <xdr:clientData/>
  </xdr:twoCellAnchor>
  <xdr:twoCellAnchor>
    <xdr:from>
      <xdr:col>21</xdr:col>
      <xdr:colOff>704850</xdr:colOff>
      <xdr:row>81</xdr:row>
      <xdr:rowOff>57150</xdr:rowOff>
    </xdr:from>
    <xdr:to>
      <xdr:col>24</xdr:col>
      <xdr:colOff>0</xdr:colOff>
      <xdr:row>89</xdr:row>
      <xdr:rowOff>95250</xdr:rowOff>
    </xdr:to>
    <xdr:sp>
      <xdr:nvSpPr>
        <xdr:cNvPr id="12" name="Crida amb línia 2 13"/>
        <xdr:cNvSpPr>
          <a:spLocks/>
        </xdr:cNvSpPr>
      </xdr:nvSpPr>
      <xdr:spPr>
        <a:xfrm>
          <a:off x="16706850" y="13506450"/>
          <a:ext cx="1581150" cy="13335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 titulats en Eng. elèctrica, Eng. en automàtica i electrònica industrial i Eng. Tècn. Ind. Esp. en electrònica industrial afirmen que tornarien a escollir la UPC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3048000</xdr:colOff>
      <xdr:row>229</xdr:row>
      <xdr:rowOff>38100</xdr:rowOff>
    </xdr:from>
    <xdr:ext cx="7639050" cy="228600"/>
    <xdr:sp>
      <xdr:nvSpPr>
        <xdr:cNvPr id="1" name="QuadreDeText 8"/>
        <xdr:cNvSpPr txBox="1">
          <a:spLocks noChangeArrowheads="1"/>
        </xdr:cNvSpPr>
      </xdr:nvSpPr>
      <xdr:spPr>
        <a:xfrm>
          <a:off x="3048000" y="40328850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0</xdr:col>
      <xdr:colOff>0</xdr:colOff>
      <xdr:row>65</xdr:row>
      <xdr:rowOff>409575</xdr:rowOff>
    </xdr:from>
    <xdr:to>
      <xdr:col>22</xdr:col>
      <xdr:colOff>571500</xdr:colOff>
      <xdr:row>103</xdr:row>
      <xdr:rowOff>104775</xdr:rowOff>
    </xdr:to>
    <xdr:pic>
      <xdr:nvPicPr>
        <xdr:cNvPr id="2" name="Imatge 4"/>
        <xdr:cNvPicPr preferRelativeResize="1">
          <a:picLocks noChangeAspect="1"/>
        </xdr:cNvPicPr>
      </xdr:nvPicPr>
      <xdr:blipFill>
        <a:blip r:embed="rId1"/>
        <a:srcRect t="3730"/>
        <a:stretch>
          <a:fillRect/>
        </a:stretch>
      </xdr:blipFill>
      <xdr:spPr>
        <a:xfrm>
          <a:off x="0" y="13420725"/>
          <a:ext cx="1654492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105</xdr:row>
      <xdr:rowOff>381000</xdr:rowOff>
    </xdr:from>
    <xdr:to>
      <xdr:col>23</xdr:col>
      <xdr:colOff>76200</xdr:colOff>
      <xdr:row>143</xdr:row>
      <xdr:rowOff>85725</xdr:rowOff>
    </xdr:to>
    <xdr:pic>
      <xdr:nvPicPr>
        <xdr:cNvPr id="3" name="Imatge 5"/>
        <xdr:cNvPicPr preferRelativeResize="1">
          <a:picLocks noChangeAspect="1"/>
        </xdr:cNvPicPr>
      </xdr:nvPicPr>
      <xdr:blipFill>
        <a:blip r:embed="rId2"/>
        <a:srcRect t="3581"/>
        <a:stretch>
          <a:fillRect/>
        </a:stretch>
      </xdr:blipFill>
      <xdr:spPr>
        <a:xfrm>
          <a:off x="114300" y="20164425"/>
          <a:ext cx="165449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38100</xdr:rowOff>
    </xdr:from>
    <xdr:to>
      <xdr:col>22</xdr:col>
      <xdr:colOff>571500</xdr:colOff>
      <xdr:row>185</xdr:row>
      <xdr:rowOff>28575</xdr:rowOff>
    </xdr:to>
    <xdr:pic>
      <xdr:nvPicPr>
        <xdr:cNvPr id="4" name="Imatge 6"/>
        <xdr:cNvPicPr preferRelativeResize="1">
          <a:picLocks noChangeAspect="1"/>
        </xdr:cNvPicPr>
      </xdr:nvPicPr>
      <xdr:blipFill>
        <a:blip r:embed="rId3"/>
        <a:srcRect t="3730"/>
        <a:stretch>
          <a:fillRect/>
        </a:stretch>
      </xdr:blipFill>
      <xdr:spPr>
        <a:xfrm>
          <a:off x="0" y="26984325"/>
          <a:ext cx="1654492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57150</xdr:rowOff>
    </xdr:from>
    <xdr:to>
      <xdr:col>22</xdr:col>
      <xdr:colOff>571500</xdr:colOff>
      <xdr:row>226</xdr:row>
      <xdr:rowOff>47625</xdr:rowOff>
    </xdr:to>
    <xdr:pic>
      <xdr:nvPicPr>
        <xdr:cNvPr id="5" name="Imatge 7"/>
        <xdr:cNvPicPr preferRelativeResize="1">
          <a:picLocks noChangeAspect="1"/>
        </xdr:cNvPicPr>
      </xdr:nvPicPr>
      <xdr:blipFill>
        <a:blip r:embed="rId4"/>
        <a:srcRect t="3730"/>
        <a:stretch>
          <a:fillRect/>
        </a:stretch>
      </xdr:blipFill>
      <xdr:spPr>
        <a:xfrm>
          <a:off x="0" y="33708975"/>
          <a:ext cx="1654492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38100</xdr:rowOff>
    </xdr:from>
    <xdr:to>
      <xdr:col>22</xdr:col>
      <xdr:colOff>571500</xdr:colOff>
      <xdr:row>252</xdr:row>
      <xdr:rowOff>28575</xdr:rowOff>
    </xdr:to>
    <xdr:pic>
      <xdr:nvPicPr>
        <xdr:cNvPr id="6" name="Imatge 10"/>
        <xdr:cNvPicPr preferRelativeResize="1">
          <a:picLocks noChangeAspect="1"/>
        </xdr:cNvPicPr>
      </xdr:nvPicPr>
      <xdr:blipFill>
        <a:blip r:embed="rId5"/>
        <a:srcRect t="2865"/>
        <a:stretch>
          <a:fillRect/>
        </a:stretch>
      </xdr:blipFill>
      <xdr:spPr>
        <a:xfrm>
          <a:off x="0" y="40557450"/>
          <a:ext cx="165449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228600</xdr:rowOff>
    </xdr:from>
    <xdr:to>
      <xdr:col>22</xdr:col>
      <xdr:colOff>571500</xdr:colOff>
      <xdr:row>293</xdr:row>
      <xdr:rowOff>9525</xdr:rowOff>
    </xdr:to>
    <xdr:pic>
      <xdr:nvPicPr>
        <xdr:cNvPr id="7" name="Imatge 11"/>
        <xdr:cNvPicPr preferRelativeResize="1">
          <a:picLocks noChangeAspect="1"/>
        </xdr:cNvPicPr>
      </xdr:nvPicPr>
      <xdr:blipFill>
        <a:blip r:embed="rId6"/>
        <a:srcRect t="3431"/>
        <a:stretch>
          <a:fillRect/>
        </a:stretch>
      </xdr:blipFill>
      <xdr:spPr>
        <a:xfrm>
          <a:off x="0" y="44634150"/>
          <a:ext cx="16544925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22</xdr:col>
      <xdr:colOff>571500</xdr:colOff>
      <xdr:row>64</xdr:row>
      <xdr:rowOff>66675</xdr:rowOff>
    </xdr:to>
    <xdr:pic>
      <xdr:nvPicPr>
        <xdr:cNvPr id="8" name="Imat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534150"/>
          <a:ext cx="1654492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295</xdr:row>
      <xdr:rowOff>361950</xdr:rowOff>
    </xdr:from>
    <xdr:to>
      <xdr:col>25</xdr:col>
      <xdr:colOff>485775</xdr:colOff>
      <xdr:row>339</xdr:row>
      <xdr:rowOff>28575</xdr:rowOff>
    </xdr:to>
    <xdr:grpSp>
      <xdr:nvGrpSpPr>
        <xdr:cNvPr id="9" name="Agrupa 4"/>
        <xdr:cNvGrpSpPr>
          <a:grpSpLocks/>
        </xdr:cNvGrpSpPr>
      </xdr:nvGrpSpPr>
      <xdr:grpSpPr>
        <a:xfrm>
          <a:off x="0" y="51473100"/>
          <a:ext cx="18288000" cy="7124700"/>
          <a:chOff x="0" y="50968275"/>
          <a:chExt cx="18288000" cy="7124167"/>
        </a:xfrm>
        <a:solidFill>
          <a:srgbClr val="FFFFFF"/>
        </a:solidFill>
      </xdr:grpSpPr>
      <xdr:grpSp>
        <xdr:nvGrpSpPr>
          <xdr:cNvPr id="10" name="Agrupa 4"/>
          <xdr:cNvGrpSpPr>
            <a:grpSpLocks/>
          </xdr:cNvGrpSpPr>
        </xdr:nvGrpSpPr>
        <xdr:grpSpPr>
          <a:xfrm>
            <a:off x="0" y="50968275"/>
            <a:ext cx="18288000" cy="6477649"/>
            <a:chOff x="0" y="50968275"/>
            <a:chExt cx="18288000" cy="6477000"/>
          </a:xfrm>
          <a:solidFill>
            <a:srgbClr val="FFFFFF"/>
          </a:solidFill>
        </xdr:grpSpPr>
        <xdr:pic>
          <xdr:nvPicPr>
            <xdr:cNvPr id="11" name="Imatge 2"/>
            <xdr:cNvPicPr preferRelativeResize="1">
              <a:picLocks noChangeAspect="1"/>
            </xdr:cNvPicPr>
          </xdr:nvPicPr>
          <xdr:blipFill>
            <a:blip r:embed="rId8"/>
            <a:srcRect t="8601"/>
            <a:stretch>
              <a:fillRect/>
            </a:stretch>
          </xdr:blipFill>
          <xdr:spPr>
            <a:xfrm>
              <a:off x="0" y="50968275"/>
              <a:ext cx="18288000" cy="647700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2" name="Rectangle 3"/>
            <xdr:cNvSpPr>
              <a:spLocks/>
            </xdr:cNvSpPr>
          </xdr:nvSpPr>
          <xdr:spPr>
            <a:xfrm>
              <a:off x="8106156" y="53882925"/>
              <a:ext cx="630936" cy="152210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13" name="Imatge 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037844" y="53825066"/>
            <a:ext cx="14534388" cy="42673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showGridLines="0" tabSelected="1" zoomScalePageLayoutView="0" workbookViewId="0" topLeftCell="A1">
      <selection activeCell="N16" sqref="N16"/>
    </sheetView>
  </sheetViews>
  <sheetFormatPr defaultColWidth="11.421875" defaultRowHeight="12.75"/>
  <cols>
    <col min="1" max="1" width="4.8515625" style="0" customWidth="1"/>
    <col min="2" max="2" width="11.421875" style="0" customWidth="1"/>
    <col min="3" max="3" width="19.7109375" style="0" customWidth="1"/>
  </cols>
  <sheetData>
    <row r="2" spans="1:15" ht="23.25">
      <c r="A2" s="35"/>
      <c r="B2" s="158" t="s">
        <v>193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2:5" ht="28.5">
      <c r="B5" s="159" t="s">
        <v>194</v>
      </c>
      <c r="C5" s="159"/>
      <c r="D5" s="159"/>
      <c r="E5" s="159"/>
    </row>
    <row r="7" spans="2:13" ht="18.75">
      <c r="B7" s="160" t="s">
        <v>195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5" ht="18.75">
      <c r="A8" s="36"/>
      <c r="B8" s="37"/>
      <c r="C8" s="37"/>
      <c r="D8" s="37"/>
      <c r="E8" s="37"/>
      <c r="F8" s="37"/>
      <c r="G8" s="37"/>
      <c r="H8" s="37"/>
      <c r="I8" s="37"/>
      <c r="J8" s="36"/>
      <c r="K8" s="36"/>
      <c r="L8" s="36"/>
      <c r="M8" s="36"/>
      <c r="N8" s="36"/>
      <c r="O8" s="36"/>
    </row>
    <row r="9" spans="2:4" ht="15">
      <c r="B9" s="38" t="s">
        <v>196</v>
      </c>
      <c r="C9" s="39"/>
      <c r="D9" t="s">
        <v>280</v>
      </c>
    </row>
    <row r="10" spans="2:4" ht="15">
      <c r="B10" s="38" t="s">
        <v>197</v>
      </c>
      <c r="C10" s="39"/>
      <c r="D10" t="s">
        <v>227</v>
      </c>
    </row>
    <row r="11" spans="2:4" ht="15">
      <c r="B11" s="38"/>
      <c r="C11" s="39"/>
      <c r="D11" t="s">
        <v>198</v>
      </c>
    </row>
    <row r="12" spans="2:3" ht="15">
      <c r="B12" s="38"/>
      <c r="C12" s="39"/>
    </row>
    <row r="13" spans="2:4" ht="15">
      <c r="B13" s="38" t="s">
        <v>199</v>
      </c>
      <c r="C13" s="39"/>
      <c r="D13" t="s">
        <v>200</v>
      </c>
    </row>
    <row r="14" spans="2:4" ht="15">
      <c r="B14" s="38" t="s">
        <v>201</v>
      </c>
      <c r="C14" s="39"/>
      <c r="D14" t="s">
        <v>228</v>
      </c>
    </row>
    <row r="15" spans="2:3" ht="15">
      <c r="B15" s="38"/>
      <c r="C15" s="39"/>
    </row>
    <row r="16" spans="2:4" ht="15">
      <c r="B16" s="38" t="s">
        <v>202</v>
      </c>
      <c r="C16" s="39"/>
      <c r="D16" t="str">
        <f>B2</f>
        <v>ESCOLA POLITÈCNICA SUPERIOR D'ENGINYERIA DE VILANOVA I LA GELTRÚ</v>
      </c>
    </row>
    <row r="17" spans="2:3" ht="15">
      <c r="B17" s="38" t="s">
        <v>203</v>
      </c>
      <c r="C17" s="39"/>
    </row>
    <row r="18" spans="2:4" ht="15">
      <c r="B18" s="38"/>
      <c r="C18" s="40" t="s">
        <v>204</v>
      </c>
      <c r="D18" t="s">
        <v>8</v>
      </c>
    </row>
    <row r="19" spans="2:4" ht="15">
      <c r="B19" s="38"/>
      <c r="C19" s="39"/>
      <c r="D19" t="s">
        <v>9</v>
      </c>
    </row>
    <row r="20" spans="2:4" ht="15">
      <c r="B20" s="38"/>
      <c r="C20" s="39"/>
      <c r="D20" t="s">
        <v>10</v>
      </c>
    </row>
    <row r="21" spans="2:4" ht="15">
      <c r="B21" s="38"/>
      <c r="C21" s="39"/>
      <c r="D21" t="s">
        <v>12</v>
      </c>
    </row>
    <row r="22" spans="2:4" ht="15">
      <c r="B22" s="38"/>
      <c r="C22" s="40" t="s">
        <v>205</v>
      </c>
      <c r="D22" t="s">
        <v>11</v>
      </c>
    </row>
    <row r="23" spans="2:4" ht="15">
      <c r="B23" s="38"/>
      <c r="C23" s="39"/>
      <c r="D23" t="s">
        <v>13</v>
      </c>
    </row>
    <row r="24" spans="2:4" ht="15">
      <c r="B24" s="38"/>
      <c r="C24" s="39"/>
      <c r="D24" t="s">
        <v>14</v>
      </c>
    </row>
    <row r="25" spans="2:4" ht="15">
      <c r="B25" s="38"/>
      <c r="C25" s="39"/>
      <c r="D25" s="41" t="str">
        <f>B42</f>
        <v>ENGINYERIA TÈCNICA INDUSTRIAL, ESPECIALITAT EN ELECTRICITAT</v>
      </c>
    </row>
    <row r="26" spans="2:4" ht="15">
      <c r="B26" s="39"/>
      <c r="C26" s="39"/>
      <c r="D26" s="41" t="str">
        <f>B43</f>
        <v>ENGINYERIA TÈCNICA INDUSTRIAL, ESPECIALITAT EN ELECTRÒNICA INDUSTRIAL</v>
      </c>
    </row>
    <row r="27" spans="2:10" ht="15">
      <c r="B27" s="38"/>
      <c r="C27" s="39"/>
      <c r="D27" s="41" t="str">
        <f>B44</f>
        <v>ENGINYERIA TÈCNICA INDUSTRIAL, ESPECIALITAT EN MECÀNICA</v>
      </c>
      <c r="E27" s="41"/>
      <c r="F27" s="41"/>
      <c r="G27" s="41"/>
      <c r="H27" s="41"/>
      <c r="I27" s="41"/>
      <c r="J27" s="41"/>
    </row>
    <row r="28" spans="2:11" ht="15">
      <c r="B28" s="39"/>
      <c r="C28" s="39"/>
      <c r="D28" s="157" t="s">
        <v>278</v>
      </c>
      <c r="E28" s="43"/>
      <c r="F28" s="42"/>
      <c r="G28" s="43"/>
      <c r="H28" s="42"/>
      <c r="I28" s="43"/>
      <c r="J28" s="42"/>
      <c r="K28" s="43"/>
    </row>
    <row r="29" spans="2:12" ht="15">
      <c r="B29" s="42"/>
      <c r="C29" s="43"/>
      <c r="D29" s="167" t="s">
        <v>277</v>
      </c>
      <c r="E29" s="167"/>
      <c r="F29" s="167"/>
      <c r="G29" s="167"/>
      <c r="H29" s="167"/>
      <c r="I29" s="167"/>
      <c r="J29" s="167"/>
      <c r="K29" s="167"/>
      <c r="L29" s="167"/>
    </row>
    <row r="30" spans="2:11" ht="15">
      <c r="B30" s="42"/>
      <c r="C30" s="43"/>
      <c r="D30" s="41"/>
      <c r="E30" s="43"/>
      <c r="F30" s="42"/>
      <c r="G30" s="43"/>
      <c r="H30" s="42"/>
      <c r="I30" s="43"/>
      <c r="J30" s="42"/>
      <c r="K30" s="43"/>
    </row>
    <row r="31" spans="2:13" ht="21.75" thickBot="1">
      <c r="B31" s="58" t="s">
        <v>206</v>
      </c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3" ht="15.75">
      <c r="B32" s="46"/>
      <c r="C32" s="43"/>
    </row>
    <row r="33" spans="2:3" ht="15.75" thickBot="1">
      <c r="B33" s="42"/>
      <c r="C33" s="43"/>
    </row>
    <row r="34" spans="2:8" ht="14.25" thickBot="1" thickTop="1">
      <c r="B34" s="161" t="s">
        <v>0</v>
      </c>
      <c r="C34" s="162"/>
      <c r="D34" s="77" t="s">
        <v>196</v>
      </c>
      <c r="E34" s="78" t="s">
        <v>207</v>
      </c>
      <c r="F34" s="77" t="s">
        <v>208</v>
      </c>
      <c r="G34" s="77" t="s">
        <v>209</v>
      </c>
      <c r="H34" s="47"/>
    </row>
    <row r="35" spans="2:8" ht="29.25" customHeight="1" thickTop="1">
      <c r="B35" s="163" t="s">
        <v>8</v>
      </c>
      <c r="C35" s="164"/>
      <c r="D35" s="48">
        <v>19</v>
      </c>
      <c r="E35" s="48">
        <v>16</v>
      </c>
      <c r="F35" s="49">
        <f>E35/D35</f>
        <v>0.8421052631578947</v>
      </c>
      <c r="G35" s="50">
        <f>1.96*(SQRT(((0.5^2)/E35)*((D35-E35)/(D35-1))))</f>
        <v>0.10002083116364643</v>
      </c>
      <c r="H35" s="47"/>
    </row>
    <row r="36" spans="2:8" ht="12.75">
      <c r="B36" s="165" t="s">
        <v>9</v>
      </c>
      <c r="C36" s="166"/>
      <c r="D36" s="51">
        <v>9</v>
      </c>
      <c r="E36" s="51">
        <v>5</v>
      </c>
      <c r="F36" s="52">
        <f aca="true" t="shared" si="0" ref="F36:F46">E36/D36</f>
        <v>0.5555555555555556</v>
      </c>
      <c r="G36" s="53">
        <f aca="true" t="shared" si="1" ref="G36:G46">1.96*(SQRT(((0.5^2)/E36)*((D36-E36)/(D36-1))))</f>
        <v>0.3099032106965012</v>
      </c>
      <c r="H36" s="47"/>
    </row>
    <row r="37" spans="2:8" ht="28.5" customHeight="1">
      <c r="B37" s="165" t="s">
        <v>10</v>
      </c>
      <c r="C37" s="166"/>
      <c r="D37" s="51">
        <v>17</v>
      </c>
      <c r="E37" s="51">
        <v>11</v>
      </c>
      <c r="F37" s="52">
        <f t="shared" si="0"/>
        <v>0.6470588235294118</v>
      </c>
      <c r="G37" s="53">
        <f t="shared" si="1"/>
        <v>0.1809444917396191</v>
      </c>
      <c r="H37" s="47"/>
    </row>
    <row r="38" spans="2:8" ht="29.25" customHeight="1">
      <c r="B38" s="165" t="s">
        <v>11</v>
      </c>
      <c r="C38" s="166"/>
      <c r="D38" s="54">
        <v>12</v>
      </c>
      <c r="E38" s="51">
        <v>6</v>
      </c>
      <c r="F38" s="52">
        <f t="shared" si="0"/>
        <v>0.5</v>
      </c>
      <c r="G38" s="53">
        <f t="shared" si="1"/>
        <v>0.2954811176862083</v>
      </c>
      <c r="H38" s="47"/>
    </row>
    <row r="39" spans="2:8" ht="15" customHeight="1">
      <c r="B39" s="165" t="s">
        <v>12</v>
      </c>
      <c r="C39" s="166"/>
      <c r="D39" s="51">
        <v>15</v>
      </c>
      <c r="E39" s="51">
        <v>8</v>
      </c>
      <c r="F39" s="52">
        <f t="shared" si="0"/>
        <v>0.5333333333333333</v>
      </c>
      <c r="G39" s="53">
        <f t="shared" si="1"/>
        <v>0.245</v>
      </c>
      <c r="H39" s="47"/>
    </row>
    <row r="40" spans="2:8" ht="40.5" customHeight="1">
      <c r="B40" s="165" t="s">
        <v>13</v>
      </c>
      <c r="C40" s="166"/>
      <c r="D40" s="51">
        <v>13</v>
      </c>
      <c r="E40" s="51">
        <v>9</v>
      </c>
      <c r="F40" s="52">
        <f t="shared" si="0"/>
        <v>0.6923076923076923</v>
      </c>
      <c r="G40" s="53">
        <f t="shared" si="1"/>
        <v>0.18860108793527774</v>
      </c>
      <c r="H40" s="47"/>
    </row>
    <row r="41" spans="2:8" ht="30.75" customHeight="1">
      <c r="B41" s="165" t="s">
        <v>14</v>
      </c>
      <c r="C41" s="166"/>
      <c r="D41" s="51">
        <v>16</v>
      </c>
      <c r="E41" s="51">
        <v>10</v>
      </c>
      <c r="F41" s="52">
        <f t="shared" si="0"/>
        <v>0.625</v>
      </c>
      <c r="G41" s="53">
        <f t="shared" si="1"/>
        <v>0.196</v>
      </c>
      <c r="H41" s="47"/>
    </row>
    <row r="42" spans="2:8" ht="27" customHeight="1">
      <c r="B42" s="168" t="s">
        <v>15</v>
      </c>
      <c r="C42" s="166"/>
      <c r="D42" s="51">
        <v>14</v>
      </c>
      <c r="E42" s="51">
        <v>9</v>
      </c>
      <c r="F42" s="52">
        <f t="shared" si="0"/>
        <v>0.6428571428571429</v>
      </c>
      <c r="G42" s="53">
        <f t="shared" si="1"/>
        <v>0.20259006649570713</v>
      </c>
      <c r="H42" s="47"/>
    </row>
    <row r="43" spans="2:8" ht="40.5" customHeight="1">
      <c r="B43" s="168" t="s">
        <v>16</v>
      </c>
      <c r="C43" s="166"/>
      <c r="D43" s="51">
        <v>5</v>
      </c>
      <c r="E43" s="51">
        <v>3</v>
      </c>
      <c r="F43" s="52">
        <f t="shared" si="0"/>
        <v>0.6</v>
      </c>
      <c r="G43" s="53">
        <f t="shared" si="1"/>
        <v>0.40008332465458574</v>
      </c>
      <c r="H43" s="47"/>
    </row>
    <row r="44" spans="2:8" ht="27.75" customHeight="1">
      <c r="B44" s="168" t="s">
        <v>17</v>
      </c>
      <c r="C44" s="166"/>
      <c r="D44" s="51">
        <v>38</v>
      </c>
      <c r="E44" s="51">
        <v>25</v>
      </c>
      <c r="F44" s="52">
        <f t="shared" si="0"/>
        <v>0.6578947368421053</v>
      </c>
      <c r="G44" s="53">
        <f t="shared" si="1"/>
        <v>0.11617879975930855</v>
      </c>
      <c r="H44" s="47"/>
    </row>
    <row r="45" spans="2:8" ht="40.5" customHeight="1">
      <c r="B45" s="171" t="s">
        <v>279</v>
      </c>
      <c r="C45" s="172"/>
      <c r="D45" s="154">
        <v>2</v>
      </c>
      <c r="E45" s="154">
        <v>0</v>
      </c>
      <c r="F45" s="155">
        <f t="shared" si="0"/>
        <v>0</v>
      </c>
      <c r="G45" s="156"/>
      <c r="H45" s="47"/>
    </row>
    <row r="46" spans="2:8" ht="13.5" thickBot="1">
      <c r="B46" s="169" t="s">
        <v>5</v>
      </c>
      <c r="C46" s="170"/>
      <c r="D46" s="55">
        <f>SUM(D35:D45)</f>
        <v>160</v>
      </c>
      <c r="E46" s="55">
        <f>SUM(E35:E45)</f>
        <v>102</v>
      </c>
      <c r="F46" s="56">
        <f t="shared" si="0"/>
        <v>0.6375</v>
      </c>
      <c r="G46" s="57">
        <f t="shared" si="1"/>
        <v>0.05860591143265867</v>
      </c>
      <c r="H46" s="47"/>
    </row>
    <row r="47" ht="13.5" thickTop="1"/>
  </sheetData>
  <sheetProtection/>
  <mergeCells count="17">
    <mergeCell ref="B43:C43"/>
    <mergeCell ref="B44:C44"/>
    <mergeCell ref="B46:C46"/>
    <mergeCell ref="B37:C37"/>
    <mergeCell ref="B38:C38"/>
    <mergeCell ref="B39:C39"/>
    <mergeCell ref="B40:C40"/>
    <mergeCell ref="B41:C41"/>
    <mergeCell ref="B42:C42"/>
    <mergeCell ref="B45:C45"/>
    <mergeCell ref="B2:O2"/>
    <mergeCell ref="B5:E5"/>
    <mergeCell ref="B7:M7"/>
    <mergeCell ref="B34:C34"/>
    <mergeCell ref="B35:C35"/>
    <mergeCell ref="B36:C36"/>
    <mergeCell ref="D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4" ht="23.25">
      <c r="A2" s="23"/>
      <c r="B2" s="173" t="s">
        <v>193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22"/>
      <c r="N2" s="22"/>
    </row>
    <row r="3" spans="1:16" ht="19.5" customHeight="1">
      <c r="A3" s="22"/>
      <c r="B3" s="22"/>
      <c r="C3" s="22"/>
      <c r="D3" s="22"/>
      <c r="E3" s="22"/>
      <c r="F3" s="22"/>
      <c r="G3" s="22"/>
      <c r="H3" s="24"/>
      <c r="I3" s="22"/>
      <c r="J3" s="22"/>
      <c r="K3" s="22"/>
      <c r="L3" s="22"/>
      <c r="M3" s="22"/>
      <c r="N3" s="22"/>
      <c r="O3" s="22"/>
      <c r="P3" s="22"/>
    </row>
    <row r="4" spans="1:16" ht="28.5">
      <c r="A4" s="22"/>
      <c r="B4" s="174" t="s">
        <v>159</v>
      </c>
      <c r="C4" s="17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 customHeight="1">
      <c r="A5" s="22"/>
      <c r="B5" s="141"/>
      <c r="C5" s="14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7.5" customHeight="1">
      <c r="A6" s="142"/>
      <c r="B6" s="143"/>
      <c r="C6" s="143"/>
      <c r="D6" s="144"/>
      <c r="E6" s="144"/>
      <c r="F6" s="144"/>
      <c r="G6" s="145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146"/>
      <c r="B7" s="147" t="s">
        <v>272</v>
      </c>
      <c r="C7" s="26"/>
      <c r="D7" s="26"/>
      <c r="E7" s="26"/>
      <c r="F7" s="26"/>
      <c r="G7" s="148"/>
      <c r="H7" s="25"/>
      <c r="I7" s="25" t="s">
        <v>160</v>
      </c>
      <c r="J7" s="25"/>
      <c r="K7" s="25"/>
      <c r="L7" s="25"/>
      <c r="M7" s="25"/>
      <c r="N7" s="25"/>
      <c r="O7" s="25"/>
      <c r="P7" s="25"/>
    </row>
    <row r="8" spans="1:16" ht="15">
      <c r="A8" s="149"/>
      <c r="B8" s="147" t="s">
        <v>273</v>
      </c>
      <c r="C8" s="32"/>
      <c r="D8" s="32"/>
      <c r="E8" s="32"/>
      <c r="F8" s="32"/>
      <c r="G8" s="150"/>
      <c r="H8" s="22"/>
      <c r="I8" s="22"/>
      <c r="J8" s="22"/>
      <c r="K8" s="22"/>
      <c r="L8" s="22"/>
      <c r="M8" s="22"/>
      <c r="N8" s="22"/>
      <c r="O8" s="22"/>
      <c r="P8" s="22"/>
    </row>
    <row r="9" spans="1:16" ht="5.25" customHeight="1">
      <c r="A9" s="151"/>
      <c r="B9" s="152"/>
      <c r="C9" s="152"/>
      <c r="D9" s="152"/>
      <c r="E9" s="152"/>
      <c r="F9" s="152"/>
      <c r="G9" s="153"/>
      <c r="H9" s="22"/>
      <c r="I9" s="22"/>
      <c r="J9" s="22"/>
      <c r="K9" s="22"/>
      <c r="L9" s="22"/>
      <c r="M9" s="22"/>
      <c r="N9" s="22"/>
      <c r="O9" s="22"/>
      <c r="P9" s="22"/>
    </row>
    <row r="10" spans="1:16" ht="15">
      <c r="A10" s="32"/>
      <c r="B10" s="32"/>
      <c r="C10" s="32"/>
      <c r="D10" s="32"/>
      <c r="E10" s="32"/>
      <c r="F10" s="32"/>
      <c r="G10" s="3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.75" thickBot="1">
      <c r="A11" s="32"/>
      <c r="B11" s="27" t="s">
        <v>230</v>
      </c>
      <c r="C11" s="27"/>
      <c r="D11" s="27"/>
      <c r="E11" s="27"/>
      <c r="F11" s="27"/>
      <c r="G11" s="27"/>
      <c r="H11" s="27"/>
      <c r="I11" s="27"/>
      <c r="J11" s="27"/>
      <c r="K11" s="22"/>
      <c r="L11" s="22"/>
      <c r="M11" s="22"/>
      <c r="N11" s="22"/>
      <c r="O11" s="22"/>
      <c r="P11" s="22"/>
    </row>
    <row r="12" spans="1:16" ht="15">
      <c r="A12" s="32"/>
      <c r="B12" s="32"/>
      <c r="C12" s="32"/>
      <c r="D12" s="32"/>
      <c r="E12" s="32"/>
      <c r="F12" s="32"/>
      <c r="G12" s="3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5.75" thickBot="1">
      <c r="A13" s="22"/>
      <c r="B13" s="27" t="s">
        <v>161</v>
      </c>
      <c r="C13" s="27"/>
      <c r="D13" s="27"/>
      <c r="E13" s="27"/>
      <c r="F13" s="27"/>
      <c r="G13" s="27"/>
      <c r="H13" s="27"/>
      <c r="I13" s="27"/>
      <c r="J13" s="27"/>
      <c r="K13" s="22"/>
      <c r="L13" s="22"/>
      <c r="M13" s="22"/>
      <c r="N13" s="22"/>
      <c r="O13" s="22"/>
      <c r="P13" s="22"/>
    </row>
    <row r="14" spans="1:16" ht="15">
      <c r="A14" s="22"/>
      <c r="B14" s="22"/>
      <c r="C14" s="28" t="s">
        <v>162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">
      <c r="A15" s="22"/>
      <c r="B15" s="22"/>
      <c r="C15" s="22" t="s">
        <v>163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5">
      <c r="A16" s="22"/>
      <c r="B16" s="22"/>
      <c r="C16" s="22" t="s">
        <v>164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2"/>
      <c r="B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.75" thickBot="1">
      <c r="A18" s="22"/>
      <c r="B18" s="27" t="s">
        <v>165</v>
      </c>
      <c r="C18" s="27"/>
      <c r="D18" s="27"/>
      <c r="E18" s="27"/>
      <c r="F18" s="27"/>
      <c r="G18" s="27"/>
      <c r="H18" s="27"/>
      <c r="I18" s="27"/>
      <c r="J18" s="27"/>
      <c r="K18" s="22"/>
      <c r="L18" s="22"/>
      <c r="M18" s="22"/>
      <c r="N18" s="22"/>
      <c r="O18" s="22"/>
      <c r="P18" s="22"/>
    </row>
    <row r="19" spans="1:16" ht="15">
      <c r="A19" s="22"/>
      <c r="B19" s="29" t="s">
        <v>166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22"/>
      <c r="B21" s="30" t="s">
        <v>167</v>
      </c>
      <c r="C21" s="31"/>
      <c r="D21" s="31"/>
      <c r="E21" s="31"/>
      <c r="F21" s="3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">
      <c r="A22" s="22"/>
      <c r="B22" s="30"/>
      <c r="C22" s="22" t="s">
        <v>274</v>
      </c>
      <c r="D22" s="31"/>
      <c r="E22" s="31"/>
      <c r="F22" s="3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2"/>
      <c r="B23" s="22"/>
      <c r="C23" s="22" t="s">
        <v>168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5">
      <c r="A25" s="22"/>
      <c r="B25" s="33" t="s">
        <v>169</v>
      </c>
      <c r="C25" s="34"/>
      <c r="D25" s="34"/>
      <c r="E25" s="34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">
      <c r="A26" s="22"/>
      <c r="B26" s="22"/>
      <c r="C26" s="22" t="s">
        <v>170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5">
      <c r="A27" s="22"/>
      <c r="B27" s="22"/>
      <c r="C27" s="22" t="s">
        <v>171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">
      <c r="A28" s="22"/>
      <c r="B28" s="22"/>
      <c r="C28" s="22" t="s">
        <v>275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">
      <c r="A29" s="22"/>
      <c r="B29" s="22"/>
      <c r="C29" s="22" t="s">
        <v>172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">
      <c r="A30" s="22"/>
      <c r="B30" s="22"/>
      <c r="C30" s="22" t="s">
        <v>173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5">
      <c r="A31" s="22"/>
      <c r="B31" s="22"/>
      <c r="C31" s="22" t="s">
        <v>174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5">
      <c r="A32" s="22"/>
      <c r="B32" s="22"/>
      <c r="C32" s="22" t="s">
        <v>175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">
      <c r="A33" s="22"/>
      <c r="B33" s="22"/>
      <c r="C33" s="22" t="s">
        <v>176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5">
      <c r="A34" s="22"/>
      <c r="B34" s="34"/>
      <c r="C34" s="34"/>
      <c r="D34" s="34"/>
      <c r="E34" s="34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5">
      <c r="A35" s="22"/>
      <c r="B35" s="33" t="s">
        <v>177</v>
      </c>
      <c r="C35" s="34"/>
      <c r="D35" s="34"/>
      <c r="E35" s="34"/>
      <c r="F35" s="34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5">
      <c r="A36" s="22"/>
      <c r="B36" s="33"/>
      <c r="C36" s="34"/>
      <c r="D36" s="34"/>
      <c r="E36" s="34"/>
      <c r="F36" s="34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">
      <c r="A37" s="22"/>
      <c r="B37" s="33" t="s">
        <v>178</v>
      </c>
      <c r="C37" s="34"/>
      <c r="D37" s="34"/>
      <c r="E37" s="34"/>
      <c r="F37" s="34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">
      <c r="A38" s="22"/>
      <c r="B38" s="22"/>
      <c r="C38" s="22" t="s">
        <v>179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5.75" thickBot="1">
      <c r="A40" s="22"/>
      <c r="B40" s="27" t="s">
        <v>180</v>
      </c>
      <c r="C40" s="27"/>
      <c r="D40" s="27"/>
      <c r="E40" s="27"/>
      <c r="F40" s="27"/>
      <c r="G40" s="27"/>
      <c r="H40" s="27"/>
      <c r="I40" s="27"/>
      <c r="J40" s="27"/>
      <c r="K40" s="22"/>
      <c r="L40" s="22"/>
      <c r="M40" s="22"/>
      <c r="N40" s="22"/>
      <c r="O40" s="22"/>
      <c r="P40" s="22"/>
    </row>
    <row r="41" spans="1:16" ht="15">
      <c r="A41" s="22"/>
      <c r="B41" s="29" t="s">
        <v>181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5">
      <c r="A43" s="22"/>
      <c r="B43" s="22"/>
      <c r="C43" s="22" t="s">
        <v>276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5">
      <c r="A44" s="22"/>
      <c r="B44" s="33" t="s">
        <v>182</v>
      </c>
      <c r="C44" s="34"/>
      <c r="D44" s="3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5">
      <c r="A45" s="22"/>
      <c r="B45" s="33"/>
      <c r="C45" s="22" t="s">
        <v>183</v>
      </c>
      <c r="D45" s="3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5">
      <c r="A46" s="22"/>
      <c r="B46" s="33"/>
      <c r="C46" s="22" t="s">
        <v>184</v>
      </c>
      <c r="D46" s="3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5">
      <c r="A47" s="22"/>
      <c r="B47" s="33"/>
      <c r="C47" s="22" t="s">
        <v>185</v>
      </c>
      <c r="D47" s="3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5">
      <c r="A48" s="22"/>
      <c r="B48" s="34"/>
      <c r="C48" s="34"/>
      <c r="D48" s="3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5.75" thickBot="1">
      <c r="A49" s="22"/>
      <c r="B49" s="27" t="s">
        <v>186</v>
      </c>
      <c r="C49" s="27"/>
      <c r="D49" s="27"/>
      <c r="E49" s="27"/>
      <c r="F49" s="27"/>
      <c r="G49" s="27"/>
      <c r="H49" s="27"/>
      <c r="I49" s="27"/>
      <c r="J49" s="27"/>
      <c r="K49" s="22"/>
      <c r="L49" s="22"/>
      <c r="M49" s="22"/>
      <c r="N49" s="22"/>
      <c r="O49" s="22"/>
      <c r="P49" s="22"/>
    </row>
    <row r="50" spans="1:16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5">
      <c r="A51" s="22"/>
      <c r="B51" s="22"/>
      <c r="C51" s="22" t="s">
        <v>187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5">
      <c r="A52" s="22"/>
      <c r="B52" s="22"/>
      <c r="C52" s="22" t="s">
        <v>188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5">
      <c r="A53" s="22"/>
      <c r="B53" s="22"/>
      <c r="C53" s="22" t="s">
        <v>189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5.75" thickBot="1">
      <c r="A55" s="22"/>
      <c r="B55" s="27" t="s">
        <v>190</v>
      </c>
      <c r="C55" s="27"/>
      <c r="D55" s="27"/>
      <c r="E55" s="27"/>
      <c r="F55" s="27"/>
      <c r="G55" s="27"/>
      <c r="H55" s="27"/>
      <c r="I55" s="27"/>
      <c r="J55" s="27"/>
      <c r="K55" s="22"/>
      <c r="L55" s="22"/>
      <c r="M55" s="22"/>
      <c r="N55" s="22"/>
      <c r="O55" s="22"/>
      <c r="P55" s="22"/>
    </row>
    <row r="56" spans="1:16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5">
      <c r="A57" s="22"/>
      <c r="B57" s="22"/>
      <c r="C57" s="22" t="s">
        <v>191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5">
      <c r="A58" s="22"/>
      <c r="B58" s="22"/>
      <c r="C58" s="22" t="s">
        <v>192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"/>
  <sheetViews>
    <sheetView showGridLines="0" zoomScale="85" zoomScaleNormal="85" zoomScalePageLayoutView="0" workbookViewId="0" topLeftCell="A1">
      <selection activeCell="Z24" sqref="Z24"/>
    </sheetView>
  </sheetViews>
  <sheetFormatPr defaultColWidth="11.421875" defaultRowHeight="12.75"/>
  <sheetData>
    <row r="2" spans="2:24" ht="23.25">
      <c r="B2" s="158" t="s">
        <v>193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4" spans="2:5" ht="28.5">
      <c r="B4" s="159" t="s">
        <v>254</v>
      </c>
      <c r="C4" s="159"/>
      <c r="D4" s="159"/>
      <c r="E4" s="159"/>
    </row>
  </sheetData>
  <sheetProtection/>
  <mergeCells count="2">
    <mergeCell ref="B4:E4"/>
    <mergeCell ref="B2:X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27"/>
  <sheetViews>
    <sheetView showGridLines="0" zoomScalePageLayoutView="0" workbookViewId="0" topLeftCell="A64">
      <selection activeCell="B185" sqref="B185:F185"/>
    </sheetView>
  </sheetViews>
  <sheetFormatPr defaultColWidth="11.421875" defaultRowHeight="12.75"/>
  <cols>
    <col min="1" max="1" width="10.57421875" style="0" customWidth="1"/>
    <col min="2" max="2" width="40.28125" style="0" customWidth="1"/>
    <col min="3" max="22" width="13.57421875" style="0" customWidth="1"/>
    <col min="23" max="27" width="11.28125" style="0" customWidth="1"/>
  </cols>
  <sheetData>
    <row r="2" spans="1:16" ht="23.25">
      <c r="A2" s="186" t="s">
        <v>193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ht="12.75" customHeight="1">
      <c r="A3" s="64"/>
    </row>
    <row r="4" spans="1:16" ht="29.25" thickBot="1">
      <c r="A4" s="65" t="s">
        <v>229</v>
      </c>
      <c r="B4" s="65"/>
      <c r="C4" s="65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5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5.75" customHeight="1">
      <c r="A6" s="79" t="s">
        <v>204</v>
      </c>
      <c r="B6" t="s">
        <v>8</v>
      </c>
      <c r="K6" s="66"/>
      <c r="L6" s="66"/>
      <c r="M6" s="66"/>
      <c r="N6" s="66"/>
      <c r="O6" s="66"/>
      <c r="P6" s="66"/>
    </row>
    <row r="7" spans="1:16" ht="15.75" customHeight="1">
      <c r="A7" s="39"/>
      <c r="B7" t="s">
        <v>9</v>
      </c>
      <c r="K7" s="66"/>
      <c r="L7" s="66"/>
      <c r="M7" s="66"/>
      <c r="N7" s="66"/>
      <c r="O7" s="66"/>
      <c r="P7" s="66"/>
    </row>
    <row r="8" spans="1:16" ht="15.75" customHeight="1">
      <c r="A8" s="39"/>
      <c r="B8" t="s">
        <v>10</v>
      </c>
      <c r="K8" s="66"/>
      <c r="L8" s="66"/>
      <c r="M8" s="66"/>
      <c r="N8" s="66"/>
      <c r="O8" s="66"/>
      <c r="P8" s="66"/>
    </row>
    <row r="9" spans="1:16" ht="15.75" customHeight="1">
      <c r="A9" s="39"/>
      <c r="B9" t="s">
        <v>12</v>
      </c>
      <c r="K9" s="66"/>
      <c r="L9" s="66"/>
      <c r="M9" s="66"/>
      <c r="N9" s="66"/>
      <c r="O9" s="66"/>
      <c r="P9" s="66"/>
    </row>
    <row r="10" spans="1:16" ht="15.75" customHeight="1">
      <c r="A10" s="79" t="s">
        <v>205</v>
      </c>
      <c r="B10" t="s">
        <v>11</v>
      </c>
      <c r="K10" s="66"/>
      <c r="L10" s="66"/>
      <c r="M10" s="66"/>
      <c r="N10" s="66"/>
      <c r="O10" s="66"/>
      <c r="P10" s="66"/>
    </row>
    <row r="11" spans="1:16" ht="15.75" customHeight="1">
      <c r="A11" s="39"/>
      <c r="B11" t="s">
        <v>13</v>
      </c>
      <c r="K11" s="66"/>
      <c r="L11" s="66"/>
      <c r="M11" s="66"/>
      <c r="N11" s="66"/>
      <c r="O11" s="66"/>
      <c r="P11" s="66"/>
    </row>
    <row r="12" spans="1:16" ht="15.75" customHeight="1">
      <c r="A12" s="39"/>
      <c r="B12" t="s">
        <v>14</v>
      </c>
      <c r="K12" s="66"/>
      <c r="L12" s="66"/>
      <c r="M12" s="66"/>
      <c r="N12" s="66"/>
      <c r="O12" s="66"/>
      <c r="P12" s="66"/>
    </row>
    <row r="13" spans="1:16" ht="15.75" customHeight="1">
      <c r="A13" s="39"/>
      <c r="B13" s="41" t="s">
        <v>15</v>
      </c>
      <c r="K13" s="66"/>
      <c r="L13" s="66"/>
      <c r="M13" s="66"/>
      <c r="N13" s="66"/>
      <c r="O13" s="66"/>
      <c r="P13" s="66"/>
    </row>
    <row r="14" spans="1:16" ht="15.75" customHeight="1">
      <c r="A14" s="39"/>
      <c r="B14" s="41" t="s">
        <v>16</v>
      </c>
      <c r="K14" s="66"/>
      <c r="L14" s="66"/>
      <c r="M14" s="66"/>
      <c r="N14" s="66"/>
      <c r="O14" s="66"/>
      <c r="P14" s="66"/>
    </row>
    <row r="15" spans="1:16" ht="15.75" customHeight="1">
      <c r="A15" s="39"/>
      <c r="B15" s="41" t="s">
        <v>17</v>
      </c>
      <c r="C15" s="41"/>
      <c r="D15" s="41"/>
      <c r="E15" s="41"/>
      <c r="F15" s="41"/>
      <c r="G15" s="41"/>
      <c r="H15" s="41"/>
      <c r="K15" s="66"/>
      <c r="L15" s="66"/>
      <c r="M15" s="66"/>
      <c r="N15" s="66"/>
      <c r="O15" s="66"/>
      <c r="P15" s="66"/>
    </row>
    <row r="16" spans="1:16" ht="15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23.25" customHeight="1" thickBot="1">
      <c r="A17" s="80" t="s">
        <v>230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5.75" customHeight="1">
      <c r="A18" s="81" t="s">
        <v>231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5.75" customHeight="1">
      <c r="A19" s="81" t="s">
        <v>232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5.75" customHeight="1">
      <c r="A20" s="82" t="s">
        <v>233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5.75" customHeight="1" thickBot="1">
      <c r="A21" s="84"/>
      <c r="B21" s="85"/>
      <c r="C21" s="85"/>
      <c r="D21" s="84"/>
      <c r="E21" s="85"/>
      <c r="F21" s="85"/>
      <c r="G21" s="84"/>
      <c r="H21" s="85"/>
      <c r="I21" s="66"/>
      <c r="J21" s="66"/>
      <c r="K21" s="66"/>
      <c r="L21" s="66"/>
      <c r="M21" s="66"/>
      <c r="N21" s="66"/>
      <c r="O21" s="66"/>
      <c r="P21" s="66"/>
    </row>
    <row r="22" spans="1:16" ht="15.75" customHeight="1" thickBot="1" thickTop="1">
      <c r="A22" s="84"/>
      <c r="B22" s="178" t="s">
        <v>0</v>
      </c>
      <c r="C22" s="102" t="s">
        <v>252</v>
      </c>
      <c r="D22" s="103" t="s">
        <v>101</v>
      </c>
      <c r="E22" s="104" t="s">
        <v>253</v>
      </c>
      <c r="G22" s="84"/>
      <c r="H22" s="85"/>
      <c r="I22" s="66"/>
      <c r="J22" s="66"/>
      <c r="K22" s="66"/>
      <c r="L22" s="66"/>
      <c r="M22" s="66"/>
      <c r="N22" s="66"/>
      <c r="O22" s="66"/>
      <c r="P22" s="66"/>
    </row>
    <row r="23" spans="1:16" ht="33" customHeight="1" thickTop="1">
      <c r="A23" s="84"/>
      <c r="B23" s="99" t="s">
        <v>8</v>
      </c>
      <c r="C23" s="87">
        <v>16</v>
      </c>
      <c r="D23" s="105">
        <v>70.679012345679</v>
      </c>
      <c r="E23" s="106">
        <v>18.278466573407616</v>
      </c>
      <c r="G23" s="84"/>
      <c r="H23" s="85"/>
      <c r="I23" s="66"/>
      <c r="J23" s="66"/>
      <c r="K23" s="66"/>
      <c r="L23" s="66"/>
      <c r="M23" s="66"/>
      <c r="N23" s="66"/>
      <c r="O23" s="66"/>
      <c r="P23" s="66"/>
    </row>
    <row r="24" spans="1:16" ht="15.75" customHeight="1">
      <c r="A24" s="84"/>
      <c r="B24" s="100" t="s">
        <v>9</v>
      </c>
      <c r="C24" s="91">
        <v>5</v>
      </c>
      <c r="D24" s="107">
        <v>82.09876543209877</v>
      </c>
      <c r="E24" s="108">
        <v>7.484170156161817</v>
      </c>
      <c r="G24" s="84"/>
      <c r="H24" s="85"/>
      <c r="I24" s="66"/>
      <c r="J24" s="66"/>
      <c r="K24" s="66"/>
      <c r="L24" s="66"/>
      <c r="M24" s="66"/>
      <c r="N24" s="66"/>
      <c r="O24" s="66"/>
      <c r="P24" s="66"/>
    </row>
    <row r="25" spans="1:16" ht="15.75" customHeight="1">
      <c r="A25" s="84"/>
      <c r="B25" s="100" t="s">
        <v>10</v>
      </c>
      <c r="C25" s="91">
        <v>11</v>
      </c>
      <c r="D25" s="107">
        <v>68.51851851851852</v>
      </c>
      <c r="E25" s="108">
        <v>22.144927302039626</v>
      </c>
      <c r="G25" s="84"/>
      <c r="H25" s="85"/>
      <c r="I25" s="66"/>
      <c r="J25" s="66"/>
      <c r="K25" s="66"/>
      <c r="L25" s="66"/>
      <c r="M25" s="66"/>
      <c r="N25" s="66"/>
      <c r="O25" s="66"/>
      <c r="P25" s="66"/>
    </row>
    <row r="26" spans="1:16" ht="27" customHeight="1">
      <c r="A26" s="84"/>
      <c r="B26" s="100" t="s">
        <v>11</v>
      </c>
      <c r="C26" s="91">
        <v>6</v>
      </c>
      <c r="D26" s="107">
        <v>70.4</v>
      </c>
      <c r="E26" s="108">
        <v>12.4</v>
      </c>
      <c r="G26" s="84"/>
      <c r="H26" s="85"/>
      <c r="I26" s="66"/>
      <c r="J26" s="66"/>
      <c r="K26" s="66"/>
      <c r="L26" s="66"/>
      <c r="M26" s="66"/>
      <c r="N26" s="66"/>
      <c r="O26" s="66"/>
      <c r="P26" s="66"/>
    </row>
    <row r="27" spans="1:16" ht="15.75" customHeight="1">
      <c r="A27" s="84"/>
      <c r="B27" s="100" t="s">
        <v>12</v>
      </c>
      <c r="C27" s="91">
        <v>8</v>
      </c>
      <c r="D27" s="107">
        <v>73.80952380952381</v>
      </c>
      <c r="E27" s="108">
        <v>13.834402235653178</v>
      </c>
      <c r="G27" s="84"/>
      <c r="H27" s="85"/>
      <c r="I27" s="66"/>
      <c r="J27" s="66"/>
      <c r="K27" s="66"/>
      <c r="L27" s="66"/>
      <c r="M27" s="66"/>
      <c r="N27" s="66"/>
      <c r="O27" s="66"/>
      <c r="P27" s="66"/>
    </row>
    <row r="28" spans="1:16" ht="30" customHeight="1">
      <c r="A28" s="84"/>
      <c r="B28" s="100" t="s">
        <v>13</v>
      </c>
      <c r="C28" s="91">
        <v>9</v>
      </c>
      <c r="D28" s="107">
        <v>62.96296296296296</v>
      </c>
      <c r="E28" s="108">
        <v>19.77236713339132</v>
      </c>
      <c r="G28" s="84"/>
      <c r="H28" s="85"/>
      <c r="I28" s="66"/>
      <c r="J28" s="66"/>
      <c r="K28" s="66"/>
      <c r="L28" s="66"/>
      <c r="M28" s="66"/>
      <c r="N28" s="66"/>
      <c r="O28" s="66"/>
      <c r="P28" s="66"/>
    </row>
    <row r="29" spans="1:16" ht="25.5" customHeight="1">
      <c r="A29" s="84"/>
      <c r="B29" s="100" t="s">
        <v>14</v>
      </c>
      <c r="C29" s="91">
        <v>10</v>
      </c>
      <c r="D29" s="107">
        <v>76.13168724279836</v>
      </c>
      <c r="E29" s="108">
        <v>6.172839506172842</v>
      </c>
      <c r="G29" s="84"/>
      <c r="H29" s="85"/>
      <c r="I29" s="66"/>
      <c r="J29" s="66"/>
      <c r="K29" s="66"/>
      <c r="L29" s="66"/>
      <c r="M29" s="66"/>
      <c r="N29" s="66"/>
      <c r="O29" s="66"/>
      <c r="P29" s="66"/>
    </row>
    <row r="30" spans="1:16" ht="27" customHeight="1">
      <c r="A30" s="84"/>
      <c r="B30" s="100" t="s">
        <v>15</v>
      </c>
      <c r="C30" s="91">
        <v>9</v>
      </c>
      <c r="D30" s="107">
        <v>63.425925925925924</v>
      </c>
      <c r="E30" s="108">
        <v>20.08579481721232</v>
      </c>
      <c r="G30" s="84"/>
      <c r="H30" s="85"/>
      <c r="I30" s="66"/>
      <c r="J30" s="66"/>
      <c r="K30" s="66"/>
      <c r="L30" s="66"/>
      <c r="M30" s="66"/>
      <c r="N30" s="66"/>
      <c r="O30" s="66"/>
      <c r="P30" s="66"/>
    </row>
    <row r="31" spans="1:16" ht="28.5" customHeight="1">
      <c r="A31" s="84"/>
      <c r="B31" s="100" t="s">
        <v>16</v>
      </c>
      <c r="C31" s="91">
        <v>3</v>
      </c>
      <c r="D31" s="107">
        <v>57.87037037037037</v>
      </c>
      <c r="E31" s="108">
        <v>36.01006756042603</v>
      </c>
      <c r="G31" s="84"/>
      <c r="H31" s="85"/>
      <c r="I31" s="66"/>
      <c r="J31" s="66"/>
      <c r="K31" s="66"/>
      <c r="L31" s="66"/>
      <c r="M31" s="66"/>
      <c r="N31" s="66"/>
      <c r="O31" s="66"/>
      <c r="P31" s="66"/>
    </row>
    <row r="32" spans="1:16" ht="29.25" customHeight="1">
      <c r="A32" s="84"/>
      <c r="B32" s="100" t="s">
        <v>17</v>
      </c>
      <c r="C32" s="91">
        <v>25</v>
      </c>
      <c r="D32" s="107">
        <v>68.13725490196077</v>
      </c>
      <c r="E32" s="108">
        <v>23.647527344391676</v>
      </c>
      <c r="G32" s="84"/>
      <c r="H32" s="85"/>
      <c r="I32" s="66"/>
      <c r="J32" s="66"/>
      <c r="K32" s="66"/>
      <c r="L32" s="66"/>
      <c r="M32" s="66"/>
      <c r="N32" s="66"/>
      <c r="O32" s="66"/>
      <c r="P32" s="66"/>
    </row>
    <row r="33" spans="1:16" ht="15.75" customHeight="1" thickBot="1">
      <c r="A33" s="84"/>
      <c r="B33" s="101" t="s">
        <v>5</v>
      </c>
      <c r="C33" s="95">
        <v>102</v>
      </c>
      <c r="D33" s="109">
        <v>69.7</v>
      </c>
      <c r="E33" s="110">
        <v>18.4</v>
      </c>
      <c r="G33" s="84"/>
      <c r="H33" s="85"/>
      <c r="I33" s="66"/>
      <c r="J33" s="66"/>
      <c r="K33" s="66"/>
      <c r="L33" s="66"/>
      <c r="M33" s="66"/>
      <c r="N33" s="66"/>
      <c r="O33" s="66"/>
      <c r="P33" s="66"/>
    </row>
    <row r="34" spans="1:16" ht="15.75" customHeight="1" thickTop="1">
      <c r="A34" s="84"/>
      <c r="B34" s="85"/>
      <c r="C34" s="85"/>
      <c r="D34" s="84"/>
      <c r="E34" s="85"/>
      <c r="F34" s="85"/>
      <c r="G34" s="84"/>
      <c r="H34" s="85"/>
      <c r="I34" s="66"/>
      <c r="J34" s="66"/>
      <c r="K34" s="66"/>
      <c r="L34" s="66"/>
      <c r="M34" s="66"/>
      <c r="N34" s="66"/>
      <c r="O34" s="66"/>
      <c r="P34" s="66"/>
    </row>
    <row r="35" spans="1:16" ht="15.75" customHeight="1">
      <c r="A35" s="86"/>
      <c r="B35" s="84"/>
      <c r="C35" s="85"/>
      <c r="D35" s="85"/>
      <c r="E35" s="85"/>
      <c r="F35" s="85"/>
      <c r="G35" s="83"/>
      <c r="H35" s="66"/>
      <c r="I35" s="66"/>
      <c r="J35" s="66"/>
      <c r="K35" s="66"/>
      <c r="L35" s="66"/>
      <c r="M35" s="66"/>
      <c r="N35" s="66"/>
      <c r="O35" s="66"/>
      <c r="P35" s="66"/>
    </row>
    <row r="36" spans="1:16" ht="15.75" customHeight="1">
      <c r="A36" s="86"/>
      <c r="B36" s="84"/>
      <c r="C36" s="85"/>
      <c r="D36" s="85"/>
      <c r="E36" s="85"/>
      <c r="F36" s="85"/>
      <c r="G36" s="83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32.25" thickBot="1">
      <c r="A37" s="67" t="s">
        <v>161</v>
      </c>
      <c r="B37" s="67"/>
      <c r="C37" s="67"/>
      <c r="D37" s="67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40" spans="2:8" ht="15.75" thickBot="1">
      <c r="B40" s="177" t="s">
        <v>1</v>
      </c>
      <c r="C40" s="177"/>
      <c r="D40" s="177"/>
      <c r="E40" s="177"/>
      <c r="F40" s="177"/>
      <c r="G40" s="177"/>
      <c r="H40" s="177"/>
    </row>
    <row r="41" spans="2:8" ht="13.5" thickTop="1">
      <c r="B41" s="179" t="s">
        <v>0</v>
      </c>
      <c r="C41" s="182" t="s">
        <v>2</v>
      </c>
      <c r="D41" s="183"/>
      <c r="E41" s="183"/>
      <c r="F41" s="183"/>
      <c r="G41" s="183"/>
      <c r="H41" s="184"/>
    </row>
    <row r="42" spans="2:8" ht="12.75">
      <c r="B42" s="180"/>
      <c r="C42" s="185" t="s">
        <v>3</v>
      </c>
      <c r="D42" s="175"/>
      <c r="E42" s="175" t="s">
        <v>4</v>
      </c>
      <c r="F42" s="175"/>
      <c r="G42" s="175" t="s">
        <v>5</v>
      </c>
      <c r="H42" s="176"/>
    </row>
    <row r="43" spans="2:8" ht="13.5" thickBot="1">
      <c r="B43" s="181"/>
      <c r="C43" s="70" t="s">
        <v>6</v>
      </c>
      <c r="D43" s="71" t="s">
        <v>7</v>
      </c>
      <c r="E43" s="71" t="s">
        <v>6</v>
      </c>
      <c r="F43" s="71" t="s">
        <v>7</v>
      </c>
      <c r="G43" s="71" t="s">
        <v>6</v>
      </c>
      <c r="H43" s="72" t="s">
        <v>7</v>
      </c>
    </row>
    <row r="44" spans="2:8" ht="24.75" thickTop="1">
      <c r="B44" s="99" t="s">
        <v>8</v>
      </c>
      <c r="C44" s="87">
        <v>7</v>
      </c>
      <c r="D44" s="88">
        <v>0.4375</v>
      </c>
      <c r="E44" s="89">
        <v>9</v>
      </c>
      <c r="F44" s="88">
        <v>0.5625</v>
      </c>
      <c r="G44" s="89">
        <v>16</v>
      </c>
      <c r="H44" s="90">
        <v>1</v>
      </c>
    </row>
    <row r="45" spans="2:8" ht="12.75">
      <c r="B45" s="100" t="s">
        <v>9</v>
      </c>
      <c r="C45" s="91">
        <v>0</v>
      </c>
      <c r="D45" s="92">
        <v>0</v>
      </c>
      <c r="E45" s="93">
        <v>5</v>
      </c>
      <c r="F45" s="92">
        <v>1</v>
      </c>
      <c r="G45" s="93">
        <v>5</v>
      </c>
      <c r="H45" s="94">
        <v>1</v>
      </c>
    </row>
    <row r="46" spans="2:8" ht="12.75">
      <c r="B46" s="100" t="s">
        <v>10</v>
      </c>
      <c r="C46" s="91">
        <v>2</v>
      </c>
      <c r="D46" s="92">
        <v>0.18181818181818182</v>
      </c>
      <c r="E46" s="93">
        <v>9</v>
      </c>
      <c r="F46" s="92">
        <v>0.8181818181818182</v>
      </c>
      <c r="G46" s="93">
        <v>11</v>
      </c>
      <c r="H46" s="94">
        <v>1</v>
      </c>
    </row>
    <row r="47" spans="2:8" s="124" customFormat="1" ht="24">
      <c r="B47" s="100" t="s">
        <v>11</v>
      </c>
      <c r="C47" s="125">
        <v>1</v>
      </c>
      <c r="D47" s="126">
        <v>0.16666666666666663</v>
      </c>
      <c r="E47" s="127">
        <v>5</v>
      </c>
      <c r="F47" s="126">
        <v>0.8333333333333335</v>
      </c>
      <c r="G47" s="127">
        <v>6</v>
      </c>
      <c r="H47" s="128">
        <v>1</v>
      </c>
    </row>
    <row r="48" spans="2:8" ht="12.75">
      <c r="B48" s="100" t="s">
        <v>12</v>
      </c>
      <c r="C48" s="91">
        <v>1</v>
      </c>
      <c r="D48" s="92">
        <v>0.125</v>
      </c>
      <c r="E48" s="93">
        <v>7</v>
      </c>
      <c r="F48" s="92">
        <v>0.875</v>
      </c>
      <c r="G48" s="93">
        <v>8</v>
      </c>
      <c r="H48" s="94">
        <v>1</v>
      </c>
    </row>
    <row r="49" spans="2:8" ht="24">
      <c r="B49" s="100" t="s">
        <v>13</v>
      </c>
      <c r="C49" s="91">
        <v>1</v>
      </c>
      <c r="D49" s="92">
        <v>0.1111111111111111</v>
      </c>
      <c r="E49" s="93">
        <v>8</v>
      </c>
      <c r="F49" s="92">
        <v>0.8888888888888888</v>
      </c>
      <c r="G49" s="93">
        <v>9</v>
      </c>
      <c r="H49" s="94">
        <v>1</v>
      </c>
    </row>
    <row r="50" spans="2:8" ht="24">
      <c r="B50" s="100" t="s">
        <v>14</v>
      </c>
      <c r="C50" s="91">
        <v>2</v>
      </c>
      <c r="D50" s="92">
        <v>0.2</v>
      </c>
      <c r="E50" s="93">
        <v>8</v>
      </c>
      <c r="F50" s="92">
        <v>0.8</v>
      </c>
      <c r="G50" s="93">
        <v>10</v>
      </c>
      <c r="H50" s="94">
        <v>1</v>
      </c>
    </row>
    <row r="51" spans="2:8" ht="24">
      <c r="B51" s="100" t="s">
        <v>15</v>
      </c>
      <c r="C51" s="91">
        <v>0</v>
      </c>
      <c r="D51" s="92">
        <v>0</v>
      </c>
      <c r="E51" s="93">
        <v>9</v>
      </c>
      <c r="F51" s="92">
        <v>1</v>
      </c>
      <c r="G51" s="93">
        <v>9</v>
      </c>
      <c r="H51" s="94">
        <v>1</v>
      </c>
    </row>
    <row r="52" spans="2:8" ht="24">
      <c r="B52" s="100" t="s">
        <v>16</v>
      </c>
      <c r="C52" s="91">
        <v>0</v>
      </c>
      <c r="D52" s="92">
        <v>0</v>
      </c>
      <c r="E52" s="93">
        <v>3</v>
      </c>
      <c r="F52" s="92">
        <v>1</v>
      </c>
      <c r="G52" s="93">
        <v>3</v>
      </c>
      <c r="H52" s="94">
        <v>1</v>
      </c>
    </row>
    <row r="53" spans="2:8" ht="24">
      <c r="B53" s="100" t="s">
        <v>17</v>
      </c>
      <c r="C53" s="91">
        <v>0</v>
      </c>
      <c r="D53" s="92">
        <v>0</v>
      </c>
      <c r="E53" s="93">
        <v>25</v>
      </c>
      <c r="F53" s="92">
        <v>1</v>
      </c>
      <c r="G53" s="93">
        <v>25</v>
      </c>
      <c r="H53" s="94">
        <v>1</v>
      </c>
    </row>
    <row r="54" spans="2:8" ht="13.5" thickBot="1">
      <c r="B54" s="101" t="s">
        <v>5</v>
      </c>
      <c r="C54" s="95">
        <v>14</v>
      </c>
      <c r="D54" s="96">
        <v>0.13725490196078433</v>
      </c>
      <c r="E54" s="97">
        <v>88</v>
      </c>
      <c r="F54" s="96">
        <v>0.8627450980392157</v>
      </c>
      <c r="G54" s="97">
        <v>102</v>
      </c>
      <c r="H54" s="98">
        <v>1</v>
      </c>
    </row>
    <row r="55" ht="13.5" thickTop="1"/>
    <row r="56" spans="2:8" ht="15.75" thickBot="1">
      <c r="B56" s="177" t="s">
        <v>18</v>
      </c>
      <c r="C56" s="177"/>
      <c r="D56" s="177"/>
      <c r="E56" s="177"/>
      <c r="F56" s="177"/>
      <c r="G56" s="177"/>
      <c r="H56" s="177"/>
    </row>
    <row r="57" spans="2:8" ht="12.75" customHeight="1" thickTop="1">
      <c r="B57" s="179" t="s">
        <v>0</v>
      </c>
      <c r="C57" s="182" t="s">
        <v>19</v>
      </c>
      <c r="D57" s="183"/>
      <c r="E57" s="183"/>
      <c r="F57" s="183"/>
      <c r="G57" s="183"/>
      <c r="H57" s="184"/>
    </row>
    <row r="58" spans="2:8" ht="12.75" customHeight="1">
      <c r="B58" s="180"/>
      <c r="C58" s="185" t="s">
        <v>20</v>
      </c>
      <c r="D58" s="175"/>
      <c r="E58" s="175" t="s">
        <v>21</v>
      </c>
      <c r="F58" s="175"/>
      <c r="G58" s="175" t="s">
        <v>22</v>
      </c>
      <c r="H58" s="176"/>
    </row>
    <row r="59" spans="2:8" ht="13.5" thickBot="1">
      <c r="B59" s="181"/>
      <c r="C59" s="70" t="s">
        <v>6</v>
      </c>
      <c r="D59" s="71" t="s">
        <v>7</v>
      </c>
      <c r="E59" s="71" t="s">
        <v>6</v>
      </c>
      <c r="F59" s="71" t="s">
        <v>7</v>
      </c>
      <c r="G59" s="71" t="s">
        <v>6</v>
      </c>
      <c r="H59" s="72" t="s">
        <v>7</v>
      </c>
    </row>
    <row r="60" spans="2:8" ht="24.75" thickTop="1">
      <c r="B60" s="99" t="s">
        <v>8</v>
      </c>
      <c r="C60" s="87">
        <v>14</v>
      </c>
      <c r="D60" s="88">
        <v>0.875</v>
      </c>
      <c r="E60" s="89">
        <v>2</v>
      </c>
      <c r="F60" s="88">
        <v>0.125</v>
      </c>
      <c r="G60" s="89">
        <v>0</v>
      </c>
      <c r="H60" s="90">
        <v>0</v>
      </c>
    </row>
    <row r="61" spans="2:8" ht="12.75">
      <c r="B61" s="100" t="s">
        <v>9</v>
      </c>
      <c r="C61" s="91">
        <v>5</v>
      </c>
      <c r="D61" s="92">
        <v>1</v>
      </c>
      <c r="E61" s="93">
        <v>0</v>
      </c>
      <c r="F61" s="92">
        <v>0</v>
      </c>
      <c r="G61" s="93">
        <v>0</v>
      </c>
      <c r="H61" s="94">
        <v>0</v>
      </c>
    </row>
    <row r="62" spans="2:8" ht="12.75">
      <c r="B62" s="100" t="s">
        <v>10</v>
      </c>
      <c r="C62" s="91">
        <v>10</v>
      </c>
      <c r="D62" s="92">
        <v>0.9090909090909091</v>
      </c>
      <c r="E62" s="93">
        <v>1</v>
      </c>
      <c r="F62" s="92">
        <v>0.09090909090909091</v>
      </c>
      <c r="G62" s="93">
        <v>0</v>
      </c>
      <c r="H62" s="94">
        <v>0</v>
      </c>
    </row>
    <row r="63" spans="2:8" s="124" customFormat="1" ht="24">
      <c r="B63" s="100" t="s">
        <v>11</v>
      </c>
      <c r="C63" s="125">
        <v>6</v>
      </c>
      <c r="D63" s="126">
        <v>1</v>
      </c>
      <c r="E63" s="127">
        <v>0</v>
      </c>
      <c r="F63" s="126">
        <v>0</v>
      </c>
      <c r="G63" s="127">
        <v>0</v>
      </c>
      <c r="H63" s="128">
        <v>0</v>
      </c>
    </row>
    <row r="64" spans="2:8" ht="12.75">
      <c r="B64" s="100" t="s">
        <v>12</v>
      </c>
      <c r="C64" s="91">
        <v>8</v>
      </c>
      <c r="D64" s="92">
        <v>1</v>
      </c>
      <c r="E64" s="93">
        <v>0</v>
      </c>
      <c r="F64" s="92">
        <v>0</v>
      </c>
      <c r="G64" s="93">
        <v>0</v>
      </c>
      <c r="H64" s="94">
        <v>0</v>
      </c>
    </row>
    <row r="65" spans="2:8" ht="24">
      <c r="B65" s="100" t="s">
        <v>13</v>
      </c>
      <c r="C65" s="91">
        <v>9</v>
      </c>
      <c r="D65" s="92">
        <v>1</v>
      </c>
      <c r="E65" s="93">
        <v>0</v>
      </c>
      <c r="F65" s="92">
        <v>0</v>
      </c>
      <c r="G65" s="93">
        <v>0</v>
      </c>
      <c r="H65" s="94">
        <v>0</v>
      </c>
    </row>
    <row r="66" spans="2:8" ht="24">
      <c r="B66" s="100" t="s">
        <v>14</v>
      </c>
      <c r="C66" s="91">
        <v>10</v>
      </c>
      <c r="D66" s="92">
        <v>1</v>
      </c>
      <c r="E66" s="93">
        <v>0</v>
      </c>
      <c r="F66" s="92">
        <v>0</v>
      </c>
      <c r="G66" s="93">
        <v>0</v>
      </c>
      <c r="H66" s="94">
        <v>0</v>
      </c>
    </row>
    <row r="67" spans="2:8" ht="24">
      <c r="B67" s="100" t="s">
        <v>15</v>
      </c>
      <c r="C67" s="91">
        <v>8</v>
      </c>
      <c r="D67" s="92">
        <v>0.8888888888888888</v>
      </c>
      <c r="E67" s="93">
        <v>1</v>
      </c>
      <c r="F67" s="92">
        <v>0.1111111111111111</v>
      </c>
      <c r="G67" s="93">
        <v>0</v>
      </c>
      <c r="H67" s="94">
        <v>0</v>
      </c>
    </row>
    <row r="68" spans="2:8" ht="24">
      <c r="B68" s="100" t="s">
        <v>16</v>
      </c>
      <c r="C68" s="91">
        <v>3</v>
      </c>
      <c r="D68" s="92">
        <v>1</v>
      </c>
      <c r="E68" s="93">
        <v>0</v>
      </c>
      <c r="F68" s="92">
        <v>0</v>
      </c>
      <c r="G68" s="93">
        <v>0</v>
      </c>
      <c r="H68" s="94">
        <v>0</v>
      </c>
    </row>
    <row r="69" spans="2:8" ht="24">
      <c r="B69" s="100" t="s">
        <v>17</v>
      </c>
      <c r="C69" s="91">
        <v>22</v>
      </c>
      <c r="D69" s="92">
        <v>0.88</v>
      </c>
      <c r="E69" s="93">
        <v>2</v>
      </c>
      <c r="F69" s="92">
        <v>0.08</v>
      </c>
      <c r="G69" s="93">
        <v>1</v>
      </c>
      <c r="H69" s="94">
        <v>0.04</v>
      </c>
    </row>
    <row r="70" spans="2:8" ht="13.5" thickBot="1">
      <c r="B70" s="101" t="s">
        <v>5</v>
      </c>
      <c r="C70" s="95">
        <v>95</v>
      </c>
      <c r="D70" s="96">
        <v>0.9313725490196079</v>
      </c>
      <c r="E70" s="97">
        <v>6</v>
      </c>
      <c r="F70" s="96">
        <v>0.0588235294117647</v>
      </c>
      <c r="G70" s="97">
        <v>1</v>
      </c>
      <c r="H70" s="114">
        <v>0.00980392156862745</v>
      </c>
    </row>
    <row r="71" ht="13.5" thickTop="1"/>
    <row r="72" spans="2:12" ht="15.75" thickBot="1">
      <c r="B72" s="177" t="s">
        <v>23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</row>
    <row r="73" spans="2:12" ht="12.75" customHeight="1" thickTop="1">
      <c r="B73" s="179" t="s">
        <v>0</v>
      </c>
      <c r="C73" s="182" t="s">
        <v>24</v>
      </c>
      <c r="D73" s="183"/>
      <c r="E73" s="183"/>
      <c r="F73" s="183"/>
      <c r="G73" s="183"/>
      <c r="H73" s="183"/>
      <c r="I73" s="183"/>
      <c r="J73" s="183"/>
      <c r="K73" s="183"/>
      <c r="L73" s="184"/>
    </row>
    <row r="74" spans="2:12" ht="12.75" customHeight="1">
      <c r="B74" s="180"/>
      <c r="C74" s="185" t="s">
        <v>25</v>
      </c>
      <c r="D74" s="175"/>
      <c r="E74" s="175" t="s">
        <v>26</v>
      </c>
      <c r="F74" s="175"/>
      <c r="G74" s="175" t="s">
        <v>27</v>
      </c>
      <c r="H74" s="175"/>
      <c r="I74" s="175" t="s">
        <v>28</v>
      </c>
      <c r="J74" s="175"/>
      <c r="K74" s="175" t="s">
        <v>29</v>
      </c>
      <c r="L74" s="176"/>
    </row>
    <row r="75" spans="2:12" ht="13.5" thickBot="1">
      <c r="B75" s="181"/>
      <c r="C75" s="70" t="s">
        <v>6</v>
      </c>
      <c r="D75" s="71" t="s">
        <v>7</v>
      </c>
      <c r="E75" s="71" t="s">
        <v>6</v>
      </c>
      <c r="F75" s="71" t="s">
        <v>7</v>
      </c>
      <c r="G75" s="71" t="s">
        <v>6</v>
      </c>
      <c r="H75" s="71" t="s">
        <v>7</v>
      </c>
      <c r="I75" s="71" t="s">
        <v>6</v>
      </c>
      <c r="J75" s="71" t="s">
        <v>7</v>
      </c>
      <c r="K75" s="71" t="s">
        <v>6</v>
      </c>
      <c r="L75" s="72" t="s">
        <v>7</v>
      </c>
    </row>
    <row r="76" spans="2:12" ht="24.75" thickTop="1">
      <c r="B76" s="99" t="s">
        <v>8</v>
      </c>
      <c r="C76" s="87">
        <v>11</v>
      </c>
      <c r="D76" s="88">
        <v>0.6875</v>
      </c>
      <c r="E76" s="89">
        <v>3</v>
      </c>
      <c r="F76" s="88">
        <v>0.1875</v>
      </c>
      <c r="G76" s="89">
        <v>0</v>
      </c>
      <c r="H76" s="88">
        <v>0</v>
      </c>
      <c r="I76" s="89">
        <v>2</v>
      </c>
      <c r="J76" s="88">
        <v>0.125</v>
      </c>
      <c r="K76" s="89">
        <v>0</v>
      </c>
      <c r="L76" s="90">
        <v>0</v>
      </c>
    </row>
    <row r="77" spans="2:12" ht="12.75">
      <c r="B77" s="100" t="s">
        <v>9</v>
      </c>
      <c r="C77" s="91">
        <v>3</v>
      </c>
      <c r="D77" s="92">
        <v>0.6</v>
      </c>
      <c r="E77" s="93">
        <v>2</v>
      </c>
      <c r="F77" s="92">
        <v>0.4</v>
      </c>
      <c r="G77" s="93">
        <v>0</v>
      </c>
      <c r="H77" s="92">
        <v>0</v>
      </c>
      <c r="I77" s="93">
        <v>0</v>
      </c>
      <c r="J77" s="92">
        <v>0</v>
      </c>
      <c r="K77" s="93">
        <v>0</v>
      </c>
      <c r="L77" s="94">
        <v>0</v>
      </c>
    </row>
    <row r="78" spans="2:12" ht="12.75">
      <c r="B78" s="100" t="s">
        <v>10</v>
      </c>
      <c r="C78" s="91">
        <v>6</v>
      </c>
      <c r="D78" s="92">
        <v>0.5454545454545454</v>
      </c>
      <c r="E78" s="93">
        <v>2</v>
      </c>
      <c r="F78" s="92">
        <v>0.18181818181818182</v>
      </c>
      <c r="G78" s="93">
        <v>2</v>
      </c>
      <c r="H78" s="92">
        <v>0.18181818181818182</v>
      </c>
      <c r="I78" s="93">
        <v>1</v>
      </c>
      <c r="J78" s="92">
        <v>0.09090909090909091</v>
      </c>
      <c r="K78" s="93">
        <v>0</v>
      </c>
      <c r="L78" s="94">
        <v>0</v>
      </c>
    </row>
    <row r="79" spans="2:12" s="124" customFormat="1" ht="24">
      <c r="B79" s="100" t="s">
        <v>11</v>
      </c>
      <c r="C79" s="125">
        <v>2</v>
      </c>
      <c r="D79" s="126">
        <v>0.33333333333333326</v>
      </c>
      <c r="E79" s="127">
        <v>2</v>
      </c>
      <c r="F79" s="126">
        <v>0.33333333333333326</v>
      </c>
      <c r="G79" s="127">
        <v>0</v>
      </c>
      <c r="H79" s="126">
        <v>0</v>
      </c>
      <c r="I79" s="127">
        <v>0</v>
      </c>
      <c r="J79" s="126">
        <v>0</v>
      </c>
      <c r="K79" s="127">
        <v>2</v>
      </c>
      <c r="L79" s="128">
        <v>0.33333333333333326</v>
      </c>
    </row>
    <row r="80" spans="2:12" ht="12.75">
      <c r="B80" s="100" t="s">
        <v>12</v>
      </c>
      <c r="C80" s="91">
        <v>3</v>
      </c>
      <c r="D80" s="92">
        <v>0.375</v>
      </c>
      <c r="E80" s="93">
        <v>3</v>
      </c>
      <c r="F80" s="92">
        <v>0.375</v>
      </c>
      <c r="G80" s="93">
        <v>1</v>
      </c>
      <c r="H80" s="92">
        <v>0.125</v>
      </c>
      <c r="I80" s="93">
        <v>1</v>
      </c>
      <c r="J80" s="92">
        <v>0.125</v>
      </c>
      <c r="K80" s="93">
        <v>0</v>
      </c>
      <c r="L80" s="94">
        <v>0</v>
      </c>
    </row>
    <row r="81" spans="2:12" ht="24">
      <c r="B81" s="100" t="s">
        <v>13</v>
      </c>
      <c r="C81" s="91">
        <v>2</v>
      </c>
      <c r="D81" s="92">
        <v>0.2222222222222222</v>
      </c>
      <c r="E81" s="93">
        <v>1</v>
      </c>
      <c r="F81" s="92">
        <v>0.1111111111111111</v>
      </c>
      <c r="G81" s="93">
        <v>2</v>
      </c>
      <c r="H81" s="92">
        <v>0.2222222222222222</v>
      </c>
      <c r="I81" s="93">
        <v>2</v>
      </c>
      <c r="J81" s="92">
        <v>0.2222222222222222</v>
      </c>
      <c r="K81" s="93">
        <v>2</v>
      </c>
      <c r="L81" s="94">
        <v>0.2222222222222222</v>
      </c>
    </row>
    <row r="82" spans="2:12" ht="24">
      <c r="B82" s="100" t="s">
        <v>14</v>
      </c>
      <c r="C82" s="91">
        <v>4</v>
      </c>
      <c r="D82" s="92">
        <v>0.4</v>
      </c>
      <c r="E82" s="93">
        <v>2</v>
      </c>
      <c r="F82" s="92">
        <v>0.2</v>
      </c>
      <c r="G82" s="93">
        <v>1</v>
      </c>
      <c r="H82" s="92">
        <v>0.1</v>
      </c>
      <c r="I82" s="93">
        <v>2</v>
      </c>
      <c r="J82" s="92">
        <v>0.2</v>
      </c>
      <c r="K82" s="93">
        <v>1</v>
      </c>
      <c r="L82" s="94">
        <v>0.1</v>
      </c>
    </row>
    <row r="83" spans="2:12" ht="24">
      <c r="B83" s="100" t="s">
        <v>15</v>
      </c>
      <c r="C83" s="91">
        <v>3</v>
      </c>
      <c r="D83" s="92">
        <v>0.33333333333333326</v>
      </c>
      <c r="E83" s="93">
        <v>1</v>
      </c>
      <c r="F83" s="92">
        <v>0.1111111111111111</v>
      </c>
      <c r="G83" s="93">
        <v>2</v>
      </c>
      <c r="H83" s="92">
        <v>0.2222222222222222</v>
      </c>
      <c r="I83" s="93">
        <v>2</v>
      </c>
      <c r="J83" s="92">
        <v>0.2222222222222222</v>
      </c>
      <c r="K83" s="93">
        <v>1</v>
      </c>
      <c r="L83" s="94">
        <v>0.1111111111111111</v>
      </c>
    </row>
    <row r="84" spans="2:12" ht="24">
      <c r="B84" s="100" t="s">
        <v>16</v>
      </c>
      <c r="C84" s="91">
        <v>1</v>
      </c>
      <c r="D84" s="92">
        <v>0.33333333333333326</v>
      </c>
      <c r="E84" s="93">
        <v>1</v>
      </c>
      <c r="F84" s="92">
        <v>0.33333333333333326</v>
      </c>
      <c r="G84" s="93">
        <v>0</v>
      </c>
      <c r="H84" s="92">
        <v>0</v>
      </c>
      <c r="I84" s="93">
        <v>1</v>
      </c>
      <c r="J84" s="92">
        <v>0.33333333333333326</v>
      </c>
      <c r="K84" s="93">
        <v>0</v>
      </c>
      <c r="L84" s="94">
        <v>0</v>
      </c>
    </row>
    <row r="85" spans="2:12" ht="24">
      <c r="B85" s="100" t="s">
        <v>17</v>
      </c>
      <c r="C85" s="91">
        <v>2</v>
      </c>
      <c r="D85" s="92">
        <v>0.08333333333333331</v>
      </c>
      <c r="E85" s="93">
        <v>10</v>
      </c>
      <c r="F85" s="92">
        <v>0.41666666666666674</v>
      </c>
      <c r="G85" s="93">
        <v>5</v>
      </c>
      <c r="H85" s="92">
        <v>0.20833333333333337</v>
      </c>
      <c r="I85" s="93">
        <v>5</v>
      </c>
      <c r="J85" s="92">
        <v>0.20833333333333337</v>
      </c>
      <c r="K85" s="93">
        <v>2</v>
      </c>
      <c r="L85" s="94">
        <v>0.08333333333333331</v>
      </c>
    </row>
    <row r="86" spans="2:12" ht="13.5" thickBot="1">
      <c r="B86" s="101" t="s">
        <v>5</v>
      </c>
      <c r="C86" s="95">
        <v>37</v>
      </c>
      <c r="D86" s="96">
        <v>0.36633663366336633</v>
      </c>
      <c r="E86" s="97">
        <v>27</v>
      </c>
      <c r="F86" s="96">
        <v>0.26732673267326734</v>
      </c>
      <c r="G86" s="97">
        <v>13</v>
      </c>
      <c r="H86" s="96">
        <v>0.12871287128712872</v>
      </c>
      <c r="I86" s="97">
        <v>16</v>
      </c>
      <c r="J86" s="96">
        <v>0.15841584158415842</v>
      </c>
      <c r="K86" s="97">
        <v>8</v>
      </c>
      <c r="L86" s="98">
        <v>0.07920792079207921</v>
      </c>
    </row>
    <row r="87" spans="2:12" ht="13.5" thickTop="1">
      <c r="B87" s="61"/>
      <c r="C87" s="60"/>
      <c r="D87" s="61"/>
      <c r="E87" s="60"/>
      <c r="F87" s="61"/>
      <c r="G87" s="60"/>
      <c r="H87" s="61"/>
      <c r="I87" s="60"/>
      <c r="J87" s="61"/>
      <c r="K87" s="60"/>
      <c r="L87" s="61"/>
    </row>
    <row r="88" spans="1:12" ht="32.25" thickBot="1">
      <c r="A88" s="67" t="s">
        <v>210</v>
      </c>
      <c r="B88" s="67"/>
      <c r="C88" s="67"/>
      <c r="D88" s="61"/>
      <c r="E88" s="60"/>
      <c r="F88" s="61"/>
      <c r="G88" s="60"/>
      <c r="H88" s="61"/>
      <c r="I88" s="60"/>
      <c r="J88" s="61"/>
      <c r="K88" s="60"/>
      <c r="L88" s="61"/>
    </row>
    <row r="89" spans="1:12" ht="12.75">
      <c r="A89" s="68" t="s">
        <v>211</v>
      </c>
      <c r="B89" s="60"/>
      <c r="C89" s="61"/>
      <c r="D89" s="60"/>
      <c r="E89" s="60"/>
      <c r="F89" s="61"/>
      <c r="G89" s="60"/>
      <c r="H89" s="61"/>
      <c r="I89" s="60"/>
      <c r="J89" s="61"/>
      <c r="K89" s="60"/>
      <c r="L89" s="61"/>
    </row>
    <row r="90" ht="23.25">
      <c r="A90" s="69" t="s">
        <v>212</v>
      </c>
    </row>
    <row r="91" ht="13.5" customHeight="1">
      <c r="A91" s="69"/>
    </row>
    <row r="92" spans="1:26" ht="15.75" thickBot="1">
      <c r="A92" s="60"/>
      <c r="B92" s="177" t="s">
        <v>30</v>
      </c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:26" ht="13.5" thickTop="1">
      <c r="A93" s="60"/>
      <c r="B93" s="179" t="s">
        <v>0</v>
      </c>
      <c r="C93" s="182" t="s">
        <v>31</v>
      </c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4"/>
    </row>
    <row r="94" spans="2:26" ht="12.75">
      <c r="B94" s="180"/>
      <c r="C94" s="185" t="s">
        <v>255</v>
      </c>
      <c r="D94" s="175"/>
      <c r="E94" s="175" t="s">
        <v>256</v>
      </c>
      <c r="F94" s="175"/>
      <c r="G94" s="175" t="s">
        <v>32</v>
      </c>
      <c r="H94" s="175"/>
      <c r="I94" s="175" t="s">
        <v>257</v>
      </c>
      <c r="J94" s="175"/>
      <c r="K94" s="175" t="s">
        <v>258</v>
      </c>
      <c r="L94" s="175"/>
      <c r="M94" s="175" t="s">
        <v>33</v>
      </c>
      <c r="N94" s="175"/>
      <c r="O94" s="175" t="s">
        <v>34</v>
      </c>
      <c r="P94" s="175"/>
      <c r="Q94" s="175" t="s">
        <v>259</v>
      </c>
      <c r="R94" s="175"/>
      <c r="S94" s="175" t="s">
        <v>260</v>
      </c>
      <c r="T94" s="175"/>
      <c r="U94" s="175" t="s">
        <v>35</v>
      </c>
      <c r="V94" s="175"/>
      <c r="W94" s="175" t="s">
        <v>36</v>
      </c>
      <c r="X94" s="175"/>
      <c r="Y94" s="175" t="s">
        <v>37</v>
      </c>
      <c r="Z94" s="176"/>
    </row>
    <row r="95" spans="1:26" ht="13.5" thickBot="1">
      <c r="A95" s="60"/>
      <c r="B95" s="181"/>
      <c r="C95" s="70" t="s">
        <v>6</v>
      </c>
      <c r="D95" s="71" t="s">
        <v>7</v>
      </c>
      <c r="E95" s="71" t="s">
        <v>6</v>
      </c>
      <c r="F95" s="71" t="s">
        <v>7</v>
      </c>
      <c r="G95" s="71" t="s">
        <v>6</v>
      </c>
      <c r="H95" s="71" t="s">
        <v>7</v>
      </c>
      <c r="I95" s="71" t="s">
        <v>6</v>
      </c>
      <c r="J95" s="71" t="s">
        <v>7</v>
      </c>
      <c r="K95" s="71" t="s">
        <v>6</v>
      </c>
      <c r="L95" s="71" t="s">
        <v>7</v>
      </c>
      <c r="M95" s="71" t="s">
        <v>6</v>
      </c>
      <c r="N95" s="71" t="s">
        <v>7</v>
      </c>
      <c r="O95" s="71" t="s">
        <v>6</v>
      </c>
      <c r="P95" s="71" t="s">
        <v>7</v>
      </c>
      <c r="Q95" s="71" t="s">
        <v>6</v>
      </c>
      <c r="R95" s="71" t="s">
        <v>7</v>
      </c>
      <c r="S95" s="71" t="s">
        <v>6</v>
      </c>
      <c r="T95" s="71" t="s">
        <v>7</v>
      </c>
      <c r="U95" s="71" t="s">
        <v>6</v>
      </c>
      <c r="V95" s="71" t="s">
        <v>7</v>
      </c>
      <c r="W95" s="71" t="s">
        <v>6</v>
      </c>
      <c r="X95" s="71" t="s">
        <v>7</v>
      </c>
      <c r="Y95" s="71" t="s">
        <v>6</v>
      </c>
      <c r="Z95" s="72" t="s">
        <v>7</v>
      </c>
    </row>
    <row r="96" spans="1:26" ht="24.75" thickTop="1">
      <c r="A96" s="60"/>
      <c r="B96" s="99" t="s">
        <v>8</v>
      </c>
      <c r="C96" s="87">
        <v>8</v>
      </c>
      <c r="D96" s="88">
        <v>0.5</v>
      </c>
      <c r="E96" s="89">
        <v>0</v>
      </c>
      <c r="F96" s="88">
        <v>0</v>
      </c>
      <c r="G96" s="89">
        <v>0</v>
      </c>
      <c r="H96" s="88">
        <v>0</v>
      </c>
      <c r="I96" s="89">
        <v>0</v>
      </c>
      <c r="J96" s="88">
        <v>0</v>
      </c>
      <c r="K96" s="89">
        <v>0</v>
      </c>
      <c r="L96" s="88">
        <v>0</v>
      </c>
      <c r="M96" s="89">
        <v>1</v>
      </c>
      <c r="N96" s="88">
        <v>0.0625</v>
      </c>
      <c r="O96" s="89">
        <v>2</v>
      </c>
      <c r="P96" s="88">
        <v>0.125</v>
      </c>
      <c r="Q96" s="89">
        <v>3</v>
      </c>
      <c r="R96" s="88">
        <v>0.1875</v>
      </c>
      <c r="S96" s="89">
        <v>0</v>
      </c>
      <c r="T96" s="88">
        <v>0</v>
      </c>
      <c r="U96" s="89">
        <v>0</v>
      </c>
      <c r="V96" s="88">
        <v>0</v>
      </c>
      <c r="W96" s="89">
        <v>1</v>
      </c>
      <c r="X96" s="88">
        <v>0.0625</v>
      </c>
      <c r="Y96" s="89">
        <v>1</v>
      </c>
      <c r="Z96" s="90">
        <v>0.0625</v>
      </c>
    </row>
    <row r="97" spans="2:26" ht="12.75">
      <c r="B97" s="100" t="s">
        <v>9</v>
      </c>
      <c r="C97" s="91">
        <v>1</v>
      </c>
      <c r="D97" s="92">
        <v>0.2</v>
      </c>
      <c r="E97" s="93">
        <v>0</v>
      </c>
      <c r="F97" s="92">
        <v>0</v>
      </c>
      <c r="G97" s="93">
        <v>0</v>
      </c>
      <c r="H97" s="92">
        <v>0</v>
      </c>
      <c r="I97" s="93">
        <v>0</v>
      </c>
      <c r="J97" s="92">
        <v>0</v>
      </c>
      <c r="K97" s="93">
        <v>0</v>
      </c>
      <c r="L97" s="92">
        <v>0</v>
      </c>
      <c r="M97" s="93">
        <v>0</v>
      </c>
      <c r="N97" s="92">
        <v>0</v>
      </c>
      <c r="O97" s="93">
        <v>2</v>
      </c>
      <c r="P97" s="92">
        <v>0.4</v>
      </c>
      <c r="Q97" s="93">
        <v>1</v>
      </c>
      <c r="R97" s="92">
        <v>0.2</v>
      </c>
      <c r="S97" s="93">
        <v>0</v>
      </c>
      <c r="T97" s="92">
        <v>0</v>
      </c>
      <c r="U97" s="93">
        <v>0</v>
      </c>
      <c r="V97" s="92">
        <v>0</v>
      </c>
      <c r="W97" s="93">
        <v>1</v>
      </c>
      <c r="X97" s="92">
        <v>0.2</v>
      </c>
      <c r="Y97" s="93">
        <v>0</v>
      </c>
      <c r="Z97" s="94">
        <v>0</v>
      </c>
    </row>
    <row r="98" spans="1:26" ht="12.75">
      <c r="A98" s="60"/>
      <c r="B98" s="100" t="s">
        <v>10</v>
      </c>
      <c r="C98" s="91">
        <v>3</v>
      </c>
      <c r="D98" s="92">
        <v>0.2727272727272727</v>
      </c>
      <c r="E98" s="93">
        <v>0</v>
      </c>
      <c r="F98" s="92">
        <v>0</v>
      </c>
      <c r="G98" s="93">
        <v>0</v>
      </c>
      <c r="H98" s="92">
        <v>0</v>
      </c>
      <c r="I98" s="93">
        <v>0</v>
      </c>
      <c r="J98" s="92">
        <v>0</v>
      </c>
      <c r="K98" s="93">
        <v>0</v>
      </c>
      <c r="L98" s="92">
        <v>0</v>
      </c>
      <c r="M98" s="93">
        <v>0</v>
      </c>
      <c r="N98" s="92">
        <v>0</v>
      </c>
      <c r="O98" s="93">
        <v>3</v>
      </c>
      <c r="P98" s="92">
        <v>0.2727272727272727</v>
      </c>
      <c r="Q98" s="93">
        <v>2</v>
      </c>
      <c r="R98" s="92">
        <v>0.18181818181818182</v>
      </c>
      <c r="S98" s="93">
        <v>0</v>
      </c>
      <c r="T98" s="92">
        <v>0</v>
      </c>
      <c r="U98" s="93">
        <v>1</v>
      </c>
      <c r="V98" s="92">
        <v>0.09090909090909091</v>
      </c>
      <c r="W98" s="93">
        <v>2</v>
      </c>
      <c r="X98" s="92">
        <v>0.18181818181818182</v>
      </c>
      <c r="Y98" s="93">
        <v>0</v>
      </c>
      <c r="Z98" s="94">
        <v>0</v>
      </c>
    </row>
    <row r="99" spans="1:27" s="111" customFormat="1" ht="24">
      <c r="A99" s="60"/>
      <c r="B99" s="100" t="s">
        <v>11</v>
      </c>
      <c r="C99" s="91">
        <v>2</v>
      </c>
      <c r="D99" s="92">
        <v>0.33333333333333326</v>
      </c>
      <c r="E99" s="93">
        <v>0</v>
      </c>
      <c r="F99" s="92">
        <v>0</v>
      </c>
      <c r="G99" s="93">
        <v>0</v>
      </c>
      <c r="H99" s="92">
        <v>0</v>
      </c>
      <c r="I99" s="93">
        <v>0</v>
      </c>
      <c r="J99" s="92">
        <v>0</v>
      </c>
      <c r="K99" s="93">
        <v>1</v>
      </c>
      <c r="L99" s="92">
        <v>0.16666666666666663</v>
      </c>
      <c r="M99" s="93">
        <v>1</v>
      </c>
      <c r="N99" s="92">
        <v>0.16666666666666663</v>
      </c>
      <c r="O99" s="93">
        <v>2</v>
      </c>
      <c r="P99" s="92">
        <v>0.33333333333333326</v>
      </c>
      <c r="Q99" s="93">
        <v>0</v>
      </c>
      <c r="R99" s="92">
        <v>0</v>
      </c>
      <c r="S99" s="93">
        <v>0</v>
      </c>
      <c r="T99" s="92">
        <v>0</v>
      </c>
      <c r="U99" s="93">
        <v>0</v>
      </c>
      <c r="V99" s="92">
        <v>0</v>
      </c>
      <c r="W99" s="93">
        <v>0</v>
      </c>
      <c r="X99" s="92">
        <v>0</v>
      </c>
      <c r="Y99" s="93">
        <v>0</v>
      </c>
      <c r="Z99" s="94">
        <v>0</v>
      </c>
      <c r="AA99"/>
    </row>
    <row r="100" spans="2:26" ht="12.75">
      <c r="B100" s="100" t="s">
        <v>12</v>
      </c>
      <c r="C100" s="91">
        <v>4</v>
      </c>
      <c r="D100" s="92">
        <v>0.5</v>
      </c>
      <c r="E100" s="93">
        <v>0</v>
      </c>
      <c r="F100" s="92">
        <v>0</v>
      </c>
      <c r="G100" s="93">
        <v>0</v>
      </c>
      <c r="H100" s="92">
        <v>0</v>
      </c>
      <c r="I100" s="93">
        <v>0</v>
      </c>
      <c r="J100" s="92">
        <v>0</v>
      </c>
      <c r="K100" s="93">
        <v>0</v>
      </c>
      <c r="L100" s="92">
        <v>0</v>
      </c>
      <c r="M100" s="93">
        <v>0</v>
      </c>
      <c r="N100" s="92">
        <v>0</v>
      </c>
      <c r="O100" s="93">
        <v>1</v>
      </c>
      <c r="P100" s="92">
        <v>0.125</v>
      </c>
      <c r="Q100" s="93">
        <v>0</v>
      </c>
      <c r="R100" s="92">
        <v>0</v>
      </c>
      <c r="S100" s="93">
        <v>1</v>
      </c>
      <c r="T100" s="92">
        <v>0.125</v>
      </c>
      <c r="U100" s="93">
        <v>0</v>
      </c>
      <c r="V100" s="92">
        <v>0</v>
      </c>
      <c r="W100" s="93">
        <v>2</v>
      </c>
      <c r="X100" s="92">
        <v>0.25</v>
      </c>
      <c r="Y100" s="93">
        <v>0</v>
      </c>
      <c r="Z100" s="94">
        <v>0</v>
      </c>
    </row>
    <row r="101" spans="1:26" ht="24">
      <c r="A101" s="60"/>
      <c r="B101" s="100" t="s">
        <v>13</v>
      </c>
      <c r="C101" s="91">
        <v>5</v>
      </c>
      <c r="D101" s="92">
        <v>0.5555555555555556</v>
      </c>
      <c r="E101" s="93">
        <v>0</v>
      </c>
      <c r="F101" s="92">
        <v>0</v>
      </c>
      <c r="G101" s="93">
        <v>0</v>
      </c>
      <c r="H101" s="92">
        <v>0</v>
      </c>
      <c r="I101" s="93">
        <v>0</v>
      </c>
      <c r="J101" s="92">
        <v>0</v>
      </c>
      <c r="K101" s="93">
        <v>0</v>
      </c>
      <c r="L101" s="92">
        <v>0</v>
      </c>
      <c r="M101" s="93">
        <v>0</v>
      </c>
      <c r="N101" s="92">
        <v>0</v>
      </c>
      <c r="O101" s="93">
        <v>0</v>
      </c>
      <c r="P101" s="92">
        <v>0</v>
      </c>
      <c r="Q101" s="93">
        <v>1</v>
      </c>
      <c r="R101" s="92">
        <v>0.1111111111111111</v>
      </c>
      <c r="S101" s="93">
        <v>1</v>
      </c>
      <c r="T101" s="92">
        <v>0.1111111111111111</v>
      </c>
      <c r="U101" s="93">
        <v>0</v>
      </c>
      <c r="V101" s="92">
        <v>0</v>
      </c>
      <c r="W101" s="93">
        <v>2</v>
      </c>
      <c r="X101" s="92">
        <v>0.2222222222222222</v>
      </c>
      <c r="Y101" s="93">
        <v>0</v>
      </c>
      <c r="Z101" s="94">
        <v>0</v>
      </c>
    </row>
    <row r="102" spans="1:26" ht="24">
      <c r="A102" s="60"/>
      <c r="B102" s="100" t="s">
        <v>14</v>
      </c>
      <c r="C102" s="91">
        <v>4</v>
      </c>
      <c r="D102" s="92">
        <v>0.4</v>
      </c>
      <c r="E102" s="93">
        <v>1</v>
      </c>
      <c r="F102" s="92">
        <v>0.1</v>
      </c>
      <c r="G102" s="93">
        <v>0</v>
      </c>
      <c r="H102" s="92">
        <v>0</v>
      </c>
      <c r="I102" s="93">
        <v>0</v>
      </c>
      <c r="J102" s="92">
        <v>0</v>
      </c>
      <c r="K102" s="93">
        <v>1</v>
      </c>
      <c r="L102" s="92">
        <v>0.1</v>
      </c>
      <c r="M102" s="93">
        <v>0</v>
      </c>
      <c r="N102" s="92">
        <v>0</v>
      </c>
      <c r="O102" s="93">
        <v>1</v>
      </c>
      <c r="P102" s="92">
        <v>0.1</v>
      </c>
      <c r="Q102" s="93">
        <v>0</v>
      </c>
      <c r="R102" s="92">
        <v>0</v>
      </c>
      <c r="S102" s="93">
        <v>0</v>
      </c>
      <c r="T102" s="92">
        <v>0</v>
      </c>
      <c r="U102" s="93">
        <v>0</v>
      </c>
      <c r="V102" s="92">
        <v>0</v>
      </c>
      <c r="W102" s="93">
        <v>3</v>
      </c>
      <c r="X102" s="92">
        <v>0.3</v>
      </c>
      <c r="Y102" s="93">
        <v>0</v>
      </c>
      <c r="Z102" s="94">
        <v>0</v>
      </c>
    </row>
    <row r="103" spans="2:26" ht="24">
      <c r="B103" s="100" t="s">
        <v>15</v>
      </c>
      <c r="C103" s="91">
        <v>3</v>
      </c>
      <c r="D103" s="92">
        <v>0.33333333333333326</v>
      </c>
      <c r="E103" s="93">
        <v>1</v>
      </c>
      <c r="F103" s="92">
        <v>0.1111111111111111</v>
      </c>
      <c r="G103" s="93">
        <v>0</v>
      </c>
      <c r="H103" s="92">
        <v>0</v>
      </c>
      <c r="I103" s="93">
        <v>1</v>
      </c>
      <c r="J103" s="92">
        <v>0.1111111111111111</v>
      </c>
      <c r="K103" s="93">
        <v>0</v>
      </c>
      <c r="L103" s="92">
        <v>0</v>
      </c>
      <c r="M103" s="93">
        <v>0</v>
      </c>
      <c r="N103" s="92">
        <v>0</v>
      </c>
      <c r="O103" s="93">
        <v>1</v>
      </c>
      <c r="P103" s="92">
        <v>0.1111111111111111</v>
      </c>
      <c r="Q103" s="93">
        <v>1</v>
      </c>
      <c r="R103" s="92">
        <v>0.1111111111111111</v>
      </c>
      <c r="S103" s="93">
        <v>1</v>
      </c>
      <c r="T103" s="92">
        <v>0.1111111111111111</v>
      </c>
      <c r="U103" s="93">
        <v>0</v>
      </c>
      <c r="V103" s="92">
        <v>0</v>
      </c>
      <c r="W103" s="93">
        <v>1</v>
      </c>
      <c r="X103" s="92">
        <v>0.1111111111111111</v>
      </c>
      <c r="Y103" s="93">
        <v>0</v>
      </c>
      <c r="Z103" s="94">
        <v>0</v>
      </c>
    </row>
    <row r="104" spans="1:26" ht="24">
      <c r="A104" s="60"/>
      <c r="B104" s="100" t="s">
        <v>16</v>
      </c>
      <c r="C104" s="91">
        <v>2</v>
      </c>
      <c r="D104" s="92">
        <v>0.6666666666666665</v>
      </c>
      <c r="E104" s="93">
        <v>1</v>
      </c>
      <c r="F104" s="92">
        <v>0.33333333333333326</v>
      </c>
      <c r="G104" s="93">
        <v>0</v>
      </c>
      <c r="H104" s="92">
        <v>0</v>
      </c>
      <c r="I104" s="93">
        <v>0</v>
      </c>
      <c r="J104" s="92">
        <v>0</v>
      </c>
      <c r="K104" s="93">
        <v>0</v>
      </c>
      <c r="L104" s="92">
        <v>0</v>
      </c>
      <c r="M104" s="93">
        <v>0</v>
      </c>
      <c r="N104" s="92">
        <v>0</v>
      </c>
      <c r="O104" s="93">
        <v>0</v>
      </c>
      <c r="P104" s="92">
        <v>0</v>
      </c>
      <c r="Q104" s="93">
        <v>0</v>
      </c>
      <c r="R104" s="92">
        <v>0</v>
      </c>
      <c r="S104" s="93">
        <v>0</v>
      </c>
      <c r="T104" s="92">
        <v>0</v>
      </c>
      <c r="U104" s="93">
        <v>0</v>
      </c>
      <c r="V104" s="92">
        <v>0</v>
      </c>
      <c r="W104" s="93">
        <v>0</v>
      </c>
      <c r="X104" s="92">
        <v>0</v>
      </c>
      <c r="Y104" s="93">
        <v>0</v>
      </c>
      <c r="Z104" s="94">
        <v>0</v>
      </c>
    </row>
    <row r="105" spans="1:26" ht="24">
      <c r="A105" s="60"/>
      <c r="B105" s="100" t="s">
        <v>17</v>
      </c>
      <c r="C105" s="91">
        <v>6</v>
      </c>
      <c r="D105" s="92">
        <v>0.25</v>
      </c>
      <c r="E105" s="93">
        <v>1</v>
      </c>
      <c r="F105" s="92">
        <v>0.04166666666666666</v>
      </c>
      <c r="G105" s="93">
        <v>0</v>
      </c>
      <c r="H105" s="92">
        <v>0</v>
      </c>
      <c r="I105" s="93">
        <v>1</v>
      </c>
      <c r="J105" s="92">
        <v>0.04166666666666666</v>
      </c>
      <c r="K105" s="93">
        <v>2</v>
      </c>
      <c r="L105" s="92">
        <v>0.08333333333333331</v>
      </c>
      <c r="M105" s="93">
        <v>0</v>
      </c>
      <c r="N105" s="92">
        <v>0</v>
      </c>
      <c r="O105" s="93">
        <v>1</v>
      </c>
      <c r="P105" s="92">
        <v>0.04166666666666666</v>
      </c>
      <c r="Q105" s="93">
        <v>2</v>
      </c>
      <c r="R105" s="92">
        <v>0.08333333333333331</v>
      </c>
      <c r="S105" s="93">
        <v>1</v>
      </c>
      <c r="T105" s="92">
        <v>0.04166666666666666</v>
      </c>
      <c r="U105" s="93">
        <v>0</v>
      </c>
      <c r="V105" s="92">
        <v>0</v>
      </c>
      <c r="W105" s="93">
        <v>6</v>
      </c>
      <c r="X105" s="92">
        <v>0.25</v>
      </c>
      <c r="Y105" s="93">
        <v>4</v>
      </c>
      <c r="Z105" s="94">
        <v>0.16666666666666663</v>
      </c>
    </row>
    <row r="106" spans="2:26" ht="13.5" thickBot="1">
      <c r="B106" s="101" t="s">
        <v>5</v>
      </c>
      <c r="C106" s="95">
        <v>38</v>
      </c>
      <c r="D106" s="96">
        <v>0.37623762376237624</v>
      </c>
      <c r="E106" s="97">
        <v>4</v>
      </c>
      <c r="F106" s="96">
        <v>0.039603960396039604</v>
      </c>
      <c r="G106" s="97">
        <v>0</v>
      </c>
      <c r="H106" s="96">
        <v>0</v>
      </c>
      <c r="I106" s="97">
        <v>2</v>
      </c>
      <c r="J106" s="96">
        <v>0.019801980198019802</v>
      </c>
      <c r="K106" s="97">
        <v>4</v>
      </c>
      <c r="L106" s="96">
        <v>0.039603960396039604</v>
      </c>
      <c r="M106" s="97">
        <v>2</v>
      </c>
      <c r="N106" s="96">
        <v>0.019801980198019802</v>
      </c>
      <c r="O106" s="97">
        <v>13</v>
      </c>
      <c r="P106" s="96">
        <v>0.12871287128712872</v>
      </c>
      <c r="Q106" s="97">
        <v>10</v>
      </c>
      <c r="R106" s="96">
        <v>0.09900990099009901</v>
      </c>
      <c r="S106" s="97">
        <v>4</v>
      </c>
      <c r="T106" s="96">
        <v>0.039603960396039604</v>
      </c>
      <c r="U106" s="97">
        <v>1</v>
      </c>
      <c r="V106" s="112">
        <v>0.009900990099009901</v>
      </c>
      <c r="W106" s="97">
        <v>18</v>
      </c>
      <c r="X106" s="96">
        <v>0.1782178217821782</v>
      </c>
      <c r="Y106" s="97">
        <v>5</v>
      </c>
      <c r="Z106" s="98">
        <v>0.04950495049504951</v>
      </c>
    </row>
    <row r="107" spans="1:26" ht="13.5" thickTop="1">
      <c r="A107" s="60"/>
      <c r="B107" s="61"/>
      <c r="C107" s="60"/>
      <c r="D107" s="61"/>
      <c r="E107" s="60"/>
      <c r="F107" s="61"/>
      <c r="K107" s="60"/>
      <c r="L107" s="61"/>
      <c r="M107" s="60"/>
      <c r="N107" s="61"/>
      <c r="O107" s="60"/>
      <c r="P107" s="61"/>
      <c r="U107" s="60"/>
      <c r="V107" s="61"/>
      <c r="W107" s="60"/>
      <c r="X107" s="61"/>
      <c r="Y107" s="60"/>
      <c r="Z107" s="61"/>
    </row>
    <row r="108" spans="1:26" ht="23.25">
      <c r="A108" s="69" t="s">
        <v>213</v>
      </c>
      <c r="B108" s="60"/>
      <c r="C108" s="60"/>
      <c r="D108" s="61"/>
      <c r="E108" s="60"/>
      <c r="F108" s="61"/>
      <c r="G108" s="60"/>
      <c r="H108" s="61"/>
      <c r="I108" s="60"/>
      <c r="J108" s="61"/>
      <c r="K108" s="60"/>
      <c r="L108" s="61"/>
      <c r="M108" s="60"/>
      <c r="N108" s="61"/>
      <c r="O108" s="60"/>
      <c r="P108" s="61"/>
      <c r="Q108" s="60"/>
      <c r="R108" s="61"/>
      <c r="S108" s="60"/>
      <c r="T108" s="61"/>
      <c r="U108" s="60"/>
      <c r="V108" s="62"/>
      <c r="W108" s="60"/>
      <c r="X108" s="61"/>
      <c r="Y108" s="60"/>
      <c r="Z108" s="61"/>
    </row>
    <row r="110" spans="2:8" ht="15.75" thickBot="1">
      <c r="B110" s="177" t="s">
        <v>38</v>
      </c>
      <c r="C110" s="177"/>
      <c r="D110" s="177"/>
      <c r="E110" s="177"/>
      <c r="F110" s="177"/>
      <c r="G110" s="177"/>
      <c r="H110" s="177"/>
    </row>
    <row r="111" spans="2:8" ht="12.75" customHeight="1" thickTop="1">
      <c r="B111" s="179" t="s">
        <v>0</v>
      </c>
      <c r="C111" s="182" t="s">
        <v>39</v>
      </c>
      <c r="D111" s="183"/>
      <c r="E111" s="183"/>
      <c r="F111" s="183"/>
      <c r="G111" s="183"/>
      <c r="H111" s="184"/>
    </row>
    <row r="112" spans="2:8" ht="12.75" customHeight="1">
      <c r="B112" s="180"/>
      <c r="C112" s="185" t="s">
        <v>40</v>
      </c>
      <c r="D112" s="175"/>
      <c r="E112" s="175" t="s">
        <v>41</v>
      </c>
      <c r="F112" s="175"/>
      <c r="G112" s="175" t="s">
        <v>42</v>
      </c>
      <c r="H112" s="176"/>
    </row>
    <row r="113" spans="2:8" ht="13.5" thickBot="1">
      <c r="B113" s="181"/>
      <c r="C113" s="70" t="s">
        <v>6</v>
      </c>
      <c r="D113" s="71" t="s">
        <v>7</v>
      </c>
      <c r="E113" s="71" t="s">
        <v>6</v>
      </c>
      <c r="F113" s="71" t="s">
        <v>7</v>
      </c>
      <c r="G113" s="71" t="s">
        <v>6</v>
      </c>
      <c r="H113" s="72" t="s">
        <v>7</v>
      </c>
    </row>
    <row r="114" spans="2:8" ht="24.75" thickTop="1">
      <c r="B114" s="99" t="s">
        <v>8</v>
      </c>
      <c r="C114" s="87">
        <v>8</v>
      </c>
      <c r="D114" s="88">
        <v>0.5</v>
      </c>
      <c r="E114" s="89">
        <v>4</v>
      </c>
      <c r="F114" s="88">
        <v>0.25</v>
      </c>
      <c r="G114" s="89">
        <v>4</v>
      </c>
      <c r="H114" s="90">
        <v>0.25</v>
      </c>
    </row>
    <row r="115" spans="2:8" ht="12.75">
      <c r="B115" s="100" t="s">
        <v>9</v>
      </c>
      <c r="C115" s="91">
        <v>4</v>
      </c>
      <c r="D115" s="92">
        <v>0.8</v>
      </c>
      <c r="E115" s="93">
        <v>1</v>
      </c>
      <c r="F115" s="92">
        <v>0.2</v>
      </c>
      <c r="G115" s="93">
        <v>0</v>
      </c>
      <c r="H115" s="94">
        <v>0</v>
      </c>
    </row>
    <row r="116" spans="2:8" ht="12.75">
      <c r="B116" s="100" t="s">
        <v>10</v>
      </c>
      <c r="C116" s="91">
        <v>9</v>
      </c>
      <c r="D116" s="92">
        <v>0.8181818181818182</v>
      </c>
      <c r="E116" s="93">
        <v>2</v>
      </c>
      <c r="F116" s="92">
        <v>0.18181818181818182</v>
      </c>
      <c r="G116" s="93">
        <v>0</v>
      </c>
      <c r="H116" s="94">
        <v>0</v>
      </c>
    </row>
    <row r="117" spans="2:8" s="124" customFormat="1" ht="24">
      <c r="B117" s="100" t="s">
        <v>11</v>
      </c>
      <c r="C117" s="125">
        <v>3</v>
      </c>
      <c r="D117" s="126">
        <v>0.5</v>
      </c>
      <c r="E117" s="127">
        <v>2</v>
      </c>
      <c r="F117" s="126">
        <v>0.33333333333333326</v>
      </c>
      <c r="G117" s="127">
        <v>1</v>
      </c>
      <c r="H117" s="128">
        <v>0.16666666666666663</v>
      </c>
    </row>
    <row r="118" spans="2:8" ht="12.75">
      <c r="B118" s="100" t="s">
        <v>12</v>
      </c>
      <c r="C118" s="91">
        <v>6</v>
      </c>
      <c r="D118" s="92">
        <v>0.75</v>
      </c>
      <c r="E118" s="93">
        <v>2</v>
      </c>
      <c r="F118" s="92">
        <v>0.25</v>
      </c>
      <c r="G118" s="93">
        <v>0</v>
      </c>
      <c r="H118" s="94">
        <v>0</v>
      </c>
    </row>
    <row r="119" spans="2:8" ht="24">
      <c r="B119" s="100" t="s">
        <v>13</v>
      </c>
      <c r="C119" s="91">
        <v>4</v>
      </c>
      <c r="D119" s="92">
        <v>0.4444444444444444</v>
      </c>
      <c r="E119" s="93">
        <v>1</v>
      </c>
      <c r="F119" s="92">
        <v>0.1111111111111111</v>
      </c>
      <c r="G119" s="93">
        <v>4</v>
      </c>
      <c r="H119" s="94">
        <v>0.4444444444444444</v>
      </c>
    </row>
    <row r="120" spans="2:8" ht="24">
      <c r="B120" s="100" t="s">
        <v>14</v>
      </c>
      <c r="C120" s="91">
        <v>7</v>
      </c>
      <c r="D120" s="92">
        <v>0.7</v>
      </c>
      <c r="E120" s="93">
        <v>0</v>
      </c>
      <c r="F120" s="92">
        <v>0</v>
      </c>
      <c r="G120" s="93">
        <v>3</v>
      </c>
      <c r="H120" s="94">
        <v>0.3</v>
      </c>
    </row>
    <row r="121" spans="2:8" ht="24">
      <c r="B121" s="100" t="s">
        <v>15</v>
      </c>
      <c r="C121" s="91">
        <v>4</v>
      </c>
      <c r="D121" s="92">
        <v>0.4444444444444444</v>
      </c>
      <c r="E121" s="93">
        <v>3</v>
      </c>
      <c r="F121" s="92">
        <v>0.33333333333333326</v>
      </c>
      <c r="G121" s="93">
        <v>2</v>
      </c>
      <c r="H121" s="94">
        <v>0.2222222222222222</v>
      </c>
    </row>
    <row r="122" spans="2:8" ht="24">
      <c r="B122" s="100" t="s">
        <v>16</v>
      </c>
      <c r="C122" s="91">
        <v>2</v>
      </c>
      <c r="D122" s="92">
        <v>0.6666666666666665</v>
      </c>
      <c r="E122" s="93">
        <v>0</v>
      </c>
      <c r="F122" s="92">
        <v>0</v>
      </c>
      <c r="G122" s="93">
        <v>1</v>
      </c>
      <c r="H122" s="94">
        <v>0.33333333333333326</v>
      </c>
    </row>
    <row r="123" spans="2:8" ht="24">
      <c r="B123" s="100" t="s">
        <v>17</v>
      </c>
      <c r="C123" s="91">
        <v>16</v>
      </c>
      <c r="D123" s="92">
        <v>0.6666666666666665</v>
      </c>
      <c r="E123" s="93">
        <v>4</v>
      </c>
      <c r="F123" s="92">
        <v>0.16666666666666663</v>
      </c>
      <c r="G123" s="93">
        <v>4</v>
      </c>
      <c r="H123" s="94">
        <v>0.16666666666666663</v>
      </c>
    </row>
    <row r="124" spans="2:8" ht="13.5" thickBot="1">
      <c r="B124" s="101" t="s">
        <v>5</v>
      </c>
      <c r="C124" s="95">
        <v>63</v>
      </c>
      <c r="D124" s="96">
        <v>0.6237623762376238</v>
      </c>
      <c r="E124" s="97">
        <v>19</v>
      </c>
      <c r="F124" s="96">
        <v>0.18811881188118812</v>
      </c>
      <c r="G124" s="97">
        <v>19</v>
      </c>
      <c r="H124" s="98">
        <v>0.18811881188118812</v>
      </c>
    </row>
    <row r="125" ht="13.5" thickTop="1"/>
    <row r="126" spans="2:6" ht="15.75" thickBot="1">
      <c r="B126" s="177" t="s">
        <v>43</v>
      </c>
      <c r="C126" s="177"/>
      <c r="D126" s="177"/>
      <c r="E126" s="177"/>
      <c r="F126" s="177"/>
    </row>
    <row r="127" spans="2:6" ht="12.75" customHeight="1" thickTop="1">
      <c r="B127" s="179" t="s">
        <v>0</v>
      </c>
      <c r="C127" s="182" t="s">
        <v>44</v>
      </c>
      <c r="D127" s="183"/>
      <c r="E127" s="183"/>
      <c r="F127" s="184"/>
    </row>
    <row r="128" spans="2:6" ht="12.75">
      <c r="B128" s="180"/>
      <c r="C128" s="185" t="s">
        <v>45</v>
      </c>
      <c r="D128" s="175"/>
      <c r="E128" s="175" t="s">
        <v>46</v>
      </c>
      <c r="F128" s="176"/>
    </row>
    <row r="129" spans="2:6" ht="13.5" thickBot="1">
      <c r="B129" s="181"/>
      <c r="C129" s="70" t="s">
        <v>6</v>
      </c>
      <c r="D129" s="71" t="s">
        <v>7</v>
      </c>
      <c r="E129" s="71" t="s">
        <v>6</v>
      </c>
      <c r="F129" s="72" t="s">
        <v>7</v>
      </c>
    </row>
    <row r="130" spans="2:6" ht="24.75" thickTop="1">
      <c r="B130" s="99" t="s">
        <v>8</v>
      </c>
      <c r="C130" s="87">
        <v>7</v>
      </c>
      <c r="D130" s="88">
        <v>0.06930693069306931</v>
      </c>
      <c r="E130" s="89">
        <v>9</v>
      </c>
      <c r="F130" s="90">
        <v>0.0891089108910891</v>
      </c>
    </row>
    <row r="131" spans="2:6" ht="12.75">
      <c r="B131" s="100" t="s">
        <v>9</v>
      </c>
      <c r="C131" s="91">
        <v>0</v>
      </c>
      <c r="D131" s="92">
        <v>0</v>
      </c>
      <c r="E131" s="93">
        <v>5</v>
      </c>
      <c r="F131" s="94">
        <v>0.04950495049504951</v>
      </c>
    </row>
    <row r="132" spans="2:6" ht="12.75">
      <c r="B132" s="100" t="s">
        <v>10</v>
      </c>
      <c r="C132" s="91">
        <v>3</v>
      </c>
      <c r="D132" s="92">
        <v>0.0297029702970297</v>
      </c>
      <c r="E132" s="93">
        <v>8</v>
      </c>
      <c r="F132" s="94">
        <v>0.07920792079207921</v>
      </c>
    </row>
    <row r="133" spans="2:6" s="124" customFormat="1" ht="24">
      <c r="B133" s="100" t="s">
        <v>11</v>
      </c>
      <c r="C133" s="125">
        <v>3</v>
      </c>
      <c r="D133" s="126">
        <v>0.0297029702970297</v>
      </c>
      <c r="E133" s="127">
        <v>3</v>
      </c>
      <c r="F133" s="128">
        <v>0.0297029702970297</v>
      </c>
    </row>
    <row r="134" spans="2:6" ht="12.75">
      <c r="B134" s="100" t="s">
        <v>12</v>
      </c>
      <c r="C134" s="91">
        <v>1</v>
      </c>
      <c r="D134" s="113">
        <v>0.009900990099009901</v>
      </c>
      <c r="E134" s="93">
        <v>7</v>
      </c>
      <c r="F134" s="94">
        <v>0.06930693069306931</v>
      </c>
    </row>
    <row r="135" spans="2:6" ht="24">
      <c r="B135" s="100" t="s">
        <v>13</v>
      </c>
      <c r="C135" s="91">
        <v>3</v>
      </c>
      <c r="D135" s="92">
        <v>0.0297029702970297</v>
      </c>
      <c r="E135" s="93">
        <v>6</v>
      </c>
      <c r="F135" s="94">
        <v>0.0594059405940594</v>
      </c>
    </row>
    <row r="136" spans="2:6" ht="24">
      <c r="B136" s="100" t="s">
        <v>14</v>
      </c>
      <c r="C136" s="91">
        <v>0</v>
      </c>
      <c r="D136" s="92">
        <v>0</v>
      </c>
      <c r="E136" s="93">
        <v>10</v>
      </c>
      <c r="F136" s="94">
        <v>0.09900990099009901</v>
      </c>
    </row>
    <row r="137" spans="2:6" ht="24">
      <c r="B137" s="100" t="s">
        <v>15</v>
      </c>
      <c r="C137" s="91">
        <v>4</v>
      </c>
      <c r="D137" s="92">
        <v>0.039603960396039604</v>
      </c>
      <c r="E137" s="93">
        <v>5</v>
      </c>
      <c r="F137" s="94">
        <v>0.04950495049504951</v>
      </c>
    </row>
    <row r="138" spans="2:6" ht="24">
      <c r="B138" s="100" t="s">
        <v>16</v>
      </c>
      <c r="C138" s="91">
        <v>1</v>
      </c>
      <c r="D138" s="113">
        <v>0.009900990099009901</v>
      </c>
      <c r="E138" s="93">
        <v>2</v>
      </c>
      <c r="F138" s="94">
        <v>0.019801980198019802</v>
      </c>
    </row>
    <row r="139" spans="2:6" ht="24">
      <c r="B139" s="100" t="s">
        <v>17</v>
      </c>
      <c r="C139" s="91">
        <v>9</v>
      </c>
      <c r="D139" s="92">
        <v>0.0891089108910891</v>
      </c>
      <c r="E139" s="93">
        <v>15</v>
      </c>
      <c r="F139" s="94">
        <v>0.1485148514851485</v>
      </c>
    </row>
    <row r="140" spans="2:6" ht="13.5" thickBot="1">
      <c r="B140" s="101" t="s">
        <v>5</v>
      </c>
      <c r="C140" s="95">
        <v>31</v>
      </c>
      <c r="D140" s="96">
        <v>0.3069306930693069</v>
      </c>
      <c r="E140" s="97">
        <v>70</v>
      </c>
      <c r="F140" s="98">
        <v>0.693069306930693</v>
      </c>
    </row>
    <row r="141" ht="13.5" thickTop="1"/>
    <row r="142" spans="2:6" ht="15.75" thickBot="1">
      <c r="B142" s="177" t="s">
        <v>47</v>
      </c>
      <c r="C142" s="177"/>
      <c r="D142" s="177"/>
      <c r="E142" s="177"/>
      <c r="F142" s="177"/>
    </row>
    <row r="143" spans="2:6" ht="13.5" customHeight="1" thickTop="1">
      <c r="B143" s="179" t="s">
        <v>0</v>
      </c>
      <c r="C143" s="182" t="s">
        <v>48</v>
      </c>
      <c r="D143" s="183"/>
      <c r="E143" s="183"/>
      <c r="F143" s="184"/>
    </row>
    <row r="144" spans="2:6" ht="12.75">
      <c r="B144" s="180"/>
      <c r="C144" s="185" t="s">
        <v>45</v>
      </c>
      <c r="D144" s="175"/>
      <c r="E144" s="175" t="s">
        <v>46</v>
      </c>
      <c r="F144" s="176"/>
    </row>
    <row r="145" spans="2:6" ht="13.5" thickBot="1">
      <c r="B145" s="181"/>
      <c r="C145" s="70" t="s">
        <v>6</v>
      </c>
      <c r="D145" s="71" t="s">
        <v>7</v>
      </c>
      <c r="E145" s="71" t="s">
        <v>6</v>
      </c>
      <c r="F145" s="72" t="s">
        <v>7</v>
      </c>
    </row>
    <row r="146" spans="2:6" ht="24.75" thickTop="1">
      <c r="B146" s="99" t="s">
        <v>8</v>
      </c>
      <c r="C146" s="87">
        <v>3</v>
      </c>
      <c r="D146" s="88">
        <v>0.0967741935483871</v>
      </c>
      <c r="E146" s="89">
        <v>4</v>
      </c>
      <c r="F146" s="90">
        <v>0.12903225806451613</v>
      </c>
    </row>
    <row r="147" spans="2:6" ht="12.75">
      <c r="B147" s="100" t="s">
        <v>10</v>
      </c>
      <c r="C147" s="91">
        <v>2</v>
      </c>
      <c r="D147" s="92">
        <v>0.06451612903225806</v>
      </c>
      <c r="E147" s="93">
        <v>1</v>
      </c>
      <c r="F147" s="94">
        <v>0.03225806451612903</v>
      </c>
    </row>
    <row r="148" spans="2:6" s="124" customFormat="1" ht="24">
      <c r="B148" s="100" t="s">
        <v>11</v>
      </c>
      <c r="C148" s="125">
        <v>0</v>
      </c>
      <c r="D148" s="126">
        <v>0</v>
      </c>
      <c r="E148" s="127">
        <v>3</v>
      </c>
      <c r="F148" s="128">
        <v>0.0967741935483871</v>
      </c>
    </row>
    <row r="149" spans="2:6" ht="12.75">
      <c r="B149" s="100" t="s">
        <v>12</v>
      </c>
      <c r="C149" s="91">
        <v>0</v>
      </c>
      <c r="D149" s="92">
        <v>0</v>
      </c>
      <c r="E149" s="93">
        <v>1</v>
      </c>
      <c r="F149" s="94">
        <v>0.03225806451612903</v>
      </c>
    </row>
    <row r="150" spans="2:6" ht="24">
      <c r="B150" s="100" t="s">
        <v>13</v>
      </c>
      <c r="C150" s="91">
        <v>1</v>
      </c>
      <c r="D150" s="92">
        <v>0.03225806451612903</v>
      </c>
      <c r="E150" s="93">
        <v>2</v>
      </c>
      <c r="F150" s="94">
        <v>0.06451612903225806</v>
      </c>
    </row>
    <row r="151" spans="2:6" ht="24">
      <c r="B151" s="100" t="s">
        <v>15</v>
      </c>
      <c r="C151" s="91">
        <v>3</v>
      </c>
      <c r="D151" s="92">
        <v>0.0967741935483871</v>
      </c>
      <c r="E151" s="93">
        <v>1</v>
      </c>
      <c r="F151" s="94">
        <v>0.03225806451612903</v>
      </c>
    </row>
    <row r="152" spans="2:6" ht="24">
      <c r="B152" s="100" t="s">
        <v>16</v>
      </c>
      <c r="C152" s="91">
        <v>1</v>
      </c>
      <c r="D152" s="92">
        <v>0.03225806451612903</v>
      </c>
      <c r="E152" s="93">
        <v>0</v>
      </c>
      <c r="F152" s="94">
        <v>0</v>
      </c>
    </row>
    <row r="153" spans="2:6" ht="24">
      <c r="B153" s="100" t="s">
        <v>17</v>
      </c>
      <c r="C153" s="91">
        <v>6</v>
      </c>
      <c r="D153" s="92">
        <v>0.1935483870967742</v>
      </c>
      <c r="E153" s="93">
        <v>3</v>
      </c>
      <c r="F153" s="94">
        <v>0.0967741935483871</v>
      </c>
    </row>
    <row r="154" spans="2:6" ht="13.5" thickBot="1">
      <c r="B154" s="101" t="s">
        <v>5</v>
      </c>
      <c r="C154" s="95">
        <v>16</v>
      </c>
      <c r="D154" s="96">
        <v>0.5161290322580645</v>
      </c>
      <c r="E154" s="97">
        <v>15</v>
      </c>
      <c r="F154" s="98">
        <v>0.4838709677419355</v>
      </c>
    </row>
    <row r="155" ht="13.5" thickTop="1"/>
    <row r="156" spans="2:12" ht="15.75" thickBot="1">
      <c r="B156" s="177" t="s">
        <v>49</v>
      </c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</row>
    <row r="157" spans="2:12" ht="12.75" customHeight="1" thickTop="1">
      <c r="B157" s="179" t="s">
        <v>0</v>
      </c>
      <c r="C157" s="182" t="s">
        <v>50</v>
      </c>
      <c r="D157" s="183"/>
      <c r="E157" s="183"/>
      <c r="F157" s="183"/>
      <c r="G157" s="183"/>
      <c r="H157" s="183"/>
      <c r="I157" s="183"/>
      <c r="J157" s="183"/>
      <c r="K157" s="183"/>
      <c r="L157" s="184"/>
    </row>
    <row r="158" spans="2:12" ht="12.75">
      <c r="B158" s="180"/>
      <c r="C158" s="185" t="s">
        <v>51</v>
      </c>
      <c r="D158" s="175"/>
      <c r="E158" s="175" t="s">
        <v>52</v>
      </c>
      <c r="F158" s="175"/>
      <c r="G158" s="175" t="s">
        <v>53</v>
      </c>
      <c r="H158" s="175"/>
      <c r="I158" s="175" t="s">
        <v>54</v>
      </c>
      <c r="J158" s="175"/>
      <c r="K158" s="175" t="s">
        <v>55</v>
      </c>
      <c r="L158" s="176"/>
    </row>
    <row r="159" spans="2:12" ht="13.5" thickBot="1">
      <c r="B159" s="181"/>
      <c r="C159" s="70" t="s">
        <v>6</v>
      </c>
      <c r="D159" s="71" t="s">
        <v>7</v>
      </c>
      <c r="E159" s="71" t="s">
        <v>6</v>
      </c>
      <c r="F159" s="71" t="s">
        <v>7</v>
      </c>
      <c r="G159" s="71" t="s">
        <v>6</v>
      </c>
      <c r="H159" s="71" t="s">
        <v>7</v>
      </c>
      <c r="I159" s="71" t="s">
        <v>6</v>
      </c>
      <c r="J159" s="71" t="s">
        <v>7</v>
      </c>
      <c r="K159" s="71" t="s">
        <v>6</v>
      </c>
      <c r="L159" s="72" t="s">
        <v>7</v>
      </c>
    </row>
    <row r="160" spans="2:15" ht="24.75" thickTop="1">
      <c r="B160" s="99" t="s">
        <v>8</v>
      </c>
      <c r="C160" s="87">
        <v>10</v>
      </c>
      <c r="D160" s="88">
        <v>0.625</v>
      </c>
      <c r="E160" s="89">
        <v>3</v>
      </c>
      <c r="F160" s="88">
        <v>0.1875</v>
      </c>
      <c r="G160" s="89">
        <v>3</v>
      </c>
      <c r="H160" s="88">
        <v>0.1875</v>
      </c>
      <c r="I160" s="89">
        <v>0</v>
      </c>
      <c r="J160" s="88">
        <v>0</v>
      </c>
      <c r="K160" s="89">
        <v>0</v>
      </c>
      <c r="L160" s="90">
        <v>0</v>
      </c>
      <c r="O160" s="76"/>
    </row>
    <row r="161" spans="2:12" ht="12.75">
      <c r="B161" s="100" t="s">
        <v>9</v>
      </c>
      <c r="C161" s="91">
        <v>4</v>
      </c>
      <c r="D161" s="92">
        <v>0.8</v>
      </c>
      <c r="E161" s="93">
        <v>0</v>
      </c>
      <c r="F161" s="92">
        <v>0</v>
      </c>
      <c r="G161" s="93">
        <v>0</v>
      </c>
      <c r="H161" s="92">
        <v>0</v>
      </c>
      <c r="I161" s="93">
        <v>1</v>
      </c>
      <c r="J161" s="92">
        <v>0.2</v>
      </c>
      <c r="K161" s="93">
        <v>0</v>
      </c>
      <c r="L161" s="94">
        <v>0</v>
      </c>
    </row>
    <row r="162" spans="2:12" ht="12.75">
      <c r="B162" s="100" t="s">
        <v>10</v>
      </c>
      <c r="C162" s="91">
        <v>8</v>
      </c>
      <c r="D162" s="92">
        <v>0.7272727272727273</v>
      </c>
      <c r="E162" s="93">
        <v>0</v>
      </c>
      <c r="F162" s="92">
        <v>0</v>
      </c>
      <c r="G162" s="93">
        <v>2</v>
      </c>
      <c r="H162" s="92">
        <v>0.18181818181818182</v>
      </c>
      <c r="I162" s="93">
        <v>1</v>
      </c>
      <c r="J162" s="92">
        <v>0.09090909090909091</v>
      </c>
      <c r="K162" s="93">
        <v>0</v>
      </c>
      <c r="L162" s="94">
        <v>0</v>
      </c>
    </row>
    <row r="163" spans="2:12" s="124" customFormat="1" ht="24">
      <c r="B163" s="100" t="s">
        <v>11</v>
      </c>
      <c r="C163" s="125">
        <v>2</v>
      </c>
      <c r="D163" s="126">
        <v>0.33333333333333326</v>
      </c>
      <c r="E163" s="127">
        <v>1</v>
      </c>
      <c r="F163" s="126">
        <v>0.16666666666666663</v>
      </c>
      <c r="G163" s="127">
        <v>2</v>
      </c>
      <c r="H163" s="126">
        <v>0.33333333333333326</v>
      </c>
      <c r="I163" s="127">
        <v>1</v>
      </c>
      <c r="J163" s="126">
        <v>0.16666666666666663</v>
      </c>
      <c r="K163" s="127">
        <v>0</v>
      </c>
      <c r="L163" s="128">
        <v>0</v>
      </c>
    </row>
    <row r="164" spans="2:12" ht="12.75">
      <c r="B164" s="100" t="s">
        <v>12</v>
      </c>
      <c r="C164" s="91">
        <v>5</v>
      </c>
      <c r="D164" s="92">
        <v>0.625</v>
      </c>
      <c r="E164" s="93">
        <v>0</v>
      </c>
      <c r="F164" s="92">
        <v>0</v>
      </c>
      <c r="G164" s="93">
        <v>3</v>
      </c>
      <c r="H164" s="92">
        <v>0.375</v>
      </c>
      <c r="I164" s="93">
        <v>0</v>
      </c>
      <c r="J164" s="92">
        <v>0</v>
      </c>
      <c r="K164" s="93">
        <v>0</v>
      </c>
      <c r="L164" s="94">
        <v>0</v>
      </c>
    </row>
    <row r="165" spans="2:12" ht="24">
      <c r="B165" s="100" t="s">
        <v>13</v>
      </c>
      <c r="C165" s="91">
        <v>5</v>
      </c>
      <c r="D165" s="92">
        <v>0.5555555555555556</v>
      </c>
      <c r="E165" s="93">
        <v>2</v>
      </c>
      <c r="F165" s="92">
        <v>0.2222222222222222</v>
      </c>
      <c r="G165" s="93">
        <v>1</v>
      </c>
      <c r="H165" s="92">
        <v>0.1111111111111111</v>
      </c>
      <c r="I165" s="93">
        <v>1</v>
      </c>
      <c r="J165" s="92">
        <v>0.1111111111111111</v>
      </c>
      <c r="K165" s="93">
        <v>0</v>
      </c>
      <c r="L165" s="94">
        <v>0</v>
      </c>
    </row>
    <row r="166" spans="2:12" ht="24">
      <c r="B166" s="100" t="s">
        <v>14</v>
      </c>
      <c r="C166" s="91">
        <v>9</v>
      </c>
      <c r="D166" s="92">
        <v>0.9</v>
      </c>
      <c r="E166" s="93">
        <v>0</v>
      </c>
      <c r="F166" s="92">
        <v>0</v>
      </c>
      <c r="G166" s="93">
        <v>1</v>
      </c>
      <c r="H166" s="92">
        <v>0.1</v>
      </c>
      <c r="I166" s="93">
        <v>0</v>
      </c>
      <c r="J166" s="92">
        <v>0</v>
      </c>
      <c r="K166" s="93">
        <v>0</v>
      </c>
      <c r="L166" s="94">
        <v>0</v>
      </c>
    </row>
    <row r="167" spans="2:12" ht="24">
      <c r="B167" s="100" t="s">
        <v>15</v>
      </c>
      <c r="C167" s="91">
        <v>5</v>
      </c>
      <c r="D167" s="92">
        <v>0.5555555555555556</v>
      </c>
      <c r="E167" s="93">
        <v>1</v>
      </c>
      <c r="F167" s="92">
        <v>0.1111111111111111</v>
      </c>
      <c r="G167" s="93">
        <v>3</v>
      </c>
      <c r="H167" s="92">
        <v>0.33333333333333326</v>
      </c>
      <c r="I167" s="93">
        <v>0</v>
      </c>
      <c r="J167" s="92">
        <v>0</v>
      </c>
      <c r="K167" s="93">
        <v>0</v>
      </c>
      <c r="L167" s="94">
        <v>0</v>
      </c>
    </row>
    <row r="168" spans="2:12" ht="24">
      <c r="B168" s="100" t="s">
        <v>16</v>
      </c>
      <c r="C168" s="91">
        <v>2</v>
      </c>
      <c r="D168" s="92">
        <v>0.6666666666666665</v>
      </c>
      <c r="E168" s="93">
        <v>1</v>
      </c>
      <c r="F168" s="92">
        <v>0.33333333333333326</v>
      </c>
      <c r="G168" s="93">
        <v>0</v>
      </c>
      <c r="H168" s="92">
        <v>0</v>
      </c>
      <c r="I168" s="93">
        <v>0</v>
      </c>
      <c r="J168" s="92">
        <v>0</v>
      </c>
      <c r="K168" s="93">
        <v>0</v>
      </c>
      <c r="L168" s="94">
        <v>0</v>
      </c>
    </row>
    <row r="169" spans="2:12" ht="24">
      <c r="B169" s="100" t="s">
        <v>17</v>
      </c>
      <c r="C169" s="91">
        <v>13</v>
      </c>
      <c r="D169" s="92">
        <v>0.5416666666666666</v>
      </c>
      <c r="E169" s="93">
        <v>2</v>
      </c>
      <c r="F169" s="92">
        <v>0.08333333333333331</v>
      </c>
      <c r="G169" s="93">
        <v>8</v>
      </c>
      <c r="H169" s="92">
        <v>0.33333333333333326</v>
      </c>
      <c r="I169" s="93">
        <v>1</v>
      </c>
      <c r="J169" s="92">
        <v>0.04166666666666666</v>
      </c>
      <c r="K169" s="93">
        <v>0</v>
      </c>
      <c r="L169" s="94">
        <v>0</v>
      </c>
    </row>
    <row r="170" spans="2:12" ht="13.5" thickBot="1">
      <c r="B170" s="101" t="s">
        <v>5</v>
      </c>
      <c r="C170" s="95">
        <v>63</v>
      </c>
      <c r="D170" s="96">
        <v>0.6237623762376238</v>
      </c>
      <c r="E170" s="97">
        <v>10</v>
      </c>
      <c r="F170" s="96">
        <v>0.09900990099009901</v>
      </c>
      <c r="G170" s="97">
        <v>23</v>
      </c>
      <c r="H170" s="96">
        <v>0.22772277227722776</v>
      </c>
      <c r="I170" s="97">
        <v>5</v>
      </c>
      <c r="J170" s="96">
        <v>0.04950495049504951</v>
      </c>
      <c r="K170" s="97">
        <v>0</v>
      </c>
      <c r="L170" s="98">
        <v>0</v>
      </c>
    </row>
    <row r="171" ht="13.5" thickTop="1"/>
    <row r="172" spans="2:6" ht="15">
      <c r="B172" s="177" t="s">
        <v>56</v>
      </c>
      <c r="C172" s="177"/>
      <c r="D172" s="177"/>
      <c r="E172" s="177"/>
      <c r="F172" s="177"/>
    </row>
    <row r="173" spans="2:6" ht="15.75" thickBot="1">
      <c r="B173" s="68" t="s">
        <v>222</v>
      </c>
      <c r="C173" s="59"/>
      <c r="D173" s="59"/>
      <c r="E173" s="59"/>
      <c r="F173" s="59"/>
    </row>
    <row r="174" spans="2:6" ht="13.5" thickTop="1">
      <c r="B174" s="179" t="s">
        <v>0</v>
      </c>
      <c r="C174" s="182" t="s">
        <v>57</v>
      </c>
      <c r="D174" s="183"/>
      <c r="E174" s="183"/>
      <c r="F174" s="184"/>
    </row>
    <row r="175" spans="2:6" ht="12.75">
      <c r="B175" s="180"/>
      <c r="C175" s="185" t="s">
        <v>58</v>
      </c>
      <c r="D175" s="175"/>
      <c r="E175" s="175" t="s">
        <v>59</v>
      </c>
      <c r="F175" s="176"/>
    </row>
    <row r="176" spans="2:6" ht="13.5" thickBot="1">
      <c r="B176" s="181"/>
      <c r="C176" s="70" t="s">
        <v>6</v>
      </c>
      <c r="D176" s="71" t="s">
        <v>7</v>
      </c>
      <c r="E176" s="71" t="s">
        <v>6</v>
      </c>
      <c r="F176" s="72" t="s">
        <v>7</v>
      </c>
    </row>
    <row r="177" spans="2:6" ht="24.75" thickTop="1">
      <c r="B177" s="73" t="s">
        <v>8</v>
      </c>
      <c r="C177" s="1">
        <v>1</v>
      </c>
      <c r="D177" s="2">
        <v>0.1</v>
      </c>
      <c r="E177" s="3">
        <v>2</v>
      </c>
      <c r="F177" s="4">
        <v>0.2</v>
      </c>
    </row>
    <row r="178" spans="2:6" s="124" customFormat="1" ht="24">
      <c r="B178" s="74" t="s">
        <v>11</v>
      </c>
      <c r="C178" s="129">
        <v>1</v>
      </c>
      <c r="D178" s="130">
        <v>0.1</v>
      </c>
      <c r="E178" s="131">
        <v>0</v>
      </c>
      <c r="F178" s="132">
        <v>0</v>
      </c>
    </row>
    <row r="179" spans="2:6" ht="30" customHeight="1">
      <c r="B179" s="74" t="s">
        <v>13</v>
      </c>
      <c r="C179" s="5">
        <v>2</v>
      </c>
      <c r="D179" s="6">
        <v>0.2</v>
      </c>
      <c r="E179" s="7">
        <v>0</v>
      </c>
      <c r="F179" s="8">
        <v>0</v>
      </c>
    </row>
    <row r="180" spans="2:6" ht="24">
      <c r="B180" s="74" t="s">
        <v>15</v>
      </c>
      <c r="C180" s="5">
        <v>1</v>
      </c>
      <c r="D180" s="6">
        <v>0.1</v>
      </c>
      <c r="E180" s="7">
        <v>0</v>
      </c>
      <c r="F180" s="8">
        <v>0</v>
      </c>
    </row>
    <row r="181" spans="2:6" ht="24">
      <c r="B181" s="74" t="s">
        <v>16</v>
      </c>
      <c r="C181" s="5">
        <v>0</v>
      </c>
      <c r="D181" s="6">
        <v>0</v>
      </c>
      <c r="E181" s="7">
        <v>1</v>
      </c>
      <c r="F181" s="8">
        <v>0.1</v>
      </c>
    </row>
    <row r="182" spans="2:6" ht="24">
      <c r="B182" s="74" t="s">
        <v>17</v>
      </c>
      <c r="C182" s="5">
        <v>1</v>
      </c>
      <c r="D182" s="6">
        <v>0.1</v>
      </c>
      <c r="E182" s="7">
        <v>1</v>
      </c>
      <c r="F182" s="8">
        <v>0.1</v>
      </c>
    </row>
    <row r="183" spans="2:6" ht="13.5" thickBot="1">
      <c r="B183" s="75" t="s">
        <v>5</v>
      </c>
      <c r="C183" s="9">
        <v>6</v>
      </c>
      <c r="D183" s="10">
        <v>0.6</v>
      </c>
      <c r="E183" s="11">
        <v>4</v>
      </c>
      <c r="F183" s="12">
        <v>0.4</v>
      </c>
    </row>
    <row r="184" ht="13.5" thickTop="1"/>
    <row r="185" spans="2:6" ht="15">
      <c r="B185" s="177" t="s">
        <v>60</v>
      </c>
      <c r="C185" s="177"/>
      <c r="D185" s="177"/>
      <c r="E185" s="177"/>
      <c r="F185" s="177"/>
    </row>
    <row r="186" spans="2:6" ht="15.75" thickBot="1">
      <c r="B186" s="68" t="s">
        <v>223</v>
      </c>
      <c r="C186" s="59"/>
      <c r="D186" s="59"/>
      <c r="E186" s="59"/>
      <c r="F186" s="59"/>
    </row>
    <row r="187" spans="2:6" ht="13.5" thickTop="1">
      <c r="B187" s="179" t="s">
        <v>0</v>
      </c>
      <c r="C187" s="182" t="s">
        <v>61</v>
      </c>
      <c r="D187" s="183"/>
      <c r="E187" s="183"/>
      <c r="F187" s="184"/>
    </row>
    <row r="188" spans="2:6" ht="12.75">
      <c r="B188" s="180"/>
      <c r="C188" s="185" t="s">
        <v>45</v>
      </c>
      <c r="D188" s="175"/>
      <c r="E188" s="175" t="s">
        <v>46</v>
      </c>
      <c r="F188" s="176"/>
    </row>
    <row r="189" spans="2:6" ht="12.75">
      <c r="B189" s="181"/>
      <c r="C189" s="70" t="s">
        <v>6</v>
      </c>
      <c r="D189" s="71" t="s">
        <v>7</v>
      </c>
      <c r="E189" s="71" t="s">
        <v>6</v>
      </c>
      <c r="F189" s="72" t="s">
        <v>7</v>
      </c>
    </row>
    <row r="190" spans="2:6" ht="24">
      <c r="B190" s="73" t="s">
        <v>8</v>
      </c>
      <c r="C190" s="1">
        <v>3</v>
      </c>
      <c r="D190" s="2">
        <v>0.1875</v>
      </c>
      <c r="E190" s="3">
        <v>13</v>
      </c>
      <c r="F190" s="4">
        <v>0.8125</v>
      </c>
    </row>
    <row r="191" spans="2:6" ht="12.75">
      <c r="B191" s="74" t="s">
        <v>9</v>
      </c>
      <c r="C191" s="5">
        <v>0</v>
      </c>
      <c r="D191" s="6">
        <v>0</v>
      </c>
      <c r="E191" s="7">
        <v>4</v>
      </c>
      <c r="F191" s="8">
        <v>1</v>
      </c>
    </row>
    <row r="192" spans="2:6" ht="12.75">
      <c r="B192" s="74" t="s">
        <v>10</v>
      </c>
      <c r="C192" s="5">
        <v>1</v>
      </c>
      <c r="D192" s="6">
        <v>0.1</v>
      </c>
      <c r="E192" s="7">
        <v>9</v>
      </c>
      <c r="F192" s="8">
        <v>0.9</v>
      </c>
    </row>
    <row r="193" spans="2:6" s="124" customFormat="1" ht="24">
      <c r="B193" s="74" t="s">
        <v>11</v>
      </c>
      <c r="C193" s="129">
        <v>0</v>
      </c>
      <c r="D193" s="130">
        <v>0</v>
      </c>
      <c r="E193" s="131">
        <v>5</v>
      </c>
      <c r="F193" s="132">
        <v>1</v>
      </c>
    </row>
    <row r="194" spans="2:6" ht="12.75">
      <c r="B194" s="74" t="s">
        <v>12</v>
      </c>
      <c r="C194" s="5">
        <v>0</v>
      </c>
      <c r="D194" s="6">
        <v>0</v>
      </c>
      <c r="E194" s="7">
        <v>8</v>
      </c>
      <c r="F194" s="8">
        <v>1</v>
      </c>
    </row>
    <row r="195" spans="2:6" ht="24">
      <c r="B195" s="74" t="s">
        <v>13</v>
      </c>
      <c r="C195" s="5">
        <v>0</v>
      </c>
      <c r="D195" s="6">
        <v>0</v>
      </c>
      <c r="E195" s="7">
        <v>8</v>
      </c>
      <c r="F195" s="8">
        <v>1</v>
      </c>
    </row>
    <row r="196" spans="2:6" ht="24">
      <c r="B196" s="74" t="s">
        <v>14</v>
      </c>
      <c r="C196" s="5">
        <v>1</v>
      </c>
      <c r="D196" s="6">
        <v>0.1</v>
      </c>
      <c r="E196" s="7">
        <v>9</v>
      </c>
      <c r="F196" s="8">
        <v>0.9</v>
      </c>
    </row>
    <row r="197" spans="2:6" ht="24">
      <c r="B197" s="74" t="s">
        <v>15</v>
      </c>
      <c r="C197" s="5">
        <v>0</v>
      </c>
      <c r="D197" s="6">
        <v>0</v>
      </c>
      <c r="E197" s="7">
        <v>9</v>
      </c>
      <c r="F197" s="8">
        <v>1</v>
      </c>
    </row>
    <row r="198" spans="2:6" ht="24">
      <c r="B198" s="74" t="s">
        <v>16</v>
      </c>
      <c r="C198" s="5">
        <v>1</v>
      </c>
      <c r="D198" s="6">
        <v>0.33333333333333337</v>
      </c>
      <c r="E198" s="7">
        <v>2</v>
      </c>
      <c r="F198" s="8">
        <v>0.6666666666666667</v>
      </c>
    </row>
    <row r="199" spans="2:6" ht="24">
      <c r="B199" s="74" t="s">
        <v>17</v>
      </c>
      <c r="C199" s="5">
        <v>2</v>
      </c>
      <c r="D199" s="6">
        <v>0.08695652173913043</v>
      </c>
      <c r="E199" s="7">
        <v>21</v>
      </c>
      <c r="F199" s="8">
        <v>0.9130434782608695</v>
      </c>
    </row>
    <row r="200" spans="2:6" ht="12.75">
      <c r="B200" s="75" t="s">
        <v>5</v>
      </c>
      <c r="C200" s="9">
        <v>8</v>
      </c>
      <c r="D200" s="10">
        <v>0.083</v>
      </c>
      <c r="E200" s="11">
        <v>88</v>
      </c>
      <c r="F200" s="12">
        <v>0.917</v>
      </c>
    </row>
    <row r="202" spans="2:8" ht="15">
      <c r="B202" s="177" t="s">
        <v>62</v>
      </c>
      <c r="C202" s="177"/>
      <c r="D202" s="177"/>
      <c r="E202" s="177"/>
      <c r="F202" s="177"/>
      <c r="G202" s="177"/>
      <c r="H202" s="177"/>
    </row>
    <row r="203" spans="2:8" ht="15.75" thickBot="1">
      <c r="B203" s="68" t="s">
        <v>224</v>
      </c>
      <c r="C203" s="59"/>
      <c r="D203" s="59"/>
      <c r="E203" s="59"/>
      <c r="F203" s="59"/>
      <c r="G203" s="59"/>
      <c r="H203" s="59"/>
    </row>
    <row r="204" spans="2:8" ht="13.5" thickTop="1">
      <c r="B204" s="179" t="s">
        <v>0</v>
      </c>
      <c r="C204" s="182" t="s">
        <v>63</v>
      </c>
      <c r="D204" s="183"/>
      <c r="E204" s="183"/>
      <c r="F204" s="183"/>
      <c r="G204" s="183"/>
      <c r="H204" s="184"/>
    </row>
    <row r="205" spans="2:8" ht="12.75">
      <c r="B205" s="180"/>
      <c r="C205" s="185" t="s">
        <v>64</v>
      </c>
      <c r="D205" s="175"/>
      <c r="E205" s="175" t="s">
        <v>65</v>
      </c>
      <c r="F205" s="175"/>
      <c r="G205" s="175" t="s">
        <v>66</v>
      </c>
      <c r="H205" s="176"/>
    </row>
    <row r="206" spans="2:8" ht="12.75">
      <c r="B206" s="181"/>
      <c r="C206" s="70" t="s">
        <v>6</v>
      </c>
      <c r="D206" s="71" t="s">
        <v>7</v>
      </c>
      <c r="E206" s="71" t="s">
        <v>6</v>
      </c>
      <c r="F206" s="71" t="s">
        <v>7</v>
      </c>
      <c r="G206" s="71" t="s">
        <v>6</v>
      </c>
      <c r="H206" s="72" t="s">
        <v>7</v>
      </c>
    </row>
    <row r="207" spans="2:8" ht="24">
      <c r="B207" s="73" t="s">
        <v>8</v>
      </c>
      <c r="C207" s="1">
        <v>2</v>
      </c>
      <c r="D207" s="2">
        <v>0.6666666666666667</v>
      </c>
      <c r="E207" s="3">
        <v>1</v>
      </c>
      <c r="F207" s="2">
        <v>0.33333333333333337</v>
      </c>
      <c r="G207" s="3">
        <v>0</v>
      </c>
      <c r="H207" s="4">
        <v>0</v>
      </c>
    </row>
    <row r="208" spans="2:8" ht="12.75">
      <c r="B208" s="74" t="s">
        <v>10</v>
      </c>
      <c r="C208" s="5">
        <v>0</v>
      </c>
      <c r="D208" s="6">
        <v>0</v>
      </c>
      <c r="E208" s="7">
        <v>2</v>
      </c>
      <c r="F208" s="6">
        <v>1</v>
      </c>
      <c r="G208" s="7">
        <v>0</v>
      </c>
      <c r="H208" s="8">
        <v>0</v>
      </c>
    </row>
    <row r="209" spans="2:8" s="124" customFormat="1" ht="24">
      <c r="B209" s="74" t="s">
        <v>11</v>
      </c>
      <c r="C209" s="129">
        <v>0</v>
      </c>
      <c r="D209" s="130">
        <v>0</v>
      </c>
      <c r="E209" s="131">
        <v>0</v>
      </c>
      <c r="F209" s="130">
        <v>0</v>
      </c>
      <c r="G209" s="131">
        <v>2</v>
      </c>
      <c r="H209" s="132">
        <v>1</v>
      </c>
    </row>
    <row r="210" spans="2:8" ht="12.75">
      <c r="B210" s="74" t="s">
        <v>12</v>
      </c>
      <c r="C210" s="5">
        <v>0</v>
      </c>
      <c r="D210" s="6">
        <v>0</v>
      </c>
      <c r="E210" s="7">
        <v>1</v>
      </c>
      <c r="F210" s="6">
        <v>0.5</v>
      </c>
      <c r="G210" s="7">
        <v>1</v>
      </c>
      <c r="H210" s="8">
        <v>0.5</v>
      </c>
    </row>
    <row r="211" spans="2:8" ht="24">
      <c r="B211" s="74" t="s">
        <v>15</v>
      </c>
      <c r="C211" s="5">
        <v>1</v>
      </c>
      <c r="D211" s="6">
        <v>0.33333333333333337</v>
      </c>
      <c r="E211" s="7">
        <v>0</v>
      </c>
      <c r="F211" s="6">
        <v>0</v>
      </c>
      <c r="G211" s="7">
        <v>2</v>
      </c>
      <c r="H211" s="8">
        <v>0.6666666666666667</v>
      </c>
    </row>
    <row r="212" spans="2:8" ht="24">
      <c r="B212" s="74" t="s">
        <v>17</v>
      </c>
      <c r="C212" s="5">
        <v>1</v>
      </c>
      <c r="D212" s="6">
        <v>0.14285714285714288</v>
      </c>
      <c r="E212" s="7">
        <v>5</v>
      </c>
      <c r="F212" s="6">
        <v>0.7142857142857143</v>
      </c>
      <c r="G212" s="7">
        <v>1</v>
      </c>
      <c r="H212" s="8">
        <v>0.14285714285714288</v>
      </c>
    </row>
    <row r="213" spans="2:8" ht="12.75">
      <c r="B213" s="75" t="s">
        <v>5</v>
      </c>
      <c r="C213" s="9">
        <v>4</v>
      </c>
      <c r="D213" s="10">
        <v>0.2105263157894737</v>
      </c>
      <c r="E213" s="11">
        <v>9</v>
      </c>
      <c r="F213" s="10">
        <v>0.4736842105263158</v>
      </c>
      <c r="G213" s="11">
        <v>6</v>
      </c>
      <c r="H213" s="12">
        <v>0.3157894736842105</v>
      </c>
    </row>
    <row r="214" ht="13.5" thickTop="1"/>
    <row r="215" spans="2:20" ht="15.75" thickBot="1">
      <c r="B215" s="177" t="s">
        <v>67</v>
      </c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</row>
    <row r="216" spans="2:20" ht="12.75" customHeight="1" thickTop="1">
      <c r="B216" s="179" t="s">
        <v>0</v>
      </c>
      <c r="C216" s="182" t="s">
        <v>68</v>
      </c>
      <c r="D216" s="183"/>
      <c r="E216" s="183"/>
      <c r="F216" s="183"/>
      <c r="G216" s="183" t="s">
        <v>69</v>
      </c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4"/>
    </row>
    <row r="217" spans="2:20" ht="12.75" customHeight="1">
      <c r="B217" s="180"/>
      <c r="C217" s="185" t="s">
        <v>70</v>
      </c>
      <c r="D217" s="175"/>
      <c r="E217" s="175" t="s">
        <v>71</v>
      </c>
      <c r="F217" s="175"/>
      <c r="G217" s="175" t="s">
        <v>72</v>
      </c>
      <c r="H217" s="175"/>
      <c r="I217" s="175" t="s">
        <v>73</v>
      </c>
      <c r="J217" s="175"/>
      <c r="K217" s="175" t="s">
        <v>74</v>
      </c>
      <c r="L217" s="175"/>
      <c r="M217" s="175" t="s">
        <v>75</v>
      </c>
      <c r="N217" s="175"/>
      <c r="O217" s="175" t="s">
        <v>76</v>
      </c>
      <c r="P217" s="175"/>
      <c r="Q217" s="175" t="s">
        <v>77</v>
      </c>
      <c r="R217" s="175"/>
      <c r="S217" s="175" t="s">
        <v>78</v>
      </c>
      <c r="T217" s="176"/>
    </row>
    <row r="218" spans="2:20" ht="13.5" thickBot="1">
      <c r="B218" s="181"/>
      <c r="C218" s="70" t="s">
        <v>6</v>
      </c>
      <c r="D218" s="71" t="s">
        <v>7</v>
      </c>
      <c r="E218" s="71" t="s">
        <v>6</v>
      </c>
      <c r="F218" s="71" t="s">
        <v>7</v>
      </c>
      <c r="G218" s="71" t="s">
        <v>6</v>
      </c>
      <c r="H218" s="71" t="s">
        <v>7</v>
      </c>
      <c r="I218" s="71" t="s">
        <v>6</v>
      </c>
      <c r="J218" s="71" t="s">
        <v>7</v>
      </c>
      <c r="K218" s="71" t="s">
        <v>6</v>
      </c>
      <c r="L218" s="71" t="s">
        <v>7</v>
      </c>
      <c r="M218" s="71" t="s">
        <v>6</v>
      </c>
      <c r="N218" s="71" t="s">
        <v>7</v>
      </c>
      <c r="O218" s="71" t="s">
        <v>6</v>
      </c>
      <c r="P218" s="71" t="s">
        <v>7</v>
      </c>
      <c r="Q218" s="71" t="s">
        <v>6</v>
      </c>
      <c r="R218" s="71" t="s">
        <v>7</v>
      </c>
      <c r="S218" s="71" t="s">
        <v>6</v>
      </c>
      <c r="T218" s="72" t="s">
        <v>7</v>
      </c>
    </row>
    <row r="219" spans="2:20" ht="24.75" thickTop="1">
      <c r="B219" s="99" t="s">
        <v>8</v>
      </c>
      <c r="C219" s="87">
        <v>0</v>
      </c>
      <c r="D219" s="88">
        <v>0</v>
      </c>
      <c r="E219" s="89">
        <v>16</v>
      </c>
      <c r="F219" s="88">
        <v>1</v>
      </c>
      <c r="G219" s="89">
        <v>12</v>
      </c>
      <c r="H219" s="88">
        <v>0.75</v>
      </c>
      <c r="I219" s="89">
        <v>1</v>
      </c>
      <c r="J219" s="88">
        <v>0.0625</v>
      </c>
      <c r="K219" s="89">
        <v>1</v>
      </c>
      <c r="L219" s="88">
        <v>0.0625</v>
      </c>
      <c r="M219" s="89">
        <v>1</v>
      </c>
      <c r="N219" s="88">
        <v>0.0625</v>
      </c>
      <c r="O219" s="89">
        <v>1</v>
      </c>
      <c r="P219" s="88">
        <v>0.0625</v>
      </c>
      <c r="Q219" s="89">
        <v>0</v>
      </c>
      <c r="R219" s="88">
        <v>0</v>
      </c>
      <c r="S219" s="89">
        <v>0</v>
      </c>
      <c r="T219" s="90">
        <v>0</v>
      </c>
    </row>
    <row r="220" spans="2:20" ht="12.75">
      <c r="B220" s="100" t="s">
        <v>9</v>
      </c>
      <c r="C220" s="91">
        <v>0</v>
      </c>
      <c r="D220" s="92">
        <v>0</v>
      </c>
      <c r="E220" s="93">
        <v>5</v>
      </c>
      <c r="F220" s="92">
        <v>1</v>
      </c>
      <c r="G220" s="93">
        <v>3</v>
      </c>
      <c r="H220" s="92">
        <v>0.6</v>
      </c>
      <c r="I220" s="93">
        <v>0</v>
      </c>
      <c r="J220" s="92">
        <v>0</v>
      </c>
      <c r="K220" s="93">
        <v>0</v>
      </c>
      <c r="L220" s="92">
        <v>0</v>
      </c>
      <c r="M220" s="93">
        <v>0</v>
      </c>
      <c r="N220" s="92">
        <v>0</v>
      </c>
      <c r="O220" s="93">
        <v>2</v>
      </c>
      <c r="P220" s="92">
        <v>0.4</v>
      </c>
      <c r="Q220" s="93">
        <v>0</v>
      </c>
      <c r="R220" s="92">
        <v>0</v>
      </c>
      <c r="S220" s="93">
        <v>0</v>
      </c>
      <c r="T220" s="94">
        <v>0</v>
      </c>
    </row>
    <row r="221" spans="2:20" ht="12.75">
      <c r="B221" s="100" t="s">
        <v>10</v>
      </c>
      <c r="C221" s="91">
        <v>0</v>
      </c>
      <c r="D221" s="92">
        <v>0</v>
      </c>
      <c r="E221" s="93">
        <v>11</v>
      </c>
      <c r="F221" s="92">
        <v>1</v>
      </c>
      <c r="G221" s="93">
        <v>9</v>
      </c>
      <c r="H221" s="92">
        <v>0.8181818181818182</v>
      </c>
      <c r="I221" s="93">
        <v>1</v>
      </c>
      <c r="J221" s="92">
        <v>0.09090909090909091</v>
      </c>
      <c r="K221" s="93">
        <v>0</v>
      </c>
      <c r="L221" s="92">
        <v>0</v>
      </c>
      <c r="M221" s="93">
        <v>0</v>
      </c>
      <c r="N221" s="92">
        <v>0</v>
      </c>
      <c r="O221" s="93">
        <v>1</v>
      </c>
      <c r="P221" s="92">
        <v>0.09090909090909091</v>
      </c>
      <c r="Q221" s="93">
        <v>0</v>
      </c>
      <c r="R221" s="92">
        <v>0</v>
      </c>
      <c r="S221" s="93">
        <v>0</v>
      </c>
      <c r="T221" s="94">
        <v>0</v>
      </c>
    </row>
    <row r="222" spans="2:20" s="124" customFormat="1" ht="24">
      <c r="B222" s="100" t="s">
        <v>11</v>
      </c>
      <c r="C222" s="125">
        <v>1</v>
      </c>
      <c r="D222" s="126">
        <v>0.16666666666666663</v>
      </c>
      <c r="E222" s="127">
        <v>5</v>
      </c>
      <c r="F222" s="126">
        <v>0.8333333333333335</v>
      </c>
      <c r="G222" s="127">
        <v>4</v>
      </c>
      <c r="H222" s="126">
        <v>0.6666666666666665</v>
      </c>
      <c r="I222" s="127">
        <v>1</v>
      </c>
      <c r="J222" s="126">
        <v>0.16666666666666663</v>
      </c>
      <c r="K222" s="127">
        <v>0</v>
      </c>
      <c r="L222" s="126">
        <v>0</v>
      </c>
      <c r="M222" s="127">
        <v>0</v>
      </c>
      <c r="N222" s="126">
        <v>0</v>
      </c>
      <c r="O222" s="127">
        <v>1</v>
      </c>
      <c r="P222" s="126">
        <v>0.16666666666666663</v>
      </c>
      <c r="Q222" s="127">
        <v>0</v>
      </c>
      <c r="R222" s="126">
        <v>0</v>
      </c>
      <c r="S222" s="127">
        <v>0</v>
      </c>
      <c r="T222" s="128">
        <v>0</v>
      </c>
    </row>
    <row r="223" spans="2:20" ht="12.75">
      <c r="B223" s="100" t="s">
        <v>12</v>
      </c>
      <c r="C223" s="91">
        <v>2</v>
      </c>
      <c r="D223" s="92">
        <v>0.25</v>
      </c>
      <c r="E223" s="93">
        <v>6</v>
      </c>
      <c r="F223" s="92">
        <v>0.75</v>
      </c>
      <c r="G223" s="93">
        <v>6</v>
      </c>
      <c r="H223" s="92">
        <v>0.75</v>
      </c>
      <c r="I223" s="93">
        <v>1</v>
      </c>
      <c r="J223" s="92">
        <v>0.125</v>
      </c>
      <c r="K223" s="93">
        <v>0</v>
      </c>
      <c r="L223" s="92">
        <v>0</v>
      </c>
      <c r="M223" s="93">
        <v>0</v>
      </c>
      <c r="N223" s="92">
        <v>0</v>
      </c>
      <c r="O223" s="93">
        <v>1</v>
      </c>
      <c r="P223" s="92">
        <v>0.125</v>
      </c>
      <c r="Q223" s="93">
        <v>0</v>
      </c>
      <c r="R223" s="92">
        <v>0</v>
      </c>
      <c r="S223" s="93">
        <v>0</v>
      </c>
      <c r="T223" s="94">
        <v>0</v>
      </c>
    </row>
    <row r="224" spans="2:20" ht="24">
      <c r="B224" s="100" t="s">
        <v>13</v>
      </c>
      <c r="C224" s="91">
        <v>1</v>
      </c>
      <c r="D224" s="92">
        <v>0.125</v>
      </c>
      <c r="E224" s="93">
        <v>7</v>
      </c>
      <c r="F224" s="92">
        <v>0.875</v>
      </c>
      <c r="G224" s="93">
        <v>9</v>
      </c>
      <c r="H224" s="92">
        <v>1</v>
      </c>
      <c r="I224" s="93">
        <v>0</v>
      </c>
      <c r="J224" s="92">
        <v>0</v>
      </c>
      <c r="K224" s="93">
        <v>0</v>
      </c>
      <c r="L224" s="92">
        <v>0</v>
      </c>
      <c r="M224" s="93">
        <v>0</v>
      </c>
      <c r="N224" s="92">
        <v>0</v>
      </c>
      <c r="O224" s="93">
        <v>0</v>
      </c>
      <c r="P224" s="92">
        <v>0</v>
      </c>
      <c r="Q224" s="93">
        <v>0</v>
      </c>
      <c r="R224" s="92">
        <v>0</v>
      </c>
      <c r="S224" s="93">
        <v>0</v>
      </c>
      <c r="T224" s="94">
        <v>0</v>
      </c>
    </row>
    <row r="225" spans="2:20" ht="24">
      <c r="B225" s="100" t="s">
        <v>14</v>
      </c>
      <c r="C225" s="91">
        <v>1</v>
      </c>
      <c r="D225" s="92">
        <v>0.1</v>
      </c>
      <c r="E225" s="93">
        <v>9</v>
      </c>
      <c r="F225" s="92">
        <v>0.9</v>
      </c>
      <c r="G225" s="93">
        <v>6</v>
      </c>
      <c r="H225" s="92">
        <v>0.6</v>
      </c>
      <c r="I225" s="93">
        <v>1</v>
      </c>
      <c r="J225" s="92">
        <v>0.1</v>
      </c>
      <c r="K225" s="93">
        <v>0</v>
      </c>
      <c r="L225" s="92">
        <v>0</v>
      </c>
      <c r="M225" s="93">
        <v>0</v>
      </c>
      <c r="N225" s="92">
        <v>0</v>
      </c>
      <c r="O225" s="93">
        <v>3</v>
      </c>
      <c r="P225" s="92">
        <v>0.3</v>
      </c>
      <c r="Q225" s="93">
        <v>0</v>
      </c>
      <c r="R225" s="92">
        <v>0</v>
      </c>
      <c r="S225" s="93">
        <v>0</v>
      </c>
      <c r="T225" s="94">
        <v>0</v>
      </c>
    </row>
    <row r="226" spans="2:20" ht="24">
      <c r="B226" s="100" t="s">
        <v>15</v>
      </c>
      <c r="C226" s="91">
        <v>0</v>
      </c>
      <c r="D226" s="92">
        <v>0</v>
      </c>
      <c r="E226" s="93">
        <v>9</v>
      </c>
      <c r="F226" s="92">
        <v>1</v>
      </c>
      <c r="G226" s="93">
        <v>5</v>
      </c>
      <c r="H226" s="92">
        <v>0.5555555555555556</v>
      </c>
      <c r="I226" s="93">
        <v>2</v>
      </c>
      <c r="J226" s="92">
        <v>0.2222222222222222</v>
      </c>
      <c r="K226" s="93">
        <v>0</v>
      </c>
      <c r="L226" s="92">
        <v>0</v>
      </c>
      <c r="M226" s="93">
        <v>0</v>
      </c>
      <c r="N226" s="92">
        <v>0</v>
      </c>
      <c r="O226" s="93">
        <v>2</v>
      </c>
      <c r="P226" s="92">
        <v>0.2222222222222222</v>
      </c>
      <c r="Q226" s="93">
        <v>0</v>
      </c>
      <c r="R226" s="92">
        <v>0</v>
      </c>
      <c r="S226" s="93">
        <v>0</v>
      </c>
      <c r="T226" s="94">
        <v>0</v>
      </c>
    </row>
    <row r="227" spans="2:20" ht="24">
      <c r="B227" s="100" t="s">
        <v>16</v>
      </c>
      <c r="C227" s="91">
        <v>1</v>
      </c>
      <c r="D227" s="92">
        <v>0.33333333333333326</v>
      </c>
      <c r="E227" s="93">
        <v>2</v>
      </c>
      <c r="F227" s="92">
        <v>0.6666666666666665</v>
      </c>
      <c r="G227" s="93">
        <v>3</v>
      </c>
      <c r="H227" s="92">
        <v>1</v>
      </c>
      <c r="I227" s="93">
        <v>0</v>
      </c>
      <c r="J227" s="92">
        <v>0</v>
      </c>
      <c r="K227" s="93">
        <v>0</v>
      </c>
      <c r="L227" s="92">
        <v>0</v>
      </c>
      <c r="M227" s="93">
        <v>0</v>
      </c>
      <c r="N227" s="92">
        <v>0</v>
      </c>
      <c r="O227" s="93">
        <v>0</v>
      </c>
      <c r="P227" s="92">
        <v>0</v>
      </c>
      <c r="Q227" s="93">
        <v>0</v>
      </c>
      <c r="R227" s="92">
        <v>0</v>
      </c>
      <c r="S227" s="93">
        <v>0</v>
      </c>
      <c r="T227" s="94">
        <v>0</v>
      </c>
    </row>
    <row r="228" spans="2:20" ht="24">
      <c r="B228" s="100" t="s">
        <v>17</v>
      </c>
      <c r="C228" s="91">
        <v>4</v>
      </c>
      <c r="D228" s="92">
        <v>0.16666666666666663</v>
      </c>
      <c r="E228" s="93">
        <v>20</v>
      </c>
      <c r="F228" s="92">
        <v>0.8333333333333335</v>
      </c>
      <c r="G228" s="93">
        <v>19</v>
      </c>
      <c r="H228" s="92">
        <v>0.7916666666666665</v>
      </c>
      <c r="I228" s="93">
        <v>4</v>
      </c>
      <c r="J228" s="92">
        <v>0.16666666666666663</v>
      </c>
      <c r="K228" s="93">
        <v>0</v>
      </c>
      <c r="L228" s="92">
        <v>0</v>
      </c>
      <c r="M228" s="93">
        <v>0</v>
      </c>
      <c r="N228" s="92">
        <v>0</v>
      </c>
      <c r="O228" s="93">
        <v>0</v>
      </c>
      <c r="P228" s="92">
        <v>0</v>
      </c>
      <c r="Q228" s="93">
        <v>0</v>
      </c>
      <c r="R228" s="92">
        <v>0</v>
      </c>
      <c r="S228" s="93">
        <v>1</v>
      </c>
      <c r="T228" s="94">
        <v>0.04166666666666666</v>
      </c>
    </row>
    <row r="229" spans="2:20" ht="13.5" thickBot="1">
      <c r="B229" s="101" t="s">
        <v>5</v>
      </c>
      <c r="C229" s="95">
        <v>10</v>
      </c>
      <c r="D229" s="96">
        <v>0.1</v>
      </c>
      <c r="E229" s="97">
        <v>90</v>
      </c>
      <c r="F229" s="96">
        <v>0.9</v>
      </c>
      <c r="G229" s="97">
        <v>76</v>
      </c>
      <c r="H229" s="96">
        <v>0.7524752475247525</v>
      </c>
      <c r="I229" s="97">
        <v>11</v>
      </c>
      <c r="J229" s="96">
        <v>0.10891089108910892</v>
      </c>
      <c r="K229" s="97">
        <v>1</v>
      </c>
      <c r="L229" s="112">
        <v>0.009900990099009901</v>
      </c>
      <c r="M229" s="97">
        <v>1</v>
      </c>
      <c r="N229" s="112">
        <v>0.009900990099009901</v>
      </c>
      <c r="O229" s="97">
        <v>11</v>
      </c>
      <c r="P229" s="96">
        <v>0.10891089108910892</v>
      </c>
      <c r="Q229" s="97">
        <v>0</v>
      </c>
      <c r="R229" s="96">
        <v>0</v>
      </c>
      <c r="S229" s="97">
        <v>1</v>
      </c>
      <c r="T229" s="114">
        <v>0.009900990099009901</v>
      </c>
    </row>
    <row r="230" ht="13.5" thickTop="1"/>
    <row r="231" spans="2:20" ht="15.75" thickBot="1">
      <c r="B231" s="177" t="s">
        <v>79</v>
      </c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</row>
    <row r="232" spans="2:20" ht="13.5" customHeight="1" thickTop="1">
      <c r="B232" s="179" t="s">
        <v>0</v>
      </c>
      <c r="C232" s="182" t="s">
        <v>80</v>
      </c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4"/>
    </row>
    <row r="233" spans="2:20" ht="12.75" customHeight="1">
      <c r="B233" s="180"/>
      <c r="C233" s="185" t="s">
        <v>81</v>
      </c>
      <c r="D233" s="175"/>
      <c r="E233" s="175" t="s">
        <v>82</v>
      </c>
      <c r="F233" s="175"/>
      <c r="G233" s="175" t="s">
        <v>83</v>
      </c>
      <c r="H233" s="175"/>
      <c r="I233" s="175" t="s">
        <v>84</v>
      </c>
      <c r="J233" s="175"/>
      <c r="K233" s="175" t="s">
        <v>85</v>
      </c>
      <c r="L233" s="175"/>
      <c r="M233" s="175" t="s">
        <v>261</v>
      </c>
      <c r="N233" s="175"/>
      <c r="O233" s="175" t="s">
        <v>86</v>
      </c>
      <c r="P233" s="175"/>
      <c r="Q233" s="175" t="s">
        <v>87</v>
      </c>
      <c r="R233" s="175"/>
      <c r="S233" s="175" t="s">
        <v>88</v>
      </c>
      <c r="T233" s="176"/>
    </row>
    <row r="234" spans="2:20" ht="13.5" thickBot="1">
      <c r="B234" s="181"/>
      <c r="C234" s="70" t="s">
        <v>6</v>
      </c>
      <c r="D234" s="71" t="s">
        <v>7</v>
      </c>
      <c r="E234" s="71" t="s">
        <v>6</v>
      </c>
      <c r="F234" s="71" t="s">
        <v>7</v>
      </c>
      <c r="G234" s="71" t="s">
        <v>6</v>
      </c>
      <c r="H234" s="71" t="s">
        <v>7</v>
      </c>
      <c r="I234" s="71" t="s">
        <v>6</v>
      </c>
      <c r="J234" s="71" t="s">
        <v>7</v>
      </c>
      <c r="K234" s="71" t="s">
        <v>6</v>
      </c>
      <c r="L234" s="71" t="s">
        <v>7</v>
      </c>
      <c r="M234" s="71" t="s">
        <v>6</v>
      </c>
      <c r="N234" s="71" t="s">
        <v>7</v>
      </c>
      <c r="O234" s="71" t="s">
        <v>6</v>
      </c>
      <c r="P234" s="71" t="s">
        <v>7</v>
      </c>
      <c r="Q234" s="71" t="s">
        <v>6</v>
      </c>
      <c r="R234" s="71" t="s">
        <v>7</v>
      </c>
      <c r="S234" s="71" t="s">
        <v>6</v>
      </c>
      <c r="T234" s="72" t="s">
        <v>7</v>
      </c>
    </row>
    <row r="235" spans="2:20" ht="24.75" thickTop="1">
      <c r="B235" s="99" t="s">
        <v>8</v>
      </c>
      <c r="C235" s="87">
        <v>0</v>
      </c>
      <c r="D235" s="88">
        <v>0</v>
      </c>
      <c r="E235" s="89">
        <v>0</v>
      </c>
      <c r="F235" s="88">
        <v>0</v>
      </c>
      <c r="G235" s="89">
        <v>3</v>
      </c>
      <c r="H235" s="88">
        <v>0.23076923076923075</v>
      </c>
      <c r="I235" s="89">
        <v>0</v>
      </c>
      <c r="J235" s="88">
        <v>0</v>
      </c>
      <c r="K235" s="89">
        <v>6</v>
      </c>
      <c r="L235" s="88">
        <v>0.4615384615384615</v>
      </c>
      <c r="M235" s="89">
        <v>2</v>
      </c>
      <c r="N235" s="88">
        <v>0.15384615384615385</v>
      </c>
      <c r="O235" s="89">
        <v>1</v>
      </c>
      <c r="P235" s="88">
        <v>0.07692307692307693</v>
      </c>
      <c r="Q235" s="89">
        <v>0</v>
      </c>
      <c r="R235" s="88">
        <v>0</v>
      </c>
      <c r="S235" s="89">
        <v>1</v>
      </c>
      <c r="T235" s="90">
        <v>0.07692307692307693</v>
      </c>
    </row>
    <row r="236" spans="2:20" ht="12.75">
      <c r="B236" s="100" t="s">
        <v>9</v>
      </c>
      <c r="C236" s="91">
        <v>1</v>
      </c>
      <c r="D236" s="92">
        <v>0.25</v>
      </c>
      <c r="E236" s="93">
        <v>0</v>
      </c>
      <c r="F236" s="92">
        <v>0</v>
      </c>
      <c r="G236" s="93">
        <v>0</v>
      </c>
      <c r="H236" s="92">
        <v>0</v>
      </c>
      <c r="I236" s="93">
        <v>0</v>
      </c>
      <c r="J236" s="92">
        <v>0</v>
      </c>
      <c r="K236" s="93">
        <v>2</v>
      </c>
      <c r="L236" s="92">
        <v>0.5</v>
      </c>
      <c r="M236" s="93">
        <v>0</v>
      </c>
      <c r="N236" s="92">
        <v>0</v>
      </c>
      <c r="O236" s="93">
        <v>1</v>
      </c>
      <c r="P236" s="92">
        <v>0.25</v>
      </c>
      <c r="Q236" s="93">
        <v>0</v>
      </c>
      <c r="R236" s="92">
        <v>0</v>
      </c>
      <c r="S236" s="93">
        <v>0</v>
      </c>
      <c r="T236" s="94">
        <v>0</v>
      </c>
    </row>
    <row r="237" spans="2:20" ht="12.75">
      <c r="B237" s="100" t="s">
        <v>10</v>
      </c>
      <c r="C237" s="91">
        <v>1</v>
      </c>
      <c r="D237" s="92">
        <v>0.1111111111111111</v>
      </c>
      <c r="E237" s="93">
        <v>1</v>
      </c>
      <c r="F237" s="92">
        <v>0.1111111111111111</v>
      </c>
      <c r="G237" s="93">
        <v>0</v>
      </c>
      <c r="H237" s="92">
        <v>0</v>
      </c>
      <c r="I237" s="93">
        <v>1</v>
      </c>
      <c r="J237" s="92">
        <v>0.1111111111111111</v>
      </c>
      <c r="K237" s="93">
        <v>3</v>
      </c>
      <c r="L237" s="92">
        <v>0.33333333333333326</v>
      </c>
      <c r="M237" s="93">
        <v>2</v>
      </c>
      <c r="N237" s="92">
        <v>0.2222222222222222</v>
      </c>
      <c r="O237" s="93">
        <v>0</v>
      </c>
      <c r="P237" s="92">
        <v>0</v>
      </c>
      <c r="Q237" s="93">
        <v>0</v>
      </c>
      <c r="R237" s="92">
        <v>0</v>
      </c>
      <c r="S237" s="93">
        <v>1</v>
      </c>
      <c r="T237" s="94">
        <v>0.1111111111111111</v>
      </c>
    </row>
    <row r="238" spans="2:20" s="124" customFormat="1" ht="24">
      <c r="B238" s="100" t="s">
        <v>11</v>
      </c>
      <c r="C238" s="125">
        <v>0</v>
      </c>
      <c r="D238" s="126">
        <v>0</v>
      </c>
      <c r="E238" s="127">
        <v>0</v>
      </c>
      <c r="F238" s="126">
        <v>0</v>
      </c>
      <c r="G238" s="127">
        <v>2</v>
      </c>
      <c r="H238" s="126">
        <v>0.33333333333333326</v>
      </c>
      <c r="I238" s="127">
        <v>0</v>
      </c>
      <c r="J238" s="126">
        <v>0</v>
      </c>
      <c r="K238" s="127">
        <v>1</v>
      </c>
      <c r="L238" s="126">
        <v>0.16666666666666663</v>
      </c>
      <c r="M238" s="127">
        <v>1</v>
      </c>
      <c r="N238" s="126">
        <v>0.16666666666666663</v>
      </c>
      <c r="O238" s="127">
        <v>0</v>
      </c>
      <c r="P238" s="126">
        <v>0</v>
      </c>
      <c r="Q238" s="127">
        <v>2</v>
      </c>
      <c r="R238" s="126">
        <v>0.33333333333333326</v>
      </c>
      <c r="S238" s="127">
        <v>0</v>
      </c>
      <c r="T238" s="128">
        <v>0</v>
      </c>
    </row>
    <row r="239" spans="2:20" ht="12.75">
      <c r="B239" s="100" t="s">
        <v>12</v>
      </c>
      <c r="C239" s="91">
        <v>0</v>
      </c>
      <c r="D239" s="92">
        <v>0</v>
      </c>
      <c r="E239" s="93">
        <v>0</v>
      </c>
      <c r="F239" s="92">
        <v>0</v>
      </c>
      <c r="G239" s="93">
        <v>0</v>
      </c>
      <c r="H239" s="92">
        <v>0</v>
      </c>
      <c r="I239" s="93">
        <v>0</v>
      </c>
      <c r="J239" s="92">
        <v>0</v>
      </c>
      <c r="K239" s="93">
        <v>2</v>
      </c>
      <c r="L239" s="92">
        <v>0.25</v>
      </c>
      <c r="M239" s="93">
        <v>4</v>
      </c>
      <c r="N239" s="92">
        <v>0.5</v>
      </c>
      <c r="O239" s="93">
        <v>2</v>
      </c>
      <c r="P239" s="92">
        <v>0.25</v>
      </c>
      <c r="Q239" s="93">
        <v>0</v>
      </c>
      <c r="R239" s="92">
        <v>0</v>
      </c>
      <c r="S239" s="93">
        <v>0</v>
      </c>
      <c r="T239" s="94">
        <v>0</v>
      </c>
    </row>
    <row r="240" spans="2:20" ht="24">
      <c r="B240" s="100" t="s">
        <v>13</v>
      </c>
      <c r="C240" s="91">
        <v>0</v>
      </c>
      <c r="D240" s="92">
        <v>0</v>
      </c>
      <c r="E240" s="93">
        <v>0</v>
      </c>
      <c r="F240" s="92">
        <v>0</v>
      </c>
      <c r="G240" s="93">
        <v>2</v>
      </c>
      <c r="H240" s="92">
        <v>0.33333333333333326</v>
      </c>
      <c r="I240" s="93">
        <v>0</v>
      </c>
      <c r="J240" s="92">
        <v>0</v>
      </c>
      <c r="K240" s="93">
        <v>1</v>
      </c>
      <c r="L240" s="92">
        <v>0.16666666666666663</v>
      </c>
      <c r="M240" s="93">
        <v>1</v>
      </c>
      <c r="N240" s="92">
        <v>0.16666666666666663</v>
      </c>
      <c r="O240" s="93">
        <v>1</v>
      </c>
      <c r="P240" s="92">
        <v>0.16666666666666663</v>
      </c>
      <c r="Q240" s="93">
        <v>0</v>
      </c>
      <c r="R240" s="92">
        <v>0</v>
      </c>
      <c r="S240" s="93">
        <v>1</v>
      </c>
      <c r="T240" s="94">
        <v>0.16666666666666663</v>
      </c>
    </row>
    <row r="241" spans="2:20" ht="24">
      <c r="B241" s="100" t="s">
        <v>14</v>
      </c>
      <c r="C241" s="91">
        <v>1</v>
      </c>
      <c r="D241" s="92">
        <v>0.1</v>
      </c>
      <c r="E241" s="93">
        <v>0</v>
      </c>
      <c r="F241" s="92">
        <v>0</v>
      </c>
      <c r="G241" s="93">
        <v>0</v>
      </c>
      <c r="H241" s="92">
        <v>0</v>
      </c>
      <c r="I241" s="93">
        <v>1</v>
      </c>
      <c r="J241" s="92">
        <v>0.1</v>
      </c>
      <c r="K241" s="93">
        <v>1</v>
      </c>
      <c r="L241" s="92">
        <v>0.1</v>
      </c>
      <c r="M241" s="93">
        <v>4</v>
      </c>
      <c r="N241" s="92">
        <v>0.4</v>
      </c>
      <c r="O241" s="93">
        <v>3</v>
      </c>
      <c r="P241" s="92">
        <v>0.3</v>
      </c>
      <c r="Q241" s="93">
        <v>0</v>
      </c>
      <c r="R241" s="92">
        <v>0</v>
      </c>
      <c r="S241" s="93">
        <v>0</v>
      </c>
      <c r="T241" s="94">
        <v>0</v>
      </c>
    </row>
    <row r="242" spans="2:20" ht="24">
      <c r="B242" s="100" t="s">
        <v>15</v>
      </c>
      <c r="C242" s="91">
        <v>1</v>
      </c>
      <c r="D242" s="92">
        <v>0.1111111111111111</v>
      </c>
      <c r="E242" s="93">
        <v>0</v>
      </c>
      <c r="F242" s="92">
        <v>0</v>
      </c>
      <c r="G242" s="93">
        <v>0</v>
      </c>
      <c r="H242" s="92">
        <v>0</v>
      </c>
      <c r="I242" s="93">
        <v>1</v>
      </c>
      <c r="J242" s="92">
        <v>0.1111111111111111</v>
      </c>
      <c r="K242" s="93">
        <v>2</v>
      </c>
      <c r="L242" s="92">
        <v>0.2222222222222222</v>
      </c>
      <c r="M242" s="93">
        <v>2</v>
      </c>
      <c r="N242" s="92">
        <v>0.2222222222222222</v>
      </c>
      <c r="O242" s="93">
        <v>2</v>
      </c>
      <c r="P242" s="92">
        <v>0.2222222222222222</v>
      </c>
      <c r="Q242" s="93">
        <v>1</v>
      </c>
      <c r="R242" s="92">
        <v>0.1111111111111111</v>
      </c>
      <c r="S242" s="93">
        <v>0</v>
      </c>
      <c r="T242" s="94">
        <v>0</v>
      </c>
    </row>
    <row r="243" spans="2:20" ht="24">
      <c r="B243" s="100" t="s">
        <v>16</v>
      </c>
      <c r="C243" s="91">
        <v>0</v>
      </c>
      <c r="D243" s="92">
        <v>0</v>
      </c>
      <c r="E243" s="93">
        <v>1</v>
      </c>
      <c r="F243" s="92">
        <v>0.5</v>
      </c>
      <c r="G243" s="93">
        <v>0</v>
      </c>
      <c r="H243" s="92">
        <v>0</v>
      </c>
      <c r="I243" s="93">
        <v>0</v>
      </c>
      <c r="J243" s="92">
        <v>0</v>
      </c>
      <c r="K243" s="93">
        <v>0</v>
      </c>
      <c r="L243" s="92">
        <v>0</v>
      </c>
      <c r="M243" s="93">
        <v>0</v>
      </c>
      <c r="N243" s="92">
        <v>0</v>
      </c>
      <c r="O243" s="93">
        <v>0</v>
      </c>
      <c r="P243" s="92">
        <v>0</v>
      </c>
      <c r="Q243" s="93">
        <v>0</v>
      </c>
      <c r="R243" s="92">
        <v>0</v>
      </c>
      <c r="S243" s="93">
        <v>1</v>
      </c>
      <c r="T243" s="94">
        <v>0.5</v>
      </c>
    </row>
    <row r="244" spans="2:20" ht="24">
      <c r="B244" s="100" t="s">
        <v>17</v>
      </c>
      <c r="C244" s="91">
        <v>1</v>
      </c>
      <c r="D244" s="92">
        <v>0.05</v>
      </c>
      <c r="E244" s="93">
        <v>2</v>
      </c>
      <c r="F244" s="92">
        <v>0.1</v>
      </c>
      <c r="G244" s="93">
        <v>1</v>
      </c>
      <c r="H244" s="92">
        <v>0.05</v>
      </c>
      <c r="I244" s="93">
        <v>0</v>
      </c>
      <c r="J244" s="92">
        <v>0</v>
      </c>
      <c r="K244" s="93">
        <v>6</v>
      </c>
      <c r="L244" s="92">
        <v>0.3</v>
      </c>
      <c r="M244" s="93">
        <v>6</v>
      </c>
      <c r="N244" s="92">
        <v>0.3</v>
      </c>
      <c r="O244" s="93">
        <v>3</v>
      </c>
      <c r="P244" s="92">
        <v>0.15</v>
      </c>
      <c r="Q244" s="93">
        <v>1</v>
      </c>
      <c r="R244" s="92">
        <v>0.05</v>
      </c>
      <c r="S244" s="93">
        <v>0</v>
      </c>
      <c r="T244" s="94">
        <v>0</v>
      </c>
    </row>
    <row r="245" spans="2:20" ht="13.5" thickBot="1">
      <c r="B245" s="101" t="s">
        <v>5</v>
      </c>
      <c r="C245" s="95">
        <v>5</v>
      </c>
      <c r="D245" s="96">
        <v>0.05747126436781609</v>
      </c>
      <c r="E245" s="97">
        <v>4</v>
      </c>
      <c r="F245" s="96">
        <v>0.04597701149425287</v>
      </c>
      <c r="G245" s="97">
        <v>8</v>
      </c>
      <c r="H245" s="96">
        <v>0.09195402298850575</v>
      </c>
      <c r="I245" s="97">
        <v>3</v>
      </c>
      <c r="J245" s="96">
        <v>0.034482758620689655</v>
      </c>
      <c r="K245" s="97">
        <v>24</v>
      </c>
      <c r="L245" s="96">
        <v>0.27586206896551724</v>
      </c>
      <c r="M245" s="97">
        <v>22</v>
      </c>
      <c r="N245" s="96">
        <v>0.25287356321839083</v>
      </c>
      <c r="O245" s="97">
        <v>13</v>
      </c>
      <c r="P245" s="96">
        <v>0.14942528735632185</v>
      </c>
      <c r="Q245" s="97">
        <v>4</v>
      </c>
      <c r="R245" s="96">
        <v>0.04597701149425287</v>
      </c>
      <c r="S245" s="97">
        <v>4</v>
      </c>
      <c r="T245" s="98">
        <v>0.04597701149425287</v>
      </c>
    </row>
    <row r="246" ht="13.5" thickTop="1"/>
    <row r="247" spans="2:20" ht="15.75" thickBot="1">
      <c r="B247" s="177" t="s">
        <v>89</v>
      </c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</row>
    <row r="248" spans="2:20" ht="12.75" customHeight="1" thickTop="1">
      <c r="B248" s="179" t="s">
        <v>0</v>
      </c>
      <c r="C248" s="182" t="s">
        <v>90</v>
      </c>
      <c r="D248" s="183"/>
      <c r="E248" s="183" t="s">
        <v>91</v>
      </c>
      <c r="F248" s="183"/>
      <c r="G248" s="183" t="s">
        <v>92</v>
      </c>
      <c r="H248" s="183"/>
      <c r="I248" s="183" t="s">
        <v>93</v>
      </c>
      <c r="J248" s="183"/>
      <c r="K248" s="183" t="s">
        <v>94</v>
      </c>
      <c r="L248" s="183"/>
      <c r="M248" s="183" t="s">
        <v>95</v>
      </c>
      <c r="N248" s="183"/>
      <c r="O248" s="183" t="s">
        <v>96</v>
      </c>
      <c r="P248" s="183"/>
      <c r="Q248" s="183" t="s">
        <v>97</v>
      </c>
      <c r="R248" s="183"/>
      <c r="S248" s="183" t="s">
        <v>98</v>
      </c>
      <c r="T248" s="184"/>
    </row>
    <row r="249" spans="2:20" ht="12.75">
      <c r="B249" s="180"/>
      <c r="C249" s="185" t="s">
        <v>99</v>
      </c>
      <c r="D249" s="175"/>
      <c r="E249" s="175" t="s">
        <v>46</v>
      </c>
      <c r="F249" s="175"/>
      <c r="G249" s="175" t="s">
        <v>46</v>
      </c>
      <c r="H249" s="175"/>
      <c r="I249" s="175" t="s">
        <v>99</v>
      </c>
      <c r="J249" s="175"/>
      <c r="K249" s="175" t="s">
        <v>99</v>
      </c>
      <c r="L249" s="175"/>
      <c r="M249" s="175" t="s">
        <v>99</v>
      </c>
      <c r="N249" s="175"/>
      <c r="O249" s="175" t="s">
        <v>99</v>
      </c>
      <c r="P249" s="175"/>
      <c r="Q249" s="175" t="s">
        <v>99</v>
      </c>
      <c r="R249" s="175"/>
      <c r="S249" s="175" t="s">
        <v>99</v>
      </c>
      <c r="T249" s="176"/>
    </row>
    <row r="250" spans="2:20" ht="13.5" thickBot="1">
      <c r="B250" s="181"/>
      <c r="C250" s="70" t="s">
        <v>6</v>
      </c>
      <c r="D250" s="71" t="s">
        <v>7</v>
      </c>
      <c r="E250" s="71" t="s">
        <v>6</v>
      </c>
      <c r="F250" s="71" t="s">
        <v>7</v>
      </c>
      <c r="G250" s="71" t="s">
        <v>6</v>
      </c>
      <c r="H250" s="71" t="s">
        <v>7</v>
      </c>
      <c r="I250" s="71" t="s">
        <v>6</v>
      </c>
      <c r="J250" s="71" t="s">
        <v>7</v>
      </c>
      <c r="K250" s="71" t="s">
        <v>6</v>
      </c>
      <c r="L250" s="71" t="s">
        <v>7</v>
      </c>
      <c r="M250" s="71" t="s">
        <v>6</v>
      </c>
      <c r="N250" s="71" t="s">
        <v>7</v>
      </c>
      <c r="O250" s="71" t="s">
        <v>6</v>
      </c>
      <c r="P250" s="71" t="s">
        <v>7</v>
      </c>
      <c r="Q250" s="71" t="s">
        <v>6</v>
      </c>
      <c r="R250" s="71" t="s">
        <v>7</v>
      </c>
      <c r="S250" s="71" t="s">
        <v>6</v>
      </c>
      <c r="T250" s="72" t="s">
        <v>7</v>
      </c>
    </row>
    <row r="251" spans="2:20" ht="24.75" thickTop="1">
      <c r="B251" s="99" t="s">
        <v>8</v>
      </c>
      <c r="C251" s="87">
        <v>4</v>
      </c>
      <c r="D251" s="88">
        <v>1</v>
      </c>
      <c r="E251" s="89">
        <v>2</v>
      </c>
      <c r="F251" s="88">
        <v>1</v>
      </c>
      <c r="G251" s="89">
        <v>1</v>
      </c>
      <c r="H251" s="88">
        <v>1</v>
      </c>
      <c r="I251" s="89">
        <v>3</v>
      </c>
      <c r="J251" s="88">
        <v>1</v>
      </c>
      <c r="K251" s="89">
        <v>0</v>
      </c>
      <c r="L251" s="88">
        <v>0</v>
      </c>
      <c r="M251" s="89">
        <v>5</v>
      </c>
      <c r="N251" s="88">
        <v>1</v>
      </c>
      <c r="O251" s="89">
        <v>7</v>
      </c>
      <c r="P251" s="88">
        <v>1</v>
      </c>
      <c r="Q251" s="89">
        <v>0</v>
      </c>
      <c r="R251" s="88">
        <v>0</v>
      </c>
      <c r="S251" s="89">
        <v>1</v>
      </c>
      <c r="T251" s="90">
        <v>1</v>
      </c>
    </row>
    <row r="252" spans="2:20" ht="12.75">
      <c r="B252" s="100" t="s">
        <v>9</v>
      </c>
      <c r="C252" s="91">
        <v>2</v>
      </c>
      <c r="D252" s="92">
        <v>1</v>
      </c>
      <c r="E252" s="93">
        <v>0</v>
      </c>
      <c r="F252" s="92">
        <v>0</v>
      </c>
      <c r="G252" s="93">
        <v>0</v>
      </c>
      <c r="H252" s="92">
        <v>0</v>
      </c>
      <c r="I252" s="93">
        <v>0</v>
      </c>
      <c r="J252" s="92">
        <v>0</v>
      </c>
      <c r="K252" s="93">
        <v>0</v>
      </c>
      <c r="L252" s="92">
        <v>0</v>
      </c>
      <c r="M252" s="93">
        <v>0</v>
      </c>
      <c r="N252" s="92">
        <v>0</v>
      </c>
      <c r="O252" s="93">
        <v>5</v>
      </c>
      <c r="P252" s="92">
        <v>1</v>
      </c>
      <c r="Q252" s="93">
        <v>0</v>
      </c>
      <c r="R252" s="92">
        <v>0</v>
      </c>
      <c r="S252" s="93">
        <v>0</v>
      </c>
      <c r="T252" s="94">
        <v>0</v>
      </c>
    </row>
    <row r="253" spans="2:20" ht="12.75">
      <c r="B253" s="100" t="s">
        <v>10</v>
      </c>
      <c r="C253" s="91">
        <v>1</v>
      </c>
      <c r="D253" s="92">
        <v>1</v>
      </c>
      <c r="E253" s="93">
        <v>1</v>
      </c>
      <c r="F253" s="92">
        <v>1</v>
      </c>
      <c r="G253" s="93">
        <v>1</v>
      </c>
      <c r="H253" s="92">
        <v>1</v>
      </c>
      <c r="I253" s="93">
        <v>4</v>
      </c>
      <c r="J253" s="92">
        <v>1</v>
      </c>
      <c r="K253" s="93">
        <v>0</v>
      </c>
      <c r="L253" s="92">
        <v>0</v>
      </c>
      <c r="M253" s="93">
        <v>0</v>
      </c>
      <c r="N253" s="92">
        <v>0</v>
      </c>
      <c r="O253" s="93">
        <v>6</v>
      </c>
      <c r="P253" s="92">
        <v>1</v>
      </c>
      <c r="Q253" s="93">
        <v>0</v>
      </c>
      <c r="R253" s="92">
        <v>0</v>
      </c>
      <c r="S253" s="93">
        <v>0</v>
      </c>
      <c r="T253" s="94">
        <v>0</v>
      </c>
    </row>
    <row r="254" spans="2:20" s="124" customFormat="1" ht="24">
      <c r="B254" s="100" t="s">
        <v>11</v>
      </c>
      <c r="C254" s="125">
        <v>2</v>
      </c>
      <c r="D254" s="126">
        <v>1</v>
      </c>
      <c r="E254" s="127">
        <v>1</v>
      </c>
      <c r="F254" s="126">
        <v>1</v>
      </c>
      <c r="G254" s="127">
        <v>0</v>
      </c>
      <c r="H254" s="126">
        <v>0</v>
      </c>
      <c r="I254" s="127">
        <v>3</v>
      </c>
      <c r="J254" s="126">
        <v>1</v>
      </c>
      <c r="K254" s="127">
        <v>0</v>
      </c>
      <c r="L254" s="126">
        <v>0</v>
      </c>
      <c r="M254" s="127">
        <v>0</v>
      </c>
      <c r="N254" s="126">
        <v>0</v>
      </c>
      <c r="O254" s="127">
        <v>3</v>
      </c>
      <c r="P254" s="126">
        <v>1</v>
      </c>
      <c r="Q254" s="127">
        <v>0</v>
      </c>
      <c r="R254" s="126">
        <v>0</v>
      </c>
      <c r="S254" s="127">
        <v>0</v>
      </c>
      <c r="T254" s="128">
        <v>0</v>
      </c>
    </row>
    <row r="255" spans="2:20" ht="12.75">
      <c r="B255" s="100" t="s">
        <v>12</v>
      </c>
      <c r="C255" s="91">
        <v>5</v>
      </c>
      <c r="D255" s="92">
        <v>1</v>
      </c>
      <c r="E255" s="93">
        <v>1</v>
      </c>
      <c r="F255" s="92">
        <v>1</v>
      </c>
      <c r="G255" s="93">
        <v>1</v>
      </c>
      <c r="H255" s="92">
        <v>1</v>
      </c>
      <c r="I255" s="93">
        <v>2</v>
      </c>
      <c r="J255" s="92">
        <v>1</v>
      </c>
      <c r="K255" s="93">
        <v>0</v>
      </c>
      <c r="L255" s="92">
        <v>0</v>
      </c>
      <c r="M255" s="93">
        <v>0</v>
      </c>
      <c r="N255" s="92">
        <v>0</v>
      </c>
      <c r="O255" s="93">
        <v>4</v>
      </c>
      <c r="P255" s="92">
        <v>1</v>
      </c>
      <c r="Q255" s="93">
        <v>0</v>
      </c>
      <c r="R255" s="92">
        <v>0</v>
      </c>
      <c r="S255" s="93">
        <v>0</v>
      </c>
      <c r="T255" s="94">
        <v>0</v>
      </c>
    </row>
    <row r="256" spans="2:20" ht="24">
      <c r="B256" s="100" t="s">
        <v>13</v>
      </c>
      <c r="C256" s="91">
        <v>4</v>
      </c>
      <c r="D256" s="92">
        <v>1</v>
      </c>
      <c r="E256" s="93">
        <v>1</v>
      </c>
      <c r="F256" s="92">
        <v>1</v>
      </c>
      <c r="G256" s="93">
        <v>1</v>
      </c>
      <c r="H256" s="92">
        <v>1</v>
      </c>
      <c r="I256" s="93">
        <v>2</v>
      </c>
      <c r="J256" s="92">
        <v>1</v>
      </c>
      <c r="K256" s="93">
        <v>0</v>
      </c>
      <c r="L256" s="92">
        <v>0</v>
      </c>
      <c r="M256" s="93">
        <v>0</v>
      </c>
      <c r="N256" s="92">
        <v>0</v>
      </c>
      <c r="O256" s="93">
        <v>5</v>
      </c>
      <c r="P256" s="92">
        <v>1</v>
      </c>
      <c r="Q256" s="93">
        <v>0</v>
      </c>
      <c r="R256" s="92">
        <v>0</v>
      </c>
      <c r="S256" s="93">
        <v>0</v>
      </c>
      <c r="T256" s="94">
        <v>0</v>
      </c>
    </row>
    <row r="257" spans="2:20" ht="24">
      <c r="B257" s="100" t="s">
        <v>14</v>
      </c>
      <c r="C257" s="91">
        <v>2</v>
      </c>
      <c r="D257" s="92">
        <v>1</v>
      </c>
      <c r="E257" s="93">
        <v>0</v>
      </c>
      <c r="F257" s="92">
        <v>0</v>
      </c>
      <c r="G257" s="93">
        <v>1</v>
      </c>
      <c r="H257" s="92">
        <v>1</v>
      </c>
      <c r="I257" s="93">
        <v>2</v>
      </c>
      <c r="J257" s="92">
        <v>1</v>
      </c>
      <c r="K257" s="93">
        <v>0</v>
      </c>
      <c r="L257" s="92">
        <v>0</v>
      </c>
      <c r="M257" s="93">
        <v>0</v>
      </c>
      <c r="N257" s="92">
        <v>0</v>
      </c>
      <c r="O257" s="93">
        <v>6</v>
      </c>
      <c r="P257" s="92">
        <v>1</v>
      </c>
      <c r="Q257" s="93">
        <v>0</v>
      </c>
      <c r="R257" s="92">
        <v>0</v>
      </c>
      <c r="S257" s="93">
        <v>0</v>
      </c>
      <c r="T257" s="94">
        <v>0</v>
      </c>
    </row>
    <row r="258" spans="2:20" ht="24">
      <c r="B258" s="100" t="s">
        <v>15</v>
      </c>
      <c r="C258" s="91">
        <v>3</v>
      </c>
      <c r="D258" s="92">
        <v>1</v>
      </c>
      <c r="E258" s="93">
        <v>2</v>
      </c>
      <c r="F258" s="92">
        <v>1</v>
      </c>
      <c r="G258" s="93">
        <v>0</v>
      </c>
      <c r="H258" s="92">
        <v>0</v>
      </c>
      <c r="I258" s="93">
        <v>1</v>
      </c>
      <c r="J258" s="92">
        <v>1</v>
      </c>
      <c r="K258" s="93">
        <v>0</v>
      </c>
      <c r="L258" s="92">
        <v>0</v>
      </c>
      <c r="M258" s="93">
        <v>1</v>
      </c>
      <c r="N258" s="92">
        <v>1</v>
      </c>
      <c r="O258" s="93">
        <v>2</v>
      </c>
      <c r="P258" s="92">
        <v>1</v>
      </c>
      <c r="Q258" s="93">
        <v>0</v>
      </c>
      <c r="R258" s="92">
        <v>0</v>
      </c>
      <c r="S258" s="93">
        <v>2</v>
      </c>
      <c r="T258" s="94">
        <v>1</v>
      </c>
    </row>
    <row r="259" spans="2:20" ht="24">
      <c r="B259" s="100" t="s">
        <v>16</v>
      </c>
      <c r="C259" s="91">
        <v>0</v>
      </c>
      <c r="D259" s="92">
        <v>0</v>
      </c>
      <c r="E259" s="93">
        <v>0</v>
      </c>
      <c r="F259" s="92">
        <v>0</v>
      </c>
      <c r="G259" s="93">
        <v>0</v>
      </c>
      <c r="H259" s="92">
        <v>0</v>
      </c>
      <c r="I259" s="93">
        <v>0</v>
      </c>
      <c r="J259" s="92">
        <v>0</v>
      </c>
      <c r="K259" s="93">
        <v>0</v>
      </c>
      <c r="L259" s="92">
        <v>0</v>
      </c>
      <c r="M259" s="93">
        <v>0</v>
      </c>
      <c r="N259" s="92">
        <v>0</v>
      </c>
      <c r="O259" s="93">
        <v>2</v>
      </c>
      <c r="P259" s="92">
        <v>1</v>
      </c>
      <c r="Q259" s="93">
        <v>1</v>
      </c>
      <c r="R259" s="92">
        <v>1</v>
      </c>
      <c r="S259" s="93">
        <v>0</v>
      </c>
      <c r="T259" s="94">
        <v>0</v>
      </c>
    </row>
    <row r="260" spans="2:20" ht="24">
      <c r="B260" s="100" t="s">
        <v>17</v>
      </c>
      <c r="C260" s="91">
        <v>8</v>
      </c>
      <c r="D260" s="92">
        <v>1</v>
      </c>
      <c r="E260" s="93">
        <v>6</v>
      </c>
      <c r="F260" s="92">
        <v>1</v>
      </c>
      <c r="G260" s="93">
        <v>5</v>
      </c>
      <c r="H260" s="92">
        <v>1</v>
      </c>
      <c r="I260" s="93">
        <v>6</v>
      </c>
      <c r="J260" s="92">
        <v>1</v>
      </c>
      <c r="K260" s="93">
        <v>0</v>
      </c>
      <c r="L260" s="92">
        <v>0</v>
      </c>
      <c r="M260" s="93">
        <v>2</v>
      </c>
      <c r="N260" s="92">
        <v>1</v>
      </c>
      <c r="O260" s="93">
        <v>14</v>
      </c>
      <c r="P260" s="92">
        <v>1</v>
      </c>
      <c r="Q260" s="93">
        <v>1</v>
      </c>
      <c r="R260" s="92">
        <v>1</v>
      </c>
      <c r="S260" s="93">
        <v>0</v>
      </c>
      <c r="T260" s="94">
        <v>0</v>
      </c>
    </row>
    <row r="261" spans="2:20" ht="13.5" thickBot="1">
      <c r="B261" s="101" t="s">
        <v>5</v>
      </c>
      <c r="C261" s="95">
        <v>31</v>
      </c>
      <c r="D261" s="96">
        <v>1</v>
      </c>
      <c r="E261" s="97">
        <v>14</v>
      </c>
      <c r="F261" s="96">
        <v>1</v>
      </c>
      <c r="G261" s="97">
        <v>10</v>
      </c>
      <c r="H261" s="96">
        <v>1</v>
      </c>
      <c r="I261" s="97">
        <v>23</v>
      </c>
      <c r="J261" s="96">
        <v>1</v>
      </c>
      <c r="K261" s="97">
        <v>0</v>
      </c>
      <c r="L261" s="96">
        <v>0</v>
      </c>
      <c r="M261" s="97">
        <v>8</v>
      </c>
      <c r="N261" s="96">
        <v>1</v>
      </c>
      <c r="O261" s="97">
        <v>54</v>
      </c>
      <c r="P261" s="96">
        <v>1</v>
      </c>
      <c r="Q261" s="97">
        <v>2</v>
      </c>
      <c r="R261" s="96">
        <v>1</v>
      </c>
      <c r="S261" s="97">
        <v>3</v>
      </c>
      <c r="T261" s="98">
        <v>1</v>
      </c>
    </row>
    <row r="262" spans="2:20" ht="13.5" thickTop="1">
      <c r="B262" s="60"/>
      <c r="C262" s="60"/>
      <c r="D262" s="61"/>
      <c r="E262" s="60"/>
      <c r="F262" s="61"/>
      <c r="G262" s="60"/>
      <c r="H262" s="61"/>
      <c r="I262" s="60"/>
      <c r="J262" s="61"/>
      <c r="K262" s="60"/>
      <c r="L262" s="61"/>
      <c r="M262" s="60"/>
      <c r="N262" s="61"/>
      <c r="O262" s="60"/>
      <c r="P262" s="61"/>
      <c r="Q262" s="60"/>
      <c r="R262" s="61"/>
      <c r="S262" s="60"/>
      <c r="T262" s="61"/>
    </row>
    <row r="263" spans="1:20" ht="23.25">
      <c r="A263" s="69" t="s">
        <v>215</v>
      </c>
      <c r="B263" s="60"/>
      <c r="C263" s="60"/>
      <c r="D263" s="61"/>
      <c r="E263" s="60"/>
      <c r="F263" s="61"/>
      <c r="G263" s="60"/>
      <c r="H263" s="61"/>
      <c r="I263" s="60"/>
      <c r="J263" s="61"/>
      <c r="K263" s="60"/>
      <c r="L263" s="61"/>
      <c r="M263" s="60"/>
      <c r="N263" s="61"/>
      <c r="O263" s="60"/>
      <c r="P263" s="61"/>
      <c r="Q263" s="60"/>
      <c r="R263" s="61"/>
      <c r="S263" s="60"/>
      <c r="T263" s="61"/>
    </row>
    <row r="264" spans="1:20" ht="12.75">
      <c r="A264" s="68" t="s">
        <v>225</v>
      </c>
      <c r="B264" s="60"/>
      <c r="C264" s="60"/>
      <c r="D264" s="61"/>
      <c r="E264" s="60"/>
      <c r="F264" s="61"/>
      <c r="G264" s="60"/>
      <c r="H264" s="61"/>
      <c r="I264" s="60"/>
      <c r="J264" s="61"/>
      <c r="K264" s="60"/>
      <c r="L264" s="61"/>
      <c r="M264" s="60"/>
      <c r="N264" s="61"/>
      <c r="O264" s="60"/>
      <c r="P264" s="61"/>
      <c r="Q264" s="60"/>
      <c r="R264" s="61"/>
      <c r="S264" s="60"/>
      <c r="T264" s="61"/>
    </row>
    <row r="265" ht="12.75">
      <c r="A265" s="68" t="s">
        <v>214</v>
      </c>
    </row>
    <row r="266" ht="12.75">
      <c r="A266" s="68"/>
    </row>
    <row r="267" spans="2:17" ht="15.75" thickBot="1">
      <c r="B267" s="177" t="s">
        <v>268</v>
      </c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</row>
    <row r="268" spans="2:17" ht="12.75" customHeight="1" thickTop="1">
      <c r="B268" s="179" t="s">
        <v>0</v>
      </c>
      <c r="C268" s="182" t="s">
        <v>262</v>
      </c>
      <c r="D268" s="183"/>
      <c r="E268" s="183"/>
      <c r="F268" s="183" t="s">
        <v>263</v>
      </c>
      <c r="G268" s="183"/>
      <c r="H268" s="183"/>
      <c r="I268" s="183" t="s">
        <v>264</v>
      </c>
      <c r="J268" s="183"/>
      <c r="K268" s="183"/>
      <c r="L268" s="183" t="s">
        <v>265</v>
      </c>
      <c r="M268" s="183"/>
      <c r="N268" s="183"/>
      <c r="O268" s="183" t="s">
        <v>100</v>
      </c>
      <c r="P268" s="183"/>
      <c r="Q268" s="184"/>
    </row>
    <row r="269" spans="2:17" ht="13.5" thickBot="1">
      <c r="B269" s="181"/>
      <c r="C269" s="70" t="s">
        <v>6</v>
      </c>
      <c r="D269" s="71" t="s">
        <v>101</v>
      </c>
      <c r="E269" s="71" t="s">
        <v>102</v>
      </c>
      <c r="F269" s="71" t="s">
        <v>6</v>
      </c>
      <c r="G269" s="71" t="s">
        <v>101</v>
      </c>
      <c r="H269" s="71" t="s">
        <v>102</v>
      </c>
      <c r="I269" s="71" t="s">
        <v>6</v>
      </c>
      <c r="J269" s="71" t="s">
        <v>101</v>
      </c>
      <c r="K269" s="71" t="s">
        <v>102</v>
      </c>
      <c r="L269" s="71" t="s">
        <v>6</v>
      </c>
      <c r="M269" s="71" t="s">
        <v>101</v>
      </c>
      <c r="N269" s="71" t="s">
        <v>102</v>
      </c>
      <c r="O269" s="71" t="s">
        <v>6</v>
      </c>
      <c r="P269" s="71" t="s">
        <v>101</v>
      </c>
      <c r="Q269" s="72" t="s">
        <v>102</v>
      </c>
    </row>
    <row r="270" spans="2:17" ht="24.75" thickTop="1">
      <c r="B270" s="99" t="s">
        <v>8</v>
      </c>
      <c r="C270" s="87">
        <v>14</v>
      </c>
      <c r="D270" s="115">
        <v>6.142857142857142</v>
      </c>
      <c r="E270" s="116">
        <v>0.8644378215075665</v>
      </c>
      <c r="F270" s="89">
        <v>14</v>
      </c>
      <c r="G270" s="115">
        <v>5.7857142857142865</v>
      </c>
      <c r="H270" s="115">
        <v>1.3114039117603011</v>
      </c>
      <c r="I270" s="89">
        <v>14</v>
      </c>
      <c r="J270" s="115">
        <v>4.571428571428571</v>
      </c>
      <c r="K270" s="115">
        <v>1.9100658753958328</v>
      </c>
      <c r="L270" s="89">
        <v>14</v>
      </c>
      <c r="M270" s="115">
        <v>3.8571428571428568</v>
      </c>
      <c r="N270" s="115">
        <v>1.2314558524297639</v>
      </c>
      <c r="O270" s="89">
        <v>14</v>
      </c>
      <c r="P270" s="115">
        <v>5.857142857142857</v>
      </c>
      <c r="Q270" s="117">
        <v>1.0994504121565505</v>
      </c>
    </row>
    <row r="271" spans="2:17" ht="12.75">
      <c r="B271" s="100" t="s">
        <v>9</v>
      </c>
      <c r="C271" s="91">
        <v>4</v>
      </c>
      <c r="D271" s="118">
        <v>6.25</v>
      </c>
      <c r="E271" s="119">
        <v>0.5</v>
      </c>
      <c r="F271" s="93">
        <v>4</v>
      </c>
      <c r="G271" s="118">
        <v>4.75</v>
      </c>
      <c r="H271" s="118">
        <v>2.217355782608345</v>
      </c>
      <c r="I271" s="93">
        <v>4</v>
      </c>
      <c r="J271" s="118">
        <v>5</v>
      </c>
      <c r="K271" s="119">
        <v>0.816496580927726</v>
      </c>
      <c r="L271" s="93">
        <v>4</v>
      </c>
      <c r="M271" s="118">
        <v>5</v>
      </c>
      <c r="N271" s="119">
        <v>0.8164965809277259</v>
      </c>
      <c r="O271" s="93">
        <v>5</v>
      </c>
      <c r="P271" s="118">
        <v>6.4</v>
      </c>
      <c r="Q271" s="120">
        <v>0.5477225575051661</v>
      </c>
    </row>
    <row r="272" spans="2:17" ht="12.75">
      <c r="B272" s="100" t="s">
        <v>10</v>
      </c>
      <c r="C272" s="91">
        <v>9</v>
      </c>
      <c r="D272" s="118">
        <v>5.555555555555555</v>
      </c>
      <c r="E272" s="118">
        <v>1.0137937550497031</v>
      </c>
      <c r="F272" s="93">
        <v>9</v>
      </c>
      <c r="G272" s="118">
        <v>5.111111111111111</v>
      </c>
      <c r="H272" s="118">
        <v>1.6158932858054431</v>
      </c>
      <c r="I272" s="93">
        <v>9</v>
      </c>
      <c r="J272" s="118">
        <v>4.333333333333333</v>
      </c>
      <c r="K272" s="118">
        <v>1.224744871391589</v>
      </c>
      <c r="L272" s="93">
        <v>9</v>
      </c>
      <c r="M272" s="118">
        <v>4.777777777777778</v>
      </c>
      <c r="N272" s="118">
        <v>1.0929064207170003</v>
      </c>
      <c r="O272" s="93">
        <v>10</v>
      </c>
      <c r="P272" s="118">
        <v>5.199999999999999</v>
      </c>
      <c r="Q272" s="121">
        <v>1.1352924243950933</v>
      </c>
    </row>
    <row r="273" spans="2:17" s="124" customFormat="1" ht="24">
      <c r="B273" s="100" t="s">
        <v>11</v>
      </c>
      <c r="C273" s="125">
        <v>5</v>
      </c>
      <c r="D273" s="133">
        <v>6.2</v>
      </c>
      <c r="E273" s="133">
        <v>1.3038404810405297</v>
      </c>
      <c r="F273" s="127">
        <v>5</v>
      </c>
      <c r="G273" s="133">
        <v>4.4</v>
      </c>
      <c r="H273" s="133">
        <v>2.701851217221259</v>
      </c>
      <c r="I273" s="127">
        <v>5</v>
      </c>
      <c r="J273" s="133">
        <v>5</v>
      </c>
      <c r="K273" s="133">
        <v>1.8708286933869707</v>
      </c>
      <c r="L273" s="127">
        <v>5</v>
      </c>
      <c r="M273" s="133">
        <v>4</v>
      </c>
      <c r="N273" s="133">
        <v>1.7320508075688772</v>
      </c>
      <c r="O273" s="127">
        <v>6</v>
      </c>
      <c r="P273" s="133">
        <v>5.5</v>
      </c>
      <c r="Q273" s="134">
        <v>1.0488088481701514</v>
      </c>
    </row>
    <row r="274" spans="2:17" ht="12.75">
      <c r="B274" s="100" t="s">
        <v>12</v>
      </c>
      <c r="C274" s="91">
        <v>8</v>
      </c>
      <c r="D274" s="118">
        <v>6</v>
      </c>
      <c r="E274" s="118">
        <v>1.0690449676496976</v>
      </c>
      <c r="F274" s="93">
        <v>8</v>
      </c>
      <c r="G274" s="118">
        <v>6.125</v>
      </c>
      <c r="H274" s="119">
        <v>0.8345229603962802</v>
      </c>
      <c r="I274" s="93">
        <v>8</v>
      </c>
      <c r="J274" s="118">
        <v>4.875</v>
      </c>
      <c r="K274" s="118">
        <v>1.3562026818605375</v>
      </c>
      <c r="L274" s="93">
        <v>8</v>
      </c>
      <c r="M274" s="118">
        <v>5.25</v>
      </c>
      <c r="N274" s="118">
        <v>1.8322507626258087</v>
      </c>
      <c r="O274" s="93">
        <v>8</v>
      </c>
      <c r="P274" s="118">
        <v>5.874999999999999</v>
      </c>
      <c r="Q274" s="120">
        <v>0.9910312089651151</v>
      </c>
    </row>
    <row r="275" spans="2:17" ht="24">
      <c r="B275" s="100" t="s">
        <v>13</v>
      </c>
      <c r="C275" s="91">
        <v>8</v>
      </c>
      <c r="D275" s="118">
        <v>6.125</v>
      </c>
      <c r="E275" s="119">
        <v>0.9910312089651149</v>
      </c>
      <c r="F275" s="93">
        <v>8</v>
      </c>
      <c r="G275" s="118">
        <v>4.125</v>
      </c>
      <c r="H275" s="118">
        <v>2.03100960115899</v>
      </c>
      <c r="I275" s="93">
        <v>7</v>
      </c>
      <c r="J275" s="118">
        <v>3.857142857142857</v>
      </c>
      <c r="K275" s="118">
        <v>1.6761634196950517</v>
      </c>
      <c r="L275" s="93">
        <v>8</v>
      </c>
      <c r="M275" s="118">
        <v>2.75</v>
      </c>
      <c r="N275" s="118">
        <v>1.0350983390135313</v>
      </c>
      <c r="O275" s="93">
        <v>9</v>
      </c>
      <c r="P275" s="118">
        <v>5.666666666666668</v>
      </c>
      <c r="Q275" s="121">
        <v>1.224744871391589</v>
      </c>
    </row>
    <row r="276" spans="2:17" ht="24">
      <c r="B276" s="100" t="s">
        <v>14</v>
      </c>
      <c r="C276" s="91">
        <v>9</v>
      </c>
      <c r="D276" s="118">
        <v>6</v>
      </c>
      <c r="E276" s="119">
        <v>0.8660254037844388</v>
      </c>
      <c r="F276" s="93">
        <v>9</v>
      </c>
      <c r="G276" s="118">
        <v>5.111111111111111</v>
      </c>
      <c r="H276" s="118">
        <v>1.1666666666666667</v>
      </c>
      <c r="I276" s="93">
        <v>10</v>
      </c>
      <c r="J276" s="118">
        <v>5</v>
      </c>
      <c r="K276" s="119">
        <v>0.9428090415820632</v>
      </c>
      <c r="L276" s="93">
        <v>10</v>
      </c>
      <c r="M276" s="118">
        <v>4.800000000000001</v>
      </c>
      <c r="N276" s="118">
        <v>1.398411797560202</v>
      </c>
      <c r="O276" s="93">
        <v>10</v>
      </c>
      <c r="P276" s="118">
        <v>5.5</v>
      </c>
      <c r="Q276" s="120">
        <v>0.5270462766947298</v>
      </c>
    </row>
    <row r="277" spans="2:17" ht="24">
      <c r="B277" s="100" t="s">
        <v>15</v>
      </c>
      <c r="C277" s="91">
        <v>8</v>
      </c>
      <c r="D277" s="118">
        <v>5.25</v>
      </c>
      <c r="E277" s="118">
        <v>1.4880476182856899</v>
      </c>
      <c r="F277" s="93">
        <v>8</v>
      </c>
      <c r="G277" s="118">
        <v>4.750000000000001</v>
      </c>
      <c r="H277" s="118">
        <v>1.8322507626258084</v>
      </c>
      <c r="I277" s="93">
        <v>8</v>
      </c>
      <c r="J277" s="118">
        <v>5.25</v>
      </c>
      <c r="K277" s="118">
        <v>1.4880476182856899</v>
      </c>
      <c r="L277" s="93">
        <v>8</v>
      </c>
      <c r="M277" s="118">
        <v>3.5</v>
      </c>
      <c r="N277" s="118">
        <v>1.5118578920369088</v>
      </c>
      <c r="O277" s="93">
        <v>8</v>
      </c>
      <c r="P277" s="118">
        <v>5.5</v>
      </c>
      <c r="Q277" s="121">
        <v>1.6903085094570331</v>
      </c>
    </row>
    <row r="278" spans="2:17" ht="24">
      <c r="B278" s="100" t="s">
        <v>16</v>
      </c>
      <c r="C278" s="91">
        <v>3</v>
      </c>
      <c r="D278" s="118">
        <v>5.333333333333333</v>
      </c>
      <c r="E278" s="119">
        <v>0.5773502691896257</v>
      </c>
      <c r="F278" s="93">
        <v>3</v>
      </c>
      <c r="G278" s="118">
        <v>4.333333333333333</v>
      </c>
      <c r="H278" s="118">
        <v>1.5275252316519465</v>
      </c>
      <c r="I278" s="93">
        <v>3</v>
      </c>
      <c r="J278" s="118">
        <v>4.666666666666667</v>
      </c>
      <c r="K278" s="118">
        <v>1.5275252316519468</v>
      </c>
      <c r="L278" s="93">
        <v>3</v>
      </c>
      <c r="M278" s="118">
        <v>4</v>
      </c>
      <c r="N278" s="118">
        <v>2</v>
      </c>
      <c r="O278" s="93">
        <v>3</v>
      </c>
      <c r="P278" s="118">
        <v>5</v>
      </c>
      <c r="Q278" s="121">
        <v>0</v>
      </c>
    </row>
    <row r="279" spans="2:17" ht="24">
      <c r="B279" s="100" t="s">
        <v>17</v>
      </c>
      <c r="C279" s="91">
        <v>21</v>
      </c>
      <c r="D279" s="118">
        <v>5.904761904761903</v>
      </c>
      <c r="E279" s="118">
        <v>1.0442586798663398</v>
      </c>
      <c r="F279" s="93">
        <v>21</v>
      </c>
      <c r="G279" s="118">
        <v>5.285714285714286</v>
      </c>
      <c r="H279" s="118">
        <v>1.7071279138616748</v>
      </c>
      <c r="I279" s="93">
        <v>21</v>
      </c>
      <c r="J279" s="118">
        <v>4.761904761904762</v>
      </c>
      <c r="K279" s="118">
        <v>1.4800257398019097</v>
      </c>
      <c r="L279" s="93">
        <v>21</v>
      </c>
      <c r="M279" s="118">
        <v>4.571428571428572</v>
      </c>
      <c r="N279" s="118">
        <v>1.776835067512699</v>
      </c>
      <c r="O279" s="93">
        <v>22</v>
      </c>
      <c r="P279" s="118">
        <v>5.545454545454546</v>
      </c>
      <c r="Q279" s="121">
        <v>1.262170191802038</v>
      </c>
    </row>
    <row r="280" spans="2:17" ht="13.5" thickBot="1">
      <c r="B280" s="101" t="s">
        <v>5</v>
      </c>
      <c r="C280" s="95">
        <v>89</v>
      </c>
      <c r="D280" s="122">
        <v>5.8988764044943816</v>
      </c>
      <c r="E280" s="122">
        <v>1.0229740934716767</v>
      </c>
      <c r="F280" s="97">
        <v>89</v>
      </c>
      <c r="G280" s="122">
        <v>5.146067415730334</v>
      </c>
      <c r="H280" s="122">
        <v>1.6756990522123274</v>
      </c>
      <c r="I280" s="97">
        <v>89</v>
      </c>
      <c r="J280" s="122">
        <v>4.719101123595506</v>
      </c>
      <c r="K280" s="122">
        <v>1.4615431138863895</v>
      </c>
      <c r="L280" s="97">
        <v>90</v>
      </c>
      <c r="M280" s="122">
        <v>4.2777777777777795</v>
      </c>
      <c r="N280" s="122">
        <v>1.5795588758249104</v>
      </c>
      <c r="O280" s="97">
        <v>95</v>
      </c>
      <c r="P280" s="122">
        <v>5.610526315789471</v>
      </c>
      <c r="Q280" s="123">
        <v>1.1136936516978204</v>
      </c>
    </row>
    <row r="281" spans="2:17" ht="13.5" thickTop="1">
      <c r="B281" s="60"/>
      <c r="C281" s="60"/>
      <c r="D281" s="63"/>
      <c r="E281" s="63"/>
      <c r="F281" s="60"/>
      <c r="G281" s="63"/>
      <c r="H281" s="63"/>
      <c r="I281" s="60"/>
      <c r="J281" s="63"/>
      <c r="K281" s="63"/>
      <c r="L281" s="60"/>
      <c r="M281" s="63"/>
      <c r="N281" s="63"/>
      <c r="O281" s="60"/>
      <c r="P281" s="63"/>
      <c r="Q281" s="63"/>
    </row>
    <row r="282" spans="1:17" ht="23.25">
      <c r="A282" s="69" t="s">
        <v>217</v>
      </c>
      <c r="B282" s="60"/>
      <c r="C282" s="60"/>
      <c r="D282" s="63"/>
      <c r="E282" s="63"/>
      <c r="F282" s="60"/>
      <c r="G282" s="63"/>
      <c r="H282" s="63"/>
      <c r="I282" s="60"/>
      <c r="J282" s="63"/>
      <c r="K282" s="63"/>
      <c r="L282" s="60"/>
      <c r="M282" s="63"/>
      <c r="N282" s="63"/>
      <c r="O282" s="60"/>
      <c r="P282" s="63"/>
      <c r="Q282" s="63"/>
    </row>
    <row r="283" spans="1:17" ht="12.75">
      <c r="A283" s="68" t="s">
        <v>226</v>
      </c>
      <c r="B283" s="60"/>
      <c r="C283" s="60"/>
      <c r="D283" s="63"/>
      <c r="E283" s="63"/>
      <c r="F283" s="60"/>
      <c r="G283" s="63"/>
      <c r="H283" s="63"/>
      <c r="I283" s="60"/>
      <c r="J283" s="63"/>
      <c r="K283" s="63"/>
      <c r="L283" s="60"/>
      <c r="M283" s="63"/>
      <c r="N283" s="63"/>
      <c r="O283" s="60"/>
      <c r="P283" s="63"/>
      <c r="Q283" s="63"/>
    </row>
    <row r="284" ht="12.75">
      <c r="A284" s="68" t="s">
        <v>216</v>
      </c>
    </row>
    <row r="285" ht="12.75">
      <c r="A285" s="68"/>
    </row>
    <row r="286" spans="2:14" ht="15.75" thickBot="1">
      <c r="B286" s="177" t="s">
        <v>103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</row>
    <row r="287" spans="2:14" ht="12.75" customHeight="1" thickTop="1">
      <c r="B287" s="179" t="s">
        <v>0</v>
      </c>
      <c r="C287" s="182" t="s">
        <v>266</v>
      </c>
      <c r="D287" s="183"/>
      <c r="E287" s="183"/>
      <c r="F287" s="183" t="s">
        <v>266</v>
      </c>
      <c r="G287" s="183"/>
      <c r="H287" s="183"/>
      <c r="I287" s="183" t="s">
        <v>267</v>
      </c>
      <c r="J287" s="183"/>
      <c r="K287" s="183"/>
      <c r="L287" s="183" t="s">
        <v>267</v>
      </c>
      <c r="M287" s="183"/>
      <c r="N287" s="184"/>
    </row>
    <row r="288" spans="2:14" ht="13.5" thickBot="1">
      <c r="B288" s="181"/>
      <c r="C288" s="70" t="s">
        <v>6</v>
      </c>
      <c r="D288" s="71" t="s">
        <v>101</v>
      </c>
      <c r="E288" s="71" t="s">
        <v>102</v>
      </c>
      <c r="F288" s="71" t="s">
        <v>6</v>
      </c>
      <c r="G288" s="71" t="s">
        <v>101</v>
      </c>
      <c r="H288" s="71" t="s">
        <v>102</v>
      </c>
      <c r="I288" s="71" t="s">
        <v>6</v>
      </c>
      <c r="J288" s="71" t="s">
        <v>101</v>
      </c>
      <c r="K288" s="71" t="s">
        <v>104</v>
      </c>
      <c r="L288" s="71" t="s">
        <v>6</v>
      </c>
      <c r="M288" s="71" t="s">
        <v>101</v>
      </c>
      <c r="N288" s="72" t="s">
        <v>104</v>
      </c>
    </row>
    <row r="289" spans="2:14" ht="24.75" thickTop="1">
      <c r="B289" s="99" t="s">
        <v>8</v>
      </c>
      <c r="C289" s="87">
        <v>16</v>
      </c>
      <c r="D289" s="115">
        <v>4.1875</v>
      </c>
      <c r="E289" s="115">
        <v>1.3275918047351754</v>
      </c>
      <c r="F289" s="89">
        <v>16</v>
      </c>
      <c r="G289" s="115">
        <v>3.3124999999999996</v>
      </c>
      <c r="H289" s="115">
        <v>1.3022416570411706</v>
      </c>
      <c r="I289" s="89">
        <v>16</v>
      </c>
      <c r="J289" s="115">
        <v>3.5000000000000004</v>
      </c>
      <c r="K289" s="115">
        <v>1.1547005383792517</v>
      </c>
      <c r="L289" s="89">
        <v>16</v>
      </c>
      <c r="M289" s="115">
        <v>3.5</v>
      </c>
      <c r="N289" s="117">
        <v>1.3662601021279464</v>
      </c>
    </row>
    <row r="290" spans="2:14" ht="12.75">
      <c r="B290" s="100" t="s">
        <v>9</v>
      </c>
      <c r="C290" s="91">
        <v>5</v>
      </c>
      <c r="D290" s="118">
        <v>5</v>
      </c>
      <c r="E290" s="118">
        <v>1.224744871391589</v>
      </c>
      <c r="F290" s="93">
        <v>5</v>
      </c>
      <c r="G290" s="118">
        <v>5.2</v>
      </c>
      <c r="H290" s="119">
        <v>0.8366600265340756</v>
      </c>
      <c r="I290" s="93">
        <v>5</v>
      </c>
      <c r="J290" s="118">
        <v>5.4</v>
      </c>
      <c r="K290" s="119">
        <v>0.8944271909999159</v>
      </c>
      <c r="L290" s="93">
        <v>5</v>
      </c>
      <c r="M290" s="118">
        <v>5</v>
      </c>
      <c r="N290" s="121">
        <v>1.224744871391589</v>
      </c>
    </row>
    <row r="291" spans="2:14" ht="12.75">
      <c r="B291" s="100" t="s">
        <v>10</v>
      </c>
      <c r="C291" s="91">
        <v>11</v>
      </c>
      <c r="D291" s="118">
        <v>4.636363636363637</v>
      </c>
      <c r="E291" s="119">
        <v>0.9244162777371753</v>
      </c>
      <c r="F291" s="93">
        <v>11</v>
      </c>
      <c r="G291" s="118">
        <v>3.8181818181818183</v>
      </c>
      <c r="H291" s="119">
        <v>0.8738628975053031</v>
      </c>
      <c r="I291" s="93">
        <v>11</v>
      </c>
      <c r="J291" s="118">
        <v>4.090909090909091</v>
      </c>
      <c r="K291" s="118">
        <v>1.3751033019046572</v>
      </c>
      <c r="L291" s="93">
        <v>11</v>
      </c>
      <c r="M291" s="118">
        <v>4.090909090909092</v>
      </c>
      <c r="N291" s="121">
        <v>1.3751033019046575</v>
      </c>
    </row>
    <row r="292" spans="2:14" s="124" customFormat="1" ht="24">
      <c r="B292" s="100" t="s">
        <v>11</v>
      </c>
      <c r="C292" s="125">
        <v>6</v>
      </c>
      <c r="D292" s="133">
        <v>4.833333333333333</v>
      </c>
      <c r="E292" s="133">
        <v>1.1690451944500122</v>
      </c>
      <c r="F292" s="127">
        <v>6</v>
      </c>
      <c r="G292" s="133">
        <v>4.333333333333334</v>
      </c>
      <c r="H292" s="133">
        <v>1.505545305418162</v>
      </c>
      <c r="I292" s="127">
        <v>5</v>
      </c>
      <c r="J292" s="133">
        <v>4.2</v>
      </c>
      <c r="K292" s="133">
        <v>1.3038404810405297</v>
      </c>
      <c r="L292" s="127">
        <v>6</v>
      </c>
      <c r="M292" s="133">
        <v>4.166666666666667</v>
      </c>
      <c r="N292" s="134">
        <v>1.1690451944500122</v>
      </c>
    </row>
    <row r="293" spans="2:14" ht="12.75">
      <c r="B293" s="100" t="s">
        <v>12</v>
      </c>
      <c r="C293" s="91">
        <v>8</v>
      </c>
      <c r="D293" s="118">
        <v>4.75</v>
      </c>
      <c r="E293" s="118">
        <v>1.0350983390135313</v>
      </c>
      <c r="F293" s="93">
        <v>8</v>
      </c>
      <c r="G293" s="118">
        <v>4.25</v>
      </c>
      <c r="H293" s="118">
        <v>1.6690459207925603</v>
      </c>
      <c r="I293" s="93">
        <v>8</v>
      </c>
      <c r="J293" s="118">
        <v>4.25</v>
      </c>
      <c r="K293" s="118">
        <v>1.9086270308410553</v>
      </c>
      <c r="L293" s="93">
        <v>8</v>
      </c>
      <c r="M293" s="118">
        <v>4.375</v>
      </c>
      <c r="N293" s="121">
        <v>1.9955307206712847</v>
      </c>
    </row>
    <row r="294" spans="2:14" ht="24">
      <c r="B294" s="100" t="s">
        <v>13</v>
      </c>
      <c r="C294" s="91">
        <v>9</v>
      </c>
      <c r="D294" s="118">
        <v>3.7777777777777777</v>
      </c>
      <c r="E294" s="118">
        <v>1.092906420717</v>
      </c>
      <c r="F294" s="93">
        <v>9</v>
      </c>
      <c r="G294" s="118">
        <v>2.888888888888889</v>
      </c>
      <c r="H294" s="118">
        <v>1.2692955176439846</v>
      </c>
      <c r="I294" s="93">
        <v>9</v>
      </c>
      <c r="J294" s="118">
        <v>3.5555555555555554</v>
      </c>
      <c r="K294" s="118">
        <v>1.3333333333333333</v>
      </c>
      <c r="L294" s="93">
        <v>9</v>
      </c>
      <c r="M294" s="118">
        <v>2.6666666666666665</v>
      </c>
      <c r="N294" s="121">
        <v>1.3228756555322954</v>
      </c>
    </row>
    <row r="295" spans="2:14" ht="24">
      <c r="B295" s="100" t="s">
        <v>14</v>
      </c>
      <c r="C295" s="91">
        <v>10</v>
      </c>
      <c r="D295" s="118">
        <v>5.199999999999999</v>
      </c>
      <c r="E295" s="118">
        <v>1.2292725943057183</v>
      </c>
      <c r="F295" s="93">
        <v>10</v>
      </c>
      <c r="G295" s="118">
        <v>4.9</v>
      </c>
      <c r="H295" s="118">
        <v>1.1972189997378648</v>
      </c>
      <c r="I295" s="93">
        <v>10</v>
      </c>
      <c r="J295" s="118">
        <v>4</v>
      </c>
      <c r="K295" s="118">
        <v>1.1547005383792515</v>
      </c>
      <c r="L295" s="93">
        <v>10</v>
      </c>
      <c r="M295" s="118">
        <v>4.800000000000001</v>
      </c>
      <c r="N295" s="121">
        <v>1.5491933384829668</v>
      </c>
    </row>
    <row r="296" spans="2:14" ht="24">
      <c r="B296" s="100" t="s">
        <v>15</v>
      </c>
      <c r="C296" s="91">
        <v>9</v>
      </c>
      <c r="D296" s="118">
        <v>4.666666666666667</v>
      </c>
      <c r="E296" s="118">
        <v>1.5</v>
      </c>
      <c r="F296" s="93">
        <v>9</v>
      </c>
      <c r="G296" s="118">
        <v>3.888888888888889</v>
      </c>
      <c r="H296" s="119">
        <v>0.927960727138337</v>
      </c>
      <c r="I296" s="93">
        <v>9</v>
      </c>
      <c r="J296" s="118">
        <v>4</v>
      </c>
      <c r="K296" s="118">
        <v>1.3228756555322951</v>
      </c>
      <c r="L296" s="93">
        <v>9</v>
      </c>
      <c r="M296" s="118">
        <v>3.4444444444444446</v>
      </c>
      <c r="N296" s="121">
        <v>1.4240006242195884</v>
      </c>
    </row>
    <row r="297" spans="2:14" ht="24">
      <c r="B297" s="100" t="s">
        <v>16</v>
      </c>
      <c r="C297" s="91">
        <v>3</v>
      </c>
      <c r="D297" s="118">
        <v>5.333333333333333</v>
      </c>
      <c r="E297" s="118">
        <v>1.1547005383792515</v>
      </c>
      <c r="F297" s="93">
        <v>3</v>
      </c>
      <c r="G297" s="118">
        <v>4.333333333333333</v>
      </c>
      <c r="H297" s="118">
        <v>1.1547005383792515</v>
      </c>
      <c r="I297" s="93">
        <v>3</v>
      </c>
      <c r="J297" s="118">
        <v>3.6666666666666665</v>
      </c>
      <c r="K297" s="118">
        <v>1.5275252316519465</v>
      </c>
      <c r="L297" s="93">
        <v>3</v>
      </c>
      <c r="M297" s="118">
        <v>3.333333333333333</v>
      </c>
      <c r="N297" s="121">
        <v>2.0816659994661326</v>
      </c>
    </row>
    <row r="298" spans="2:14" ht="24">
      <c r="B298" s="100" t="s">
        <v>17</v>
      </c>
      <c r="C298" s="91">
        <v>25</v>
      </c>
      <c r="D298" s="118">
        <v>4.88</v>
      </c>
      <c r="E298" s="118">
        <v>1.7156145643277028</v>
      </c>
      <c r="F298" s="93">
        <v>24</v>
      </c>
      <c r="G298" s="118">
        <v>4.250000000000001</v>
      </c>
      <c r="H298" s="118">
        <v>1.8939262186630001</v>
      </c>
      <c r="I298" s="93">
        <v>25</v>
      </c>
      <c r="J298" s="118">
        <v>4.4</v>
      </c>
      <c r="K298" s="118">
        <v>1.4142135623730951</v>
      </c>
      <c r="L298" s="93">
        <v>24</v>
      </c>
      <c r="M298" s="118">
        <v>4.375000000000001</v>
      </c>
      <c r="N298" s="121">
        <v>1.8606333657491823</v>
      </c>
    </row>
    <row r="299" spans="2:14" ht="13.5" thickBot="1">
      <c r="B299" s="101" t="s">
        <v>5</v>
      </c>
      <c r="C299" s="95">
        <v>102</v>
      </c>
      <c r="D299" s="122">
        <v>4.666666666666667</v>
      </c>
      <c r="E299" s="122">
        <v>1.3594796131174043</v>
      </c>
      <c r="F299" s="97">
        <v>101</v>
      </c>
      <c r="G299" s="122">
        <v>4.019801980198018</v>
      </c>
      <c r="H299" s="122">
        <v>1.4898335344581424</v>
      </c>
      <c r="I299" s="97">
        <v>101</v>
      </c>
      <c r="J299" s="122">
        <v>4.079207920792078</v>
      </c>
      <c r="K299" s="122">
        <v>1.3688182371434983</v>
      </c>
      <c r="L299" s="97">
        <v>101</v>
      </c>
      <c r="M299" s="122">
        <v>4.000000000000002</v>
      </c>
      <c r="N299" s="123">
        <v>1.6370705543744901</v>
      </c>
    </row>
    <row r="300" spans="2:14" ht="13.5" thickTop="1">
      <c r="B300" s="60"/>
      <c r="C300" s="60"/>
      <c r="D300" s="63"/>
      <c r="E300" s="63"/>
      <c r="F300" s="60"/>
      <c r="G300" s="63"/>
      <c r="H300" s="63"/>
      <c r="I300" s="60"/>
      <c r="J300" s="63"/>
      <c r="K300" s="63"/>
      <c r="L300" s="60"/>
      <c r="M300" s="63"/>
      <c r="N300" s="63"/>
    </row>
    <row r="301" spans="1:14" ht="32.25" thickBot="1">
      <c r="A301" s="67" t="s">
        <v>218</v>
      </c>
      <c r="B301" s="67"/>
      <c r="C301" s="67"/>
      <c r="D301" s="63"/>
      <c r="E301" s="63"/>
      <c r="F301" s="60"/>
      <c r="G301" s="63"/>
      <c r="H301" s="63"/>
      <c r="I301" s="60"/>
      <c r="J301" s="63"/>
      <c r="K301" s="63"/>
      <c r="L301" s="60"/>
      <c r="M301" s="63"/>
      <c r="N301" s="63"/>
    </row>
    <row r="302" spans="1:14" ht="12.75">
      <c r="A302" s="68" t="s">
        <v>219</v>
      </c>
      <c r="B302" s="60"/>
      <c r="C302" s="60"/>
      <c r="D302" s="63"/>
      <c r="E302" s="63"/>
      <c r="F302" s="60"/>
      <c r="G302" s="63"/>
      <c r="H302" s="63"/>
      <c r="I302" s="60"/>
      <c r="J302" s="63"/>
      <c r="K302" s="63"/>
      <c r="L302" s="60"/>
      <c r="M302" s="63"/>
      <c r="N302" s="63"/>
    </row>
    <row r="304" spans="2:6" ht="15">
      <c r="B304" s="177" t="s">
        <v>105</v>
      </c>
      <c r="C304" s="177"/>
      <c r="D304" s="177"/>
      <c r="E304" s="177"/>
      <c r="F304" s="177"/>
    </row>
    <row r="305" spans="2:6" ht="12.75">
      <c r="B305" s="179" t="s">
        <v>0</v>
      </c>
      <c r="C305" s="182" t="s">
        <v>106</v>
      </c>
      <c r="D305" s="183"/>
      <c r="E305" s="183"/>
      <c r="F305" s="184"/>
    </row>
    <row r="306" spans="2:6" ht="12.75">
      <c r="B306" s="180"/>
      <c r="C306" s="185" t="s">
        <v>45</v>
      </c>
      <c r="D306" s="175"/>
      <c r="E306" s="175" t="s">
        <v>46</v>
      </c>
      <c r="F306" s="176"/>
    </row>
    <row r="307" spans="2:6" ht="12.75">
      <c r="B307" s="181"/>
      <c r="C307" s="70" t="s">
        <v>6</v>
      </c>
      <c r="D307" s="71" t="s">
        <v>7</v>
      </c>
      <c r="E307" s="71" t="s">
        <v>6</v>
      </c>
      <c r="F307" s="72" t="s">
        <v>7</v>
      </c>
    </row>
    <row r="308" spans="2:6" ht="24">
      <c r="B308" s="73" t="s">
        <v>8</v>
      </c>
      <c r="C308" s="1">
        <v>0</v>
      </c>
      <c r="D308" s="2">
        <v>0</v>
      </c>
      <c r="E308" s="3">
        <v>2</v>
      </c>
      <c r="F308" s="4">
        <v>1</v>
      </c>
    </row>
    <row r="309" spans="2:6" ht="12.75">
      <c r="B309" s="74" t="s">
        <v>10</v>
      </c>
      <c r="C309" s="5">
        <v>1</v>
      </c>
      <c r="D309" s="6">
        <v>1</v>
      </c>
      <c r="E309" s="7">
        <v>0</v>
      </c>
      <c r="F309" s="8">
        <v>0</v>
      </c>
    </row>
    <row r="310" spans="2:6" ht="24">
      <c r="B310" s="74" t="s">
        <v>15</v>
      </c>
      <c r="C310" s="5">
        <v>0</v>
      </c>
      <c r="D310" s="6">
        <v>0</v>
      </c>
      <c r="E310" s="7">
        <v>1</v>
      </c>
      <c r="F310" s="8">
        <v>1</v>
      </c>
    </row>
    <row r="311" spans="2:6" ht="24">
      <c r="B311" s="74" t="s">
        <v>17</v>
      </c>
      <c r="C311" s="5">
        <v>0</v>
      </c>
      <c r="D311" s="6">
        <v>0</v>
      </c>
      <c r="E311" s="7">
        <v>3</v>
      </c>
      <c r="F311" s="8">
        <v>1</v>
      </c>
    </row>
    <row r="312" spans="2:6" ht="12.75">
      <c r="B312" s="75" t="s">
        <v>5</v>
      </c>
      <c r="C312" s="9">
        <v>1</v>
      </c>
      <c r="D312" s="10">
        <v>0.14285714285714288</v>
      </c>
      <c r="E312" s="11">
        <v>6</v>
      </c>
      <c r="F312" s="12">
        <v>0.8571428571428571</v>
      </c>
    </row>
    <row r="313" spans="2:6" ht="12.75">
      <c r="B313" s="61"/>
      <c r="C313" s="60"/>
      <c r="D313" s="61"/>
      <c r="E313" s="60"/>
      <c r="F313" s="61"/>
    </row>
    <row r="314" spans="1:6" ht="23.25">
      <c r="A314" s="69" t="s">
        <v>220</v>
      </c>
      <c r="B314" s="61"/>
      <c r="C314" s="60"/>
      <c r="D314" s="61"/>
      <c r="E314" s="60"/>
      <c r="F314" s="61"/>
    </row>
    <row r="315" ht="12.75">
      <c r="A315" s="68" t="s">
        <v>221</v>
      </c>
    </row>
    <row r="316" ht="12.75">
      <c r="A316" s="68"/>
    </row>
    <row r="317" spans="2:12" ht="15.75" thickBot="1">
      <c r="B317" s="177" t="s">
        <v>107</v>
      </c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</row>
    <row r="318" spans="2:12" ht="12.75">
      <c r="B318" s="179" t="s">
        <v>0</v>
      </c>
      <c r="C318" s="182" t="s">
        <v>108</v>
      </c>
      <c r="D318" s="183"/>
      <c r="E318" s="183"/>
      <c r="F318" s="183"/>
      <c r="G318" s="183"/>
      <c r="H318" s="183"/>
      <c r="I318" s="183"/>
      <c r="J318" s="183"/>
      <c r="K318" s="183"/>
      <c r="L318" s="184"/>
    </row>
    <row r="319" spans="2:12" ht="12.75">
      <c r="B319" s="180"/>
      <c r="C319" s="185" t="s">
        <v>109</v>
      </c>
      <c r="D319" s="175"/>
      <c r="E319" s="175" t="s">
        <v>110</v>
      </c>
      <c r="F319" s="175"/>
      <c r="G319" s="175" t="s">
        <v>111</v>
      </c>
      <c r="H319" s="175"/>
      <c r="I319" s="175" t="s">
        <v>112</v>
      </c>
      <c r="J319" s="175"/>
      <c r="K319" s="175" t="s">
        <v>113</v>
      </c>
      <c r="L319" s="176"/>
    </row>
    <row r="320" spans="2:12" ht="12.75">
      <c r="B320" s="181"/>
      <c r="C320" s="70" t="s">
        <v>6</v>
      </c>
      <c r="D320" s="71" t="s">
        <v>7</v>
      </c>
      <c r="E320" s="71" t="s">
        <v>6</v>
      </c>
      <c r="F320" s="71" t="s">
        <v>7</v>
      </c>
      <c r="G320" s="71" t="s">
        <v>6</v>
      </c>
      <c r="H320" s="71" t="s">
        <v>7</v>
      </c>
      <c r="I320" s="71" t="s">
        <v>6</v>
      </c>
      <c r="J320" s="71" t="s">
        <v>7</v>
      </c>
      <c r="K320" s="71" t="s">
        <v>6</v>
      </c>
      <c r="L320" s="72" t="s">
        <v>7</v>
      </c>
    </row>
    <row r="321" spans="2:12" ht="24">
      <c r="B321" s="73" t="s">
        <v>8</v>
      </c>
      <c r="C321" s="1">
        <v>1</v>
      </c>
      <c r="D321" s="2">
        <v>0.5</v>
      </c>
      <c r="E321" s="3">
        <v>1</v>
      </c>
      <c r="F321" s="2">
        <v>0.5</v>
      </c>
      <c r="G321" s="3">
        <v>0</v>
      </c>
      <c r="H321" s="2">
        <v>0</v>
      </c>
      <c r="I321" s="3">
        <v>0</v>
      </c>
      <c r="J321" s="2">
        <v>0</v>
      </c>
      <c r="K321" s="3">
        <v>0</v>
      </c>
      <c r="L321" s="4">
        <v>0</v>
      </c>
    </row>
    <row r="322" spans="2:12" ht="24">
      <c r="B322" s="74" t="s">
        <v>15</v>
      </c>
      <c r="C322" s="5">
        <v>1</v>
      </c>
      <c r="D322" s="6">
        <v>1</v>
      </c>
      <c r="E322" s="7">
        <v>0</v>
      </c>
      <c r="F322" s="6">
        <v>0</v>
      </c>
      <c r="G322" s="7">
        <v>0</v>
      </c>
      <c r="H322" s="6">
        <v>0</v>
      </c>
      <c r="I322" s="7">
        <v>0</v>
      </c>
      <c r="J322" s="6">
        <v>0</v>
      </c>
      <c r="K322" s="7">
        <v>0</v>
      </c>
      <c r="L322" s="8">
        <v>0</v>
      </c>
    </row>
    <row r="323" spans="2:12" ht="24">
      <c r="B323" s="74" t="s">
        <v>17</v>
      </c>
      <c r="C323" s="5">
        <v>2</v>
      </c>
      <c r="D323" s="6">
        <v>0.6666666666666667</v>
      </c>
      <c r="E323" s="7">
        <v>1</v>
      </c>
      <c r="F323" s="6">
        <v>0.33333333333333337</v>
      </c>
      <c r="G323" s="7">
        <v>0</v>
      </c>
      <c r="H323" s="6">
        <v>0</v>
      </c>
      <c r="I323" s="7">
        <v>0</v>
      </c>
      <c r="J323" s="6">
        <v>0</v>
      </c>
      <c r="K323" s="7">
        <v>0</v>
      </c>
      <c r="L323" s="8">
        <v>0</v>
      </c>
    </row>
    <row r="324" spans="2:12" ht="12.75">
      <c r="B324" s="75" t="s">
        <v>5</v>
      </c>
      <c r="C324" s="9">
        <v>4</v>
      </c>
      <c r="D324" s="10">
        <v>0.6666666666666667</v>
      </c>
      <c r="E324" s="11">
        <v>2</v>
      </c>
      <c r="F324" s="10">
        <v>0.33333333333333337</v>
      </c>
      <c r="G324" s="11">
        <v>0</v>
      </c>
      <c r="H324" s="10">
        <v>0</v>
      </c>
      <c r="I324" s="11">
        <v>0</v>
      </c>
      <c r="J324" s="10">
        <v>0</v>
      </c>
      <c r="K324" s="11">
        <v>0</v>
      </c>
      <c r="L324" s="12">
        <v>0</v>
      </c>
    </row>
    <row r="326" spans="2:8" ht="15">
      <c r="B326" s="177" t="s">
        <v>114</v>
      </c>
      <c r="C326" s="177"/>
      <c r="D326" s="177"/>
      <c r="E326" s="177"/>
      <c r="F326" s="177"/>
      <c r="G326" s="177"/>
      <c r="H326" s="177"/>
    </row>
    <row r="327" spans="2:8" ht="12.75">
      <c r="B327" s="179" t="s">
        <v>0</v>
      </c>
      <c r="C327" s="182" t="s">
        <v>115</v>
      </c>
      <c r="D327" s="183"/>
      <c r="E327" s="183"/>
      <c r="F327" s="183"/>
      <c r="G327" s="183"/>
      <c r="H327" s="184"/>
    </row>
    <row r="328" spans="2:8" ht="12.75">
      <c r="B328" s="180"/>
      <c r="C328" s="185" t="s">
        <v>116</v>
      </c>
      <c r="D328" s="175"/>
      <c r="E328" s="175" t="s">
        <v>117</v>
      </c>
      <c r="F328" s="175"/>
      <c r="G328" s="175" t="s">
        <v>118</v>
      </c>
      <c r="H328" s="176"/>
    </row>
    <row r="329" spans="2:8" ht="12.75">
      <c r="B329" s="181"/>
      <c r="C329" s="70" t="s">
        <v>6</v>
      </c>
      <c r="D329" s="71" t="s">
        <v>7</v>
      </c>
      <c r="E329" s="71" t="s">
        <v>6</v>
      </c>
      <c r="F329" s="71" t="s">
        <v>7</v>
      </c>
      <c r="G329" s="71" t="s">
        <v>6</v>
      </c>
      <c r="H329" s="72" t="s">
        <v>7</v>
      </c>
    </row>
    <row r="330" spans="2:8" ht="24">
      <c r="B330" s="73" t="s">
        <v>8</v>
      </c>
      <c r="C330" s="1">
        <v>1</v>
      </c>
      <c r="D330" s="2">
        <v>0.5</v>
      </c>
      <c r="E330" s="3">
        <v>1</v>
      </c>
      <c r="F330" s="2">
        <v>0.5</v>
      </c>
      <c r="G330" s="3">
        <v>0</v>
      </c>
      <c r="H330" s="4">
        <v>0</v>
      </c>
    </row>
    <row r="331" spans="2:8" ht="24">
      <c r="B331" s="74" t="s">
        <v>15</v>
      </c>
      <c r="C331" s="5">
        <v>0</v>
      </c>
      <c r="D331" s="6">
        <v>0</v>
      </c>
      <c r="E331" s="7">
        <v>1</v>
      </c>
      <c r="F331" s="6">
        <v>1</v>
      </c>
      <c r="G331" s="7">
        <v>0</v>
      </c>
      <c r="H331" s="8">
        <v>0</v>
      </c>
    </row>
    <row r="332" spans="2:8" ht="24">
      <c r="B332" s="74" t="s">
        <v>17</v>
      </c>
      <c r="C332" s="5">
        <v>2</v>
      </c>
      <c r="D332" s="6">
        <v>0.6666666666666667</v>
      </c>
      <c r="E332" s="7">
        <v>0</v>
      </c>
      <c r="F332" s="6">
        <v>0</v>
      </c>
      <c r="G332" s="7">
        <v>1</v>
      </c>
      <c r="H332" s="8">
        <v>0.33333333333333337</v>
      </c>
    </row>
    <row r="333" spans="2:8" ht="12.75">
      <c r="B333" s="75" t="s">
        <v>5</v>
      </c>
      <c r="C333" s="9">
        <v>3</v>
      </c>
      <c r="D333" s="10">
        <v>0.5</v>
      </c>
      <c r="E333" s="11">
        <v>2</v>
      </c>
      <c r="F333" s="10">
        <v>0.33333333333333337</v>
      </c>
      <c r="G333" s="11">
        <v>1</v>
      </c>
      <c r="H333" s="12">
        <v>0.16666666666666669</v>
      </c>
    </row>
    <row r="335" spans="2:29" ht="15">
      <c r="B335" s="177" t="s">
        <v>119</v>
      </c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</row>
    <row r="336" spans="2:29" ht="12.75">
      <c r="B336" s="179" t="s">
        <v>0</v>
      </c>
      <c r="C336" s="182" t="s">
        <v>120</v>
      </c>
      <c r="D336" s="183"/>
      <c r="E336" s="183"/>
      <c r="F336" s="183" t="s">
        <v>121</v>
      </c>
      <c r="G336" s="183"/>
      <c r="H336" s="183"/>
      <c r="I336" s="183" t="s">
        <v>122</v>
      </c>
      <c r="J336" s="183"/>
      <c r="K336" s="183"/>
      <c r="L336" s="183" t="s">
        <v>123</v>
      </c>
      <c r="M336" s="183"/>
      <c r="N336" s="183"/>
      <c r="O336" s="183" t="s">
        <v>124</v>
      </c>
      <c r="P336" s="183"/>
      <c r="Q336" s="183"/>
      <c r="R336" s="183" t="s">
        <v>125</v>
      </c>
      <c r="S336" s="183"/>
      <c r="T336" s="183"/>
      <c r="U336" s="183" t="s">
        <v>126</v>
      </c>
      <c r="V336" s="183"/>
      <c r="W336" s="183"/>
      <c r="X336" s="183" t="s">
        <v>127</v>
      </c>
      <c r="Y336" s="183"/>
      <c r="Z336" s="183"/>
      <c r="AA336" s="183" t="s">
        <v>128</v>
      </c>
      <c r="AB336" s="183"/>
      <c r="AC336" s="184"/>
    </row>
    <row r="337" spans="2:29" ht="12.75">
      <c r="B337" s="181"/>
      <c r="C337" s="70" t="s">
        <v>6</v>
      </c>
      <c r="D337" s="71" t="s">
        <v>101</v>
      </c>
      <c r="E337" s="71" t="s">
        <v>102</v>
      </c>
      <c r="F337" s="71" t="s">
        <v>6</v>
      </c>
      <c r="G337" s="71" t="s">
        <v>101</v>
      </c>
      <c r="H337" s="71" t="s">
        <v>102</v>
      </c>
      <c r="I337" s="71" t="s">
        <v>6</v>
      </c>
      <c r="J337" s="71" t="s">
        <v>101</v>
      </c>
      <c r="K337" s="71" t="s">
        <v>102</v>
      </c>
      <c r="L337" s="71" t="s">
        <v>6</v>
      </c>
      <c r="M337" s="71" t="s">
        <v>101</v>
      </c>
      <c r="N337" s="71" t="s">
        <v>102</v>
      </c>
      <c r="O337" s="71" t="s">
        <v>6</v>
      </c>
      <c r="P337" s="71" t="s">
        <v>101</v>
      </c>
      <c r="Q337" s="71" t="s">
        <v>102</v>
      </c>
      <c r="R337" s="71" t="s">
        <v>6</v>
      </c>
      <c r="S337" s="71" t="s">
        <v>101</v>
      </c>
      <c r="T337" s="71" t="s">
        <v>102</v>
      </c>
      <c r="U337" s="71" t="s">
        <v>6</v>
      </c>
      <c r="V337" s="71" t="s">
        <v>101</v>
      </c>
      <c r="W337" s="71" t="s">
        <v>102</v>
      </c>
      <c r="X337" s="71" t="s">
        <v>6</v>
      </c>
      <c r="Y337" s="71" t="s">
        <v>101</v>
      </c>
      <c r="Z337" s="71" t="s">
        <v>102</v>
      </c>
      <c r="AA337" s="71" t="s">
        <v>6</v>
      </c>
      <c r="AB337" s="71" t="s">
        <v>101</v>
      </c>
      <c r="AC337" s="72" t="s">
        <v>102</v>
      </c>
    </row>
    <row r="338" spans="2:29" ht="24">
      <c r="B338" s="73" t="s">
        <v>8</v>
      </c>
      <c r="C338" s="1">
        <v>2</v>
      </c>
      <c r="D338" s="13">
        <v>6.5</v>
      </c>
      <c r="E338" s="14">
        <v>0.7071067811865476</v>
      </c>
      <c r="F338" s="3">
        <v>2</v>
      </c>
      <c r="G338" s="13">
        <v>2</v>
      </c>
      <c r="H338" s="13">
        <v>1.4142135623730951</v>
      </c>
      <c r="I338" s="3">
        <v>2</v>
      </c>
      <c r="J338" s="13">
        <v>6.5</v>
      </c>
      <c r="K338" s="14">
        <v>0.7071067811865476</v>
      </c>
      <c r="L338" s="3">
        <v>2</v>
      </c>
      <c r="M338" s="13">
        <v>6.5</v>
      </c>
      <c r="N338" s="14">
        <v>0.7071067811865476</v>
      </c>
      <c r="O338" s="3">
        <v>2</v>
      </c>
      <c r="P338" s="13">
        <v>5</v>
      </c>
      <c r="Q338" s="13">
        <v>2.8284271247461903</v>
      </c>
      <c r="R338" s="3">
        <v>2</v>
      </c>
      <c r="S338" s="13">
        <v>5</v>
      </c>
      <c r="T338" s="13">
        <v>2.8284271247461903</v>
      </c>
      <c r="U338" s="3">
        <v>2</v>
      </c>
      <c r="V338" s="13">
        <v>5</v>
      </c>
      <c r="W338" s="13">
        <v>2.8284271247461903</v>
      </c>
      <c r="X338" s="3">
        <v>2</v>
      </c>
      <c r="Y338" s="13">
        <v>4.5</v>
      </c>
      <c r="Z338" s="13">
        <v>3.5355339059327378</v>
      </c>
      <c r="AA338" s="3">
        <v>2</v>
      </c>
      <c r="AB338" s="13">
        <v>4.5</v>
      </c>
      <c r="AC338" s="19">
        <v>0.7071067811865476</v>
      </c>
    </row>
    <row r="339" spans="2:29" ht="24">
      <c r="B339" s="74" t="s">
        <v>15</v>
      </c>
      <c r="C339" s="5">
        <v>1</v>
      </c>
      <c r="D339" s="15">
        <v>5</v>
      </c>
      <c r="E339" s="20"/>
      <c r="F339" s="7">
        <v>1</v>
      </c>
      <c r="G339" s="15">
        <v>1</v>
      </c>
      <c r="H339" s="20"/>
      <c r="I339" s="7">
        <v>1</v>
      </c>
      <c r="J339" s="15">
        <v>2</v>
      </c>
      <c r="K339" s="20"/>
      <c r="L339" s="7">
        <v>1</v>
      </c>
      <c r="M339" s="15">
        <v>4</v>
      </c>
      <c r="N339" s="20"/>
      <c r="O339" s="7">
        <v>1</v>
      </c>
      <c r="P339" s="15">
        <v>2</v>
      </c>
      <c r="Q339" s="20"/>
      <c r="R339" s="7">
        <v>1</v>
      </c>
      <c r="S339" s="15">
        <v>4</v>
      </c>
      <c r="T339" s="20"/>
      <c r="U339" s="7">
        <v>1</v>
      </c>
      <c r="V339" s="15">
        <v>2</v>
      </c>
      <c r="W339" s="20"/>
      <c r="X339" s="7">
        <v>1</v>
      </c>
      <c r="Y339" s="15">
        <v>1</v>
      </c>
      <c r="Z339" s="20"/>
      <c r="AA339" s="7">
        <v>1</v>
      </c>
      <c r="AB339" s="15">
        <v>1</v>
      </c>
      <c r="AC339" s="21"/>
    </row>
    <row r="340" spans="2:29" ht="24">
      <c r="B340" s="74" t="s">
        <v>17</v>
      </c>
      <c r="C340" s="5">
        <v>3</v>
      </c>
      <c r="D340" s="15">
        <v>2</v>
      </c>
      <c r="E340" s="15">
        <v>1.7320508075688772</v>
      </c>
      <c r="F340" s="7">
        <v>3</v>
      </c>
      <c r="G340" s="15">
        <v>1.6666666666666667</v>
      </c>
      <c r="H340" s="15">
        <v>1.1547005383792515</v>
      </c>
      <c r="I340" s="7">
        <v>3</v>
      </c>
      <c r="J340" s="15">
        <v>5.666666666666667</v>
      </c>
      <c r="K340" s="15">
        <v>1.1547005383792515</v>
      </c>
      <c r="L340" s="7">
        <v>3</v>
      </c>
      <c r="M340" s="15">
        <v>3</v>
      </c>
      <c r="N340" s="15">
        <v>2.6457513110645907</v>
      </c>
      <c r="O340" s="7">
        <v>3</v>
      </c>
      <c r="P340" s="15">
        <v>4</v>
      </c>
      <c r="Q340" s="15">
        <v>2.6457513110645907</v>
      </c>
      <c r="R340" s="7">
        <v>3</v>
      </c>
      <c r="S340" s="15">
        <v>3.3333333333333335</v>
      </c>
      <c r="T340" s="15">
        <v>2.0816659994661326</v>
      </c>
      <c r="U340" s="7">
        <v>3</v>
      </c>
      <c r="V340" s="15">
        <v>4.666666666666667</v>
      </c>
      <c r="W340" s="15">
        <v>2.0816659994661326</v>
      </c>
      <c r="X340" s="7">
        <v>3</v>
      </c>
      <c r="Y340" s="15">
        <v>4.666666666666667</v>
      </c>
      <c r="Z340" s="15">
        <v>3.2145502536643185</v>
      </c>
      <c r="AA340" s="7">
        <v>3</v>
      </c>
      <c r="AB340" s="15">
        <v>3</v>
      </c>
      <c r="AC340" s="16">
        <v>3.4641016151377544</v>
      </c>
    </row>
    <row r="341" spans="2:29" ht="12.75">
      <c r="B341" s="75" t="s">
        <v>5</v>
      </c>
      <c r="C341" s="9">
        <v>6</v>
      </c>
      <c r="D341" s="17">
        <v>3.9999999999999996</v>
      </c>
      <c r="E341" s="17">
        <v>2.5298221281347035</v>
      </c>
      <c r="F341" s="11">
        <v>6</v>
      </c>
      <c r="G341" s="17">
        <v>1.6666666666666667</v>
      </c>
      <c r="H341" s="17">
        <v>1.0327955589886444</v>
      </c>
      <c r="I341" s="11">
        <v>6</v>
      </c>
      <c r="J341" s="17">
        <v>5.333333333333334</v>
      </c>
      <c r="K341" s="17">
        <v>1.8618986725025255</v>
      </c>
      <c r="L341" s="11">
        <v>6</v>
      </c>
      <c r="M341" s="17">
        <v>4.333333333333333</v>
      </c>
      <c r="N341" s="17">
        <v>2.422120283277993</v>
      </c>
      <c r="O341" s="11">
        <v>6</v>
      </c>
      <c r="P341" s="17">
        <v>3.9999999999999996</v>
      </c>
      <c r="Q341" s="17">
        <v>2.3664319132398464</v>
      </c>
      <c r="R341" s="11">
        <v>6</v>
      </c>
      <c r="S341" s="17">
        <v>4</v>
      </c>
      <c r="T341" s="17">
        <v>2</v>
      </c>
      <c r="U341" s="11">
        <v>6</v>
      </c>
      <c r="V341" s="17">
        <v>4.333333333333333</v>
      </c>
      <c r="W341" s="17">
        <v>2.1602468994692865</v>
      </c>
      <c r="X341" s="11">
        <v>6</v>
      </c>
      <c r="Y341" s="17">
        <v>4</v>
      </c>
      <c r="Z341" s="17">
        <v>2.9664793948382653</v>
      </c>
      <c r="AA341" s="11">
        <v>6</v>
      </c>
      <c r="AB341" s="17">
        <v>3.166666666666667</v>
      </c>
      <c r="AC341" s="18">
        <v>2.562550812504343</v>
      </c>
    </row>
    <row r="342" spans="2:29" ht="13.5" thickTop="1">
      <c r="B342" s="63"/>
      <c r="C342" s="60"/>
      <c r="D342" s="63"/>
      <c r="E342" s="63"/>
      <c r="F342" s="60"/>
      <c r="G342" s="63"/>
      <c r="H342" s="63"/>
      <c r="I342" s="60"/>
      <c r="J342" s="63"/>
      <c r="K342" s="63"/>
      <c r="L342" s="60"/>
      <c r="M342" s="63"/>
      <c r="N342" s="63"/>
      <c r="O342" s="60"/>
      <c r="P342" s="63"/>
      <c r="Q342" s="63"/>
      <c r="R342" s="60"/>
      <c r="S342" s="63"/>
      <c r="T342" s="63"/>
      <c r="U342" s="60"/>
      <c r="V342" s="63"/>
      <c r="W342" s="63"/>
      <c r="X342" s="60"/>
      <c r="Y342" s="63"/>
      <c r="Z342" s="63"/>
      <c r="AA342" s="60"/>
      <c r="AB342" s="63"/>
      <c r="AC342" s="63"/>
    </row>
    <row r="343" spans="2:29" ht="12.75">
      <c r="B343" s="63"/>
      <c r="C343" s="60"/>
      <c r="D343" s="63"/>
      <c r="E343" s="63"/>
      <c r="F343" s="60"/>
      <c r="G343" s="63"/>
      <c r="H343" s="63"/>
      <c r="I343" s="60"/>
      <c r="J343" s="63"/>
      <c r="K343" s="63"/>
      <c r="L343" s="60"/>
      <c r="M343" s="63"/>
      <c r="N343" s="63"/>
      <c r="O343" s="60"/>
      <c r="P343" s="63"/>
      <c r="Q343" s="63"/>
      <c r="R343" s="60"/>
      <c r="S343" s="63"/>
      <c r="T343" s="63"/>
      <c r="U343" s="60"/>
      <c r="V343" s="63"/>
      <c r="W343" s="63"/>
      <c r="X343" s="60"/>
      <c r="Y343" s="63"/>
      <c r="Z343" s="63"/>
      <c r="AA343" s="60"/>
      <c r="AB343" s="63"/>
      <c r="AC343" s="63"/>
    </row>
    <row r="344" spans="1:29" ht="32.25" thickBot="1">
      <c r="A344" s="67" t="s">
        <v>186</v>
      </c>
      <c r="B344" s="67"/>
      <c r="C344" s="67"/>
      <c r="D344" s="67"/>
      <c r="E344" s="67"/>
      <c r="F344" s="67"/>
      <c r="G344" s="67"/>
      <c r="H344" s="63"/>
      <c r="I344" s="60"/>
      <c r="J344" s="63"/>
      <c r="K344" s="63"/>
      <c r="L344" s="60"/>
      <c r="M344" s="63"/>
      <c r="N344" s="63"/>
      <c r="O344" s="60"/>
      <c r="P344" s="63"/>
      <c r="Q344" s="63"/>
      <c r="R344" s="60"/>
      <c r="S344" s="63"/>
      <c r="T344" s="63"/>
      <c r="U344" s="60"/>
      <c r="V344" s="63"/>
      <c r="W344" s="63"/>
      <c r="X344" s="60"/>
      <c r="Y344" s="63"/>
      <c r="Z344" s="63"/>
      <c r="AA344" s="60"/>
      <c r="AB344" s="63"/>
      <c r="AC344" s="63"/>
    </row>
    <row r="346" spans="2:10" ht="15" customHeight="1" thickBot="1">
      <c r="B346" s="177" t="s">
        <v>129</v>
      </c>
      <c r="C346" s="177"/>
      <c r="D346" s="177"/>
      <c r="E346" s="177"/>
      <c r="F346" s="177"/>
      <c r="G346" s="177"/>
      <c r="H346" s="177"/>
      <c r="I346" s="177"/>
      <c r="J346" s="177"/>
    </row>
    <row r="347" spans="2:10" ht="12.75" customHeight="1" thickTop="1">
      <c r="B347" s="179" t="s">
        <v>0</v>
      </c>
      <c r="C347" s="182" t="s">
        <v>130</v>
      </c>
      <c r="D347" s="183"/>
      <c r="E347" s="183"/>
      <c r="F347" s="183"/>
      <c r="G347" s="183" t="s">
        <v>131</v>
      </c>
      <c r="H347" s="183"/>
      <c r="I347" s="183"/>
      <c r="J347" s="184"/>
    </row>
    <row r="348" spans="2:10" ht="12.75">
      <c r="B348" s="180"/>
      <c r="C348" s="185" t="s">
        <v>132</v>
      </c>
      <c r="D348" s="175"/>
      <c r="E348" s="175" t="s">
        <v>99</v>
      </c>
      <c r="F348" s="175"/>
      <c r="G348" s="175" t="s">
        <v>132</v>
      </c>
      <c r="H348" s="175"/>
      <c r="I348" s="175" t="s">
        <v>99</v>
      </c>
      <c r="J348" s="176"/>
    </row>
    <row r="349" spans="2:10" ht="13.5" thickBot="1">
      <c r="B349" s="181"/>
      <c r="C349" s="70" t="s">
        <v>6</v>
      </c>
      <c r="D349" s="71" t="s">
        <v>7</v>
      </c>
      <c r="E349" s="71" t="s">
        <v>6</v>
      </c>
      <c r="F349" s="71" t="s">
        <v>7</v>
      </c>
      <c r="G349" s="71" t="s">
        <v>6</v>
      </c>
      <c r="H349" s="71" t="s">
        <v>7</v>
      </c>
      <c r="I349" s="71" t="s">
        <v>6</v>
      </c>
      <c r="J349" s="72" t="s">
        <v>7</v>
      </c>
    </row>
    <row r="350" spans="2:10" ht="24.75" thickTop="1">
      <c r="B350" s="99" t="s">
        <v>8</v>
      </c>
      <c r="C350" s="87">
        <v>7</v>
      </c>
      <c r="D350" s="88">
        <v>0.4375</v>
      </c>
      <c r="E350" s="89">
        <v>9</v>
      </c>
      <c r="F350" s="88">
        <v>0.5625</v>
      </c>
      <c r="G350" s="89">
        <v>5</v>
      </c>
      <c r="H350" s="88">
        <v>0.3125</v>
      </c>
      <c r="I350" s="89">
        <v>11</v>
      </c>
      <c r="J350" s="90">
        <v>0.6875</v>
      </c>
    </row>
    <row r="351" spans="2:10" ht="12.75">
      <c r="B351" s="100" t="s">
        <v>9</v>
      </c>
      <c r="C351" s="91">
        <v>1</v>
      </c>
      <c r="D351" s="92">
        <v>0.2</v>
      </c>
      <c r="E351" s="93">
        <v>4</v>
      </c>
      <c r="F351" s="92">
        <v>0.8</v>
      </c>
      <c r="G351" s="93">
        <v>0</v>
      </c>
      <c r="H351" s="92">
        <v>0</v>
      </c>
      <c r="I351" s="93">
        <v>5</v>
      </c>
      <c r="J351" s="94">
        <v>1</v>
      </c>
    </row>
    <row r="352" spans="2:10" ht="12.75">
      <c r="B352" s="100" t="s">
        <v>10</v>
      </c>
      <c r="C352" s="91">
        <v>3</v>
      </c>
      <c r="D352" s="92">
        <v>0.2727272727272727</v>
      </c>
      <c r="E352" s="93">
        <v>8</v>
      </c>
      <c r="F352" s="92">
        <v>0.7272727272727273</v>
      </c>
      <c r="G352" s="93">
        <v>4</v>
      </c>
      <c r="H352" s="92">
        <v>0.36363636363636365</v>
      </c>
      <c r="I352" s="93">
        <v>7</v>
      </c>
      <c r="J352" s="94">
        <v>0.6363636363636364</v>
      </c>
    </row>
    <row r="353" spans="2:10" s="124" customFormat="1" ht="24">
      <c r="B353" s="100" t="s">
        <v>11</v>
      </c>
      <c r="C353" s="125">
        <v>2</v>
      </c>
      <c r="D353" s="126">
        <v>0.33333333333333326</v>
      </c>
      <c r="E353" s="127">
        <v>4</v>
      </c>
      <c r="F353" s="126">
        <v>0.6666666666666665</v>
      </c>
      <c r="G353" s="127">
        <v>0</v>
      </c>
      <c r="H353" s="126">
        <v>0</v>
      </c>
      <c r="I353" s="127">
        <v>6</v>
      </c>
      <c r="J353" s="128">
        <v>1</v>
      </c>
    </row>
    <row r="354" spans="2:10" ht="12.75">
      <c r="B354" s="100" t="s">
        <v>12</v>
      </c>
      <c r="C354" s="91">
        <v>2</v>
      </c>
      <c r="D354" s="92">
        <v>0.25</v>
      </c>
      <c r="E354" s="93">
        <v>6</v>
      </c>
      <c r="F354" s="92">
        <v>0.75</v>
      </c>
      <c r="G354" s="93">
        <v>3</v>
      </c>
      <c r="H354" s="92">
        <v>0.375</v>
      </c>
      <c r="I354" s="93">
        <v>5</v>
      </c>
      <c r="J354" s="94">
        <v>0.625</v>
      </c>
    </row>
    <row r="355" spans="2:10" ht="24">
      <c r="B355" s="100" t="s">
        <v>13</v>
      </c>
      <c r="C355" s="91">
        <v>7</v>
      </c>
      <c r="D355" s="92">
        <v>0.7777777777777779</v>
      </c>
      <c r="E355" s="93">
        <v>2</v>
      </c>
      <c r="F355" s="92">
        <v>0.2222222222222222</v>
      </c>
      <c r="G355" s="93">
        <v>3</v>
      </c>
      <c r="H355" s="92">
        <v>0.33333333333333326</v>
      </c>
      <c r="I355" s="93">
        <v>6</v>
      </c>
      <c r="J355" s="94">
        <v>0.6666666666666665</v>
      </c>
    </row>
    <row r="356" spans="2:10" ht="24">
      <c r="B356" s="100" t="s">
        <v>14</v>
      </c>
      <c r="C356" s="91">
        <v>4</v>
      </c>
      <c r="D356" s="92">
        <v>0.4</v>
      </c>
      <c r="E356" s="93">
        <v>6</v>
      </c>
      <c r="F356" s="92">
        <v>0.6</v>
      </c>
      <c r="G356" s="93">
        <v>1</v>
      </c>
      <c r="H356" s="92">
        <v>0.1</v>
      </c>
      <c r="I356" s="93">
        <v>9</v>
      </c>
      <c r="J356" s="94">
        <v>0.9</v>
      </c>
    </row>
    <row r="357" spans="2:10" ht="24">
      <c r="B357" s="100" t="s">
        <v>15</v>
      </c>
      <c r="C357" s="91">
        <v>2</v>
      </c>
      <c r="D357" s="92">
        <v>0.2222222222222222</v>
      </c>
      <c r="E357" s="93">
        <v>7</v>
      </c>
      <c r="F357" s="92">
        <v>0.7777777777777779</v>
      </c>
      <c r="G357" s="93">
        <v>1</v>
      </c>
      <c r="H357" s="92">
        <v>0.1111111111111111</v>
      </c>
      <c r="I357" s="93">
        <v>8</v>
      </c>
      <c r="J357" s="94">
        <v>0.8888888888888888</v>
      </c>
    </row>
    <row r="358" spans="2:10" ht="24">
      <c r="B358" s="100" t="s">
        <v>16</v>
      </c>
      <c r="C358" s="91">
        <v>2</v>
      </c>
      <c r="D358" s="92">
        <v>0.6666666666666665</v>
      </c>
      <c r="E358" s="93">
        <v>1</v>
      </c>
      <c r="F358" s="92">
        <v>0.33333333333333326</v>
      </c>
      <c r="G358" s="93">
        <v>0</v>
      </c>
      <c r="H358" s="92">
        <v>0</v>
      </c>
      <c r="I358" s="93">
        <v>3</v>
      </c>
      <c r="J358" s="94">
        <v>1</v>
      </c>
    </row>
    <row r="359" spans="2:10" ht="24">
      <c r="B359" s="100" t="s">
        <v>17</v>
      </c>
      <c r="C359" s="91">
        <v>7</v>
      </c>
      <c r="D359" s="92">
        <v>0.28</v>
      </c>
      <c r="E359" s="93">
        <v>18</v>
      </c>
      <c r="F359" s="92">
        <v>0.72</v>
      </c>
      <c r="G359" s="93">
        <v>3</v>
      </c>
      <c r="H359" s="92">
        <v>0.12</v>
      </c>
      <c r="I359" s="93">
        <v>22</v>
      </c>
      <c r="J359" s="94">
        <v>0.88</v>
      </c>
    </row>
    <row r="360" spans="2:10" ht="13.5" thickBot="1">
      <c r="B360" s="101" t="s">
        <v>5</v>
      </c>
      <c r="C360" s="95">
        <v>37</v>
      </c>
      <c r="D360" s="96">
        <v>0.3627450980392157</v>
      </c>
      <c r="E360" s="97">
        <v>65</v>
      </c>
      <c r="F360" s="96">
        <v>0.6372549019607843</v>
      </c>
      <c r="G360" s="97">
        <v>20</v>
      </c>
      <c r="H360" s="96">
        <v>0.19607843137254904</v>
      </c>
      <c r="I360" s="97">
        <v>82</v>
      </c>
      <c r="J360" s="98">
        <v>0.803921568627451</v>
      </c>
    </row>
    <row r="361" ht="13.5" thickTop="1"/>
    <row r="362" spans="2:18" ht="15.75" thickBot="1">
      <c r="B362" s="177" t="s">
        <v>133</v>
      </c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</row>
    <row r="363" spans="2:18" ht="12.75" customHeight="1" thickTop="1">
      <c r="B363" s="179" t="s">
        <v>0</v>
      </c>
      <c r="C363" s="182" t="s">
        <v>134</v>
      </c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 t="s">
        <v>135</v>
      </c>
      <c r="P363" s="183"/>
      <c r="Q363" s="183"/>
      <c r="R363" s="184"/>
    </row>
    <row r="364" spans="2:18" ht="12.75" customHeight="1">
      <c r="B364" s="180"/>
      <c r="C364" s="185" t="s">
        <v>45</v>
      </c>
      <c r="D364" s="175"/>
      <c r="E364" s="175" t="s">
        <v>136</v>
      </c>
      <c r="F364" s="175"/>
      <c r="G364" s="175" t="s">
        <v>137</v>
      </c>
      <c r="H364" s="175"/>
      <c r="I364" s="175" t="s">
        <v>138</v>
      </c>
      <c r="J364" s="175"/>
      <c r="K364" s="175" t="s">
        <v>139</v>
      </c>
      <c r="L364" s="175"/>
      <c r="M364" s="175" t="s">
        <v>140</v>
      </c>
      <c r="N364" s="175"/>
      <c r="O364" s="175" t="s">
        <v>132</v>
      </c>
      <c r="P364" s="175"/>
      <c r="Q364" s="175" t="s">
        <v>99</v>
      </c>
      <c r="R364" s="176"/>
    </row>
    <row r="365" spans="2:18" ht="13.5" thickBot="1">
      <c r="B365" s="181"/>
      <c r="C365" s="70" t="s">
        <v>6</v>
      </c>
      <c r="D365" s="71" t="s">
        <v>7</v>
      </c>
      <c r="E365" s="71" t="s">
        <v>6</v>
      </c>
      <c r="F365" s="71" t="s">
        <v>7</v>
      </c>
      <c r="G365" s="71" t="s">
        <v>6</v>
      </c>
      <c r="H365" s="71" t="s">
        <v>7</v>
      </c>
      <c r="I365" s="71" t="s">
        <v>6</v>
      </c>
      <c r="J365" s="71" t="s">
        <v>7</v>
      </c>
      <c r="K365" s="71" t="s">
        <v>6</v>
      </c>
      <c r="L365" s="71" t="s">
        <v>7</v>
      </c>
      <c r="M365" s="71" t="s">
        <v>6</v>
      </c>
      <c r="N365" s="71" t="s">
        <v>7</v>
      </c>
      <c r="O365" s="71" t="s">
        <v>6</v>
      </c>
      <c r="P365" s="71" t="s">
        <v>7</v>
      </c>
      <c r="Q365" s="71" t="s">
        <v>6</v>
      </c>
      <c r="R365" s="72" t="s">
        <v>7</v>
      </c>
    </row>
    <row r="366" spans="2:18" ht="24.75" thickTop="1">
      <c r="B366" s="99" t="s">
        <v>8</v>
      </c>
      <c r="C366" s="87">
        <v>3</v>
      </c>
      <c r="D366" s="88">
        <v>0.1875</v>
      </c>
      <c r="E366" s="89">
        <v>1</v>
      </c>
      <c r="F366" s="88">
        <v>0.0625</v>
      </c>
      <c r="G366" s="89">
        <v>0</v>
      </c>
      <c r="H366" s="88">
        <v>0</v>
      </c>
      <c r="I366" s="89">
        <v>12</v>
      </c>
      <c r="J366" s="88">
        <v>0.75</v>
      </c>
      <c r="K366" s="89">
        <v>0</v>
      </c>
      <c r="L366" s="88">
        <v>0</v>
      </c>
      <c r="M366" s="89">
        <v>0</v>
      </c>
      <c r="N366" s="88">
        <v>0</v>
      </c>
      <c r="O366" s="89">
        <v>10</v>
      </c>
      <c r="P366" s="88">
        <v>0.7692307692307694</v>
      </c>
      <c r="Q366" s="89">
        <v>3</v>
      </c>
      <c r="R366" s="90">
        <v>0.23076923076923075</v>
      </c>
    </row>
    <row r="367" spans="2:18" ht="12.75">
      <c r="B367" s="100" t="s">
        <v>9</v>
      </c>
      <c r="C367" s="91">
        <v>2</v>
      </c>
      <c r="D367" s="92">
        <v>0.4</v>
      </c>
      <c r="E367" s="93">
        <v>1</v>
      </c>
      <c r="F367" s="92">
        <v>0.2</v>
      </c>
      <c r="G367" s="93">
        <v>0</v>
      </c>
      <c r="H367" s="92">
        <v>0</v>
      </c>
      <c r="I367" s="93">
        <v>1</v>
      </c>
      <c r="J367" s="92">
        <v>0.2</v>
      </c>
      <c r="K367" s="93">
        <v>0</v>
      </c>
      <c r="L367" s="92">
        <v>0</v>
      </c>
      <c r="M367" s="93">
        <v>1</v>
      </c>
      <c r="N367" s="92">
        <v>0.2</v>
      </c>
      <c r="O367" s="93">
        <v>2</v>
      </c>
      <c r="P367" s="92">
        <v>1</v>
      </c>
      <c r="Q367" s="93">
        <v>0</v>
      </c>
      <c r="R367" s="94">
        <v>0</v>
      </c>
    </row>
    <row r="368" spans="2:18" ht="12.75">
      <c r="B368" s="100" t="s">
        <v>10</v>
      </c>
      <c r="C368" s="91">
        <v>2</v>
      </c>
      <c r="D368" s="92">
        <v>0.18181818181818182</v>
      </c>
      <c r="E368" s="93">
        <v>1</v>
      </c>
      <c r="F368" s="92">
        <v>0.09090909090909091</v>
      </c>
      <c r="G368" s="93">
        <v>0</v>
      </c>
      <c r="H368" s="92">
        <v>0</v>
      </c>
      <c r="I368" s="93">
        <v>8</v>
      </c>
      <c r="J368" s="92">
        <v>0.7272727272727273</v>
      </c>
      <c r="K368" s="93">
        <v>0</v>
      </c>
      <c r="L368" s="92">
        <v>0</v>
      </c>
      <c r="M368" s="93">
        <v>0</v>
      </c>
      <c r="N368" s="92">
        <v>0</v>
      </c>
      <c r="O368" s="93">
        <v>6</v>
      </c>
      <c r="P368" s="92">
        <v>0.6666666666666665</v>
      </c>
      <c r="Q368" s="93">
        <v>3</v>
      </c>
      <c r="R368" s="94">
        <v>0.33333333333333326</v>
      </c>
    </row>
    <row r="369" spans="2:18" s="124" customFormat="1" ht="24">
      <c r="B369" s="100" t="s">
        <v>11</v>
      </c>
      <c r="C369" s="125">
        <v>2</v>
      </c>
      <c r="D369" s="126">
        <v>0.33333333333333326</v>
      </c>
      <c r="E369" s="127">
        <v>1</v>
      </c>
      <c r="F369" s="126">
        <v>0.16666666666666663</v>
      </c>
      <c r="G369" s="127">
        <v>0</v>
      </c>
      <c r="H369" s="126">
        <v>0</v>
      </c>
      <c r="I369" s="127">
        <v>2</v>
      </c>
      <c r="J369" s="126">
        <v>0.33333333333333326</v>
      </c>
      <c r="K369" s="127">
        <v>1</v>
      </c>
      <c r="L369" s="126">
        <v>0.16666666666666663</v>
      </c>
      <c r="M369" s="127">
        <v>0</v>
      </c>
      <c r="N369" s="126">
        <v>0</v>
      </c>
      <c r="O369" s="127">
        <v>3</v>
      </c>
      <c r="P369" s="126">
        <v>0.75</v>
      </c>
      <c r="Q369" s="127">
        <v>1</v>
      </c>
      <c r="R369" s="128">
        <v>0.25</v>
      </c>
    </row>
    <row r="370" spans="2:18" ht="12.75">
      <c r="B370" s="100" t="s">
        <v>12</v>
      </c>
      <c r="C370" s="91">
        <v>1</v>
      </c>
      <c r="D370" s="92">
        <v>0.125</v>
      </c>
      <c r="E370" s="93">
        <v>0</v>
      </c>
      <c r="F370" s="92">
        <v>0</v>
      </c>
      <c r="G370" s="93">
        <v>0</v>
      </c>
      <c r="H370" s="92">
        <v>0</v>
      </c>
      <c r="I370" s="93">
        <v>7</v>
      </c>
      <c r="J370" s="92">
        <v>0.875</v>
      </c>
      <c r="K370" s="93">
        <v>0</v>
      </c>
      <c r="L370" s="92">
        <v>0</v>
      </c>
      <c r="M370" s="93">
        <v>0</v>
      </c>
      <c r="N370" s="92">
        <v>0</v>
      </c>
      <c r="O370" s="93">
        <v>2</v>
      </c>
      <c r="P370" s="92">
        <v>0.2857142857142857</v>
      </c>
      <c r="Q370" s="93">
        <v>5</v>
      </c>
      <c r="R370" s="94">
        <v>0.7142857142857143</v>
      </c>
    </row>
    <row r="371" spans="2:18" ht="24">
      <c r="B371" s="100" t="s">
        <v>13</v>
      </c>
      <c r="C371" s="91">
        <v>3</v>
      </c>
      <c r="D371" s="92">
        <v>0.33333333333333326</v>
      </c>
      <c r="E371" s="93">
        <v>1</v>
      </c>
      <c r="F371" s="92">
        <v>0.1111111111111111</v>
      </c>
      <c r="G371" s="93">
        <v>1</v>
      </c>
      <c r="H371" s="92">
        <v>0.1111111111111111</v>
      </c>
      <c r="I371" s="93">
        <v>3</v>
      </c>
      <c r="J371" s="92">
        <v>0.33333333333333326</v>
      </c>
      <c r="K371" s="93">
        <v>0</v>
      </c>
      <c r="L371" s="92">
        <v>0</v>
      </c>
      <c r="M371" s="93">
        <v>1</v>
      </c>
      <c r="N371" s="92">
        <v>0.1111111111111111</v>
      </c>
      <c r="O371" s="93">
        <v>4</v>
      </c>
      <c r="P371" s="92">
        <v>0.6666666666666665</v>
      </c>
      <c r="Q371" s="93">
        <v>2</v>
      </c>
      <c r="R371" s="94">
        <v>0.33333333333333326</v>
      </c>
    </row>
    <row r="372" spans="2:18" ht="24">
      <c r="B372" s="100" t="s">
        <v>14</v>
      </c>
      <c r="C372" s="91">
        <v>5</v>
      </c>
      <c r="D372" s="92">
        <v>0.5555555555555556</v>
      </c>
      <c r="E372" s="93">
        <v>1</v>
      </c>
      <c r="F372" s="92">
        <v>0.1111111111111111</v>
      </c>
      <c r="G372" s="93">
        <v>0</v>
      </c>
      <c r="H372" s="92">
        <v>0</v>
      </c>
      <c r="I372" s="93">
        <v>2</v>
      </c>
      <c r="J372" s="92">
        <v>0.2222222222222222</v>
      </c>
      <c r="K372" s="93">
        <v>0</v>
      </c>
      <c r="L372" s="92">
        <v>0</v>
      </c>
      <c r="M372" s="93">
        <v>1</v>
      </c>
      <c r="N372" s="92">
        <v>0.1111111111111111</v>
      </c>
      <c r="O372" s="93">
        <v>4</v>
      </c>
      <c r="P372" s="92">
        <v>1</v>
      </c>
      <c r="Q372" s="93">
        <v>0</v>
      </c>
      <c r="R372" s="94">
        <v>0</v>
      </c>
    </row>
    <row r="373" spans="2:18" ht="24">
      <c r="B373" s="100" t="s">
        <v>15</v>
      </c>
      <c r="C373" s="91">
        <v>5</v>
      </c>
      <c r="D373" s="92">
        <v>0.5555555555555556</v>
      </c>
      <c r="E373" s="93">
        <v>2</v>
      </c>
      <c r="F373" s="92">
        <v>0.2222222222222222</v>
      </c>
      <c r="G373" s="93">
        <v>1</v>
      </c>
      <c r="H373" s="92">
        <v>0.1111111111111111</v>
      </c>
      <c r="I373" s="93">
        <v>1</v>
      </c>
      <c r="J373" s="92">
        <v>0.1111111111111111</v>
      </c>
      <c r="K373" s="93">
        <v>0</v>
      </c>
      <c r="L373" s="92">
        <v>0</v>
      </c>
      <c r="M373" s="93">
        <v>0</v>
      </c>
      <c r="N373" s="92">
        <v>0</v>
      </c>
      <c r="O373" s="93">
        <v>2</v>
      </c>
      <c r="P373" s="92">
        <v>0.5</v>
      </c>
      <c r="Q373" s="93">
        <v>2</v>
      </c>
      <c r="R373" s="94">
        <v>0.5</v>
      </c>
    </row>
    <row r="374" spans="2:18" ht="24">
      <c r="B374" s="100" t="s">
        <v>16</v>
      </c>
      <c r="C374" s="91">
        <v>2</v>
      </c>
      <c r="D374" s="92">
        <v>1</v>
      </c>
      <c r="E374" s="93">
        <v>0</v>
      </c>
      <c r="F374" s="92">
        <v>0</v>
      </c>
      <c r="G374" s="93">
        <v>0</v>
      </c>
      <c r="H374" s="92">
        <v>0</v>
      </c>
      <c r="I374" s="93">
        <v>0</v>
      </c>
      <c r="J374" s="92">
        <v>0</v>
      </c>
      <c r="K374" s="93">
        <v>0</v>
      </c>
      <c r="L374" s="92">
        <v>0</v>
      </c>
      <c r="M374" s="93">
        <v>0</v>
      </c>
      <c r="N374" s="92">
        <v>0</v>
      </c>
      <c r="O374" s="93">
        <v>0</v>
      </c>
      <c r="P374" s="92">
        <v>0</v>
      </c>
      <c r="Q374" s="93">
        <v>0</v>
      </c>
      <c r="R374" s="94">
        <v>0</v>
      </c>
    </row>
    <row r="375" spans="2:18" ht="24">
      <c r="B375" s="100" t="s">
        <v>17</v>
      </c>
      <c r="C375" s="91">
        <v>9</v>
      </c>
      <c r="D375" s="92">
        <v>0.375</v>
      </c>
      <c r="E375" s="93">
        <v>5</v>
      </c>
      <c r="F375" s="92">
        <v>0.20833333333333337</v>
      </c>
      <c r="G375" s="93">
        <v>1</v>
      </c>
      <c r="H375" s="92">
        <v>0.04166666666666666</v>
      </c>
      <c r="I375" s="93">
        <v>6</v>
      </c>
      <c r="J375" s="92">
        <v>0.25</v>
      </c>
      <c r="K375" s="93">
        <v>0</v>
      </c>
      <c r="L375" s="92">
        <v>0</v>
      </c>
      <c r="M375" s="93">
        <v>3</v>
      </c>
      <c r="N375" s="92">
        <v>0.125</v>
      </c>
      <c r="O375" s="93">
        <v>8</v>
      </c>
      <c r="P375" s="92">
        <v>0.5714285714285714</v>
      </c>
      <c r="Q375" s="93">
        <v>6</v>
      </c>
      <c r="R375" s="94">
        <v>0.42857142857142855</v>
      </c>
    </row>
    <row r="376" spans="2:18" ht="13.5" thickBot="1">
      <c r="B376" s="101" t="s">
        <v>5</v>
      </c>
      <c r="C376" s="95">
        <v>34</v>
      </c>
      <c r="D376" s="96">
        <v>0.34343434343434337</v>
      </c>
      <c r="E376" s="97">
        <v>13</v>
      </c>
      <c r="F376" s="96">
        <v>0.13131313131313133</v>
      </c>
      <c r="G376" s="97">
        <v>3</v>
      </c>
      <c r="H376" s="96">
        <v>0.030303030303030304</v>
      </c>
      <c r="I376" s="97">
        <v>42</v>
      </c>
      <c r="J376" s="96">
        <v>0.4242424242424242</v>
      </c>
      <c r="K376" s="97">
        <v>1</v>
      </c>
      <c r="L376" s="96">
        <v>0.010101010101010102</v>
      </c>
      <c r="M376" s="97">
        <v>6</v>
      </c>
      <c r="N376" s="96">
        <v>0.06060606060606061</v>
      </c>
      <c r="O376" s="97">
        <v>41</v>
      </c>
      <c r="P376" s="96">
        <v>0.6507936507936507</v>
      </c>
      <c r="Q376" s="97">
        <v>22</v>
      </c>
      <c r="R376" s="98">
        <v>0.3492063492063492</v>
      </c>
    </row>
    <row r="377" ht="13.5" thickTop="1"/>
    <row r="378" spans="2:10" ht="15.75" thickBot="1">
      <c r="B378" s="177" t="s">
        <v>141</v>
      </c>
      <c r="C378" s="177"/>
      <c r="D378" s="177"/>
      <c r="E378" s="177"/>
      <c r="F378" s="177"/>
      <c r="G378" s="177"/>
      <c r="H378" s="177"/>
      <c r="I378" s="177"/>
      <c r="J378" s="177"/>
    </row>
    <row r="379" spans="2:10" ht="13.5" thickTop="1">
      <c r="B379" s="179" t="s">
        <v>0</v>
      </c>
      <c r="C379" s="182" t="s">
        <v>142</v>
      </c>
      <c r="D379" s="183"/>
      <c r="E379" s="183"/>
      <c r="F379" s="183"/>
      <c r="G379" s="183"/>
      <c r="H379" s="183"/>
      <c r="I379" s="183"/>
      <c r="J379" s="184"/>
    </row>
    <row r="380" spans="2:10" ht="12.75" customHeight="1">
      <c r="B380" s="180"/>
      <c r="C380" s="185" t="s">
        <v>45</v>
      </c>
      <c r="D380" s="175"/>
      <c r="E380" s="175" t="s">
        <v>143</v>
      </c>
      <c r="F380" s="175"/>
      <c r="G380" s="175" t="s">
        <v>144</v>
      </c>
      <c r="H380" s="175"/>
      <c r="I380" s="175" t="s">
        <v>145</v>
      </c>
      <c r="J380" s="176"/>
    </row>
    <row r="381" spans="2:10" ht="13.5" thickBot="1">
      <c r="B381" s="181"/>
      <c r="C381" s="70" t="s">
        <v>6</v>
      </c>
      <c r="D381" s="71" t="s">
        <v>7</v>
      </c>
      <c r="E381" s="71" t="s">
        <v>6</v>
      </c>
      <c r="F381" s="71" t="s">
        <v>7</v>
      </c>
      <c r="G381" s="71" t="s">
        <v>6</v>
      </c>
      <c r="H381" s="71" t="s">
        <v>7</v>
      </c>
      <c r="I381" s="71" t="s">
        <v>6</v>
      </c>
      <c r="J381" s="72" t="s">
        <v>7</v>
      </c>
    </row>
    <row r="382" spans="2:10" ht="24.75" thickTop="1">
      <c r="B382" s="99" t="s">
        <v>8</v>
      </c>
      <c r="C382" s="87">
        <v>6</v>
      </c>
      <c r="D382" s="88">
        <v>0.375</v>
      </c>
      <c r="E382" s="89">
        <v>4</v>
      </c>
      <c r="F382" s="88">
        <v>0.25</v>
      </c>
      <c r="G382" s="89">
        <v>5</v>
      </c>
      <c r="H382" s="88">
        <v>0.3125</v>
      </c>
      <c r="I382" s="89">
        <v>1</v>
      </c>
      <c r="J382" s="90">
        <v>0.0625</v>
      </c>
    </row>
    <row r="383" spans="2:10" ht="12.75">
      <c r="B383" s="100" t="s">
        <v>9</v>
      </c>
      <c r="C383" s="91">
        <v>3</v>
      </c>
      <c r="D383" s="92">
        <v>0.6</v>
      </c>
      <c r="E383" s="93">
        <v>1</v>
      </c>
      <c r="F383" s="92">
        <v>0.2</v>
      </c>
      <c r="G383" s="93">
        <v>0</v>
      </c>
      <c r="H383" s="92">
        <v>0</v>
      </c>
      <c r="I383" s="93">
        <v>1</v>
      </c>
      <c r="J383" s="94">
        <v>0.2</v>
      </c>
    </row>
    <row r="384" spans="2:10" ht="12.75">
      <c r="B384" s="100" t="s">
        <v>10</v>
      </c>
      <c r="C384" s="91">
        <v>8</v>
      </c>
      <c r="D384" s="92">
        <v>0.7272727272727273</v>
      </c>
      <c r="E384" s="93">
        <v>1</v>
      </c>
      <c r="F384" s="92">
        <v>0.09090909090909091</v>
      </c>
      <c r="G384" s="93">
        <v>1</v>
      </c>
      <c r="H384" s="92">
        <v>0.09090909090909091</v>
      </c>
      <c r="I384" s="93">
        <v>1</v>
      </c>
      <c r="J384" s="94">
        <v>0.09090909090909091</v>
      </c>
    </row>
    <row r="385" spans="2:10" s="124" customFormat="1" ht="24">
      <c r="B385" s="100" t="s">
        <v>11</v>
      </c>
      <c r="C385" s="125">
        <v>4</v>
      </c>
      <c r="D385" s="126">
        <v>0.6666666666666665</v>
      </c>
      <c r="E385" s="127">
        <v>0</v>
      </c>
      <c r="F385" s="126">
        <v>0</v>
      </c>
      <c r="G385" s="127">
        <v>0</v>
      </c>
      <c r="H385" s="126">
        <v>0</v>
      </c>
      <c r="I385" s="127">
        <v>2</v>
      </c>
      <c r="J385" s="128">
        <v>0.33333333333333326</v>
      </c>
    </row>
    <row r="386" spans="2:10" ht="12.75">
      <c r="B386" s="100" t="s">
        <v>12</v>
      </c>
      <c r="C386" s="91">
        <v>3</v>
      </c>
      <c r="D386" s="92">
        <v>0.375</v>
      </c>
      <c r="E386" s="93">
        <v>1</v>
      </c>
      <c r="F386" s="92">
        <v>0.125</v>
      </c>
      <c r="G386" s="93">
        <v>1</v>
      </c>
      <c r="H386" s="92">
        <v>0.125</v>
      </c>
      <c r="I386" s="93">
        <v>3</v>
      </c>
      <c r="J386" s="94">
        <v>0.375</v>
      </c>
    </row>
    <row r="387" spans="2:10" ht="24">
      <c r="B387" s="100" t="s">
        <v>13</v>
      </c>
      <c r="C387" s="91">
        <v>6</v>
      </c>
      <c r="D387" s="92">
        <v>0.6666666666666665</v>
      </c>
      <c r="E387" s="93">
        <v>1</v>
      </c>
      <c r="F387" s="92">
        <v>0.1111111111111111</v>
      </c>
      <c r="G387" s="93">
        <v>2</v>
      </c>
      <c r="H387" s="92">
        <v>0.2222222222222222</v>
      </c>
      <c r="I387" s="93">
        <v>0</v>
      </c>
      <c r="J387" s="94">
        <v>0</v>
      </c>
    </row>
    <row r="388" spans="2:10" ht="24">
      <c r="B388" s="100" t="s">
        <v>14</v>
      </c>
      <c r="C388" s="91">
        <v>3</v>
      </c>
      <c r="D388" s="92">
        <v>0.3</v>
      </c>
      <c r="E388" s="93">
        <v>0</v>
      </c>
      <c r="F388" s="92">
        <v>0</v>
      </c>
      <c r="G388" s="93">
        <v>6</v>
      </c>
      <c r="H388" s="92">
        <v>0.6</v>
      </c>
      <c r="I388" s="93">
        <v>1</v>
      </c>
      <c r="J388" s="94">
        <v>0.1</v>
      </c>
    </row>
    <row r="389" spans="2:10" ht="24">
      <c r="B389" s="100" t="s">
        <v>15</v>
      </c>
      <c r="C389" s="91">
        <v>9</v>
      </c>
      <c r="D389" s="92">
        <v>1</v>
      </c>
      <c r="E389" s="93">
        <v>0</v>
      </c>
      <c r="F389" s="92">
        <v>0</v>
      </c>
      <c r="G389" s="93">
        <v>0</v>
      </c>
      <c r="H389" s="92">
        <v>0</v>
      </c>
      <c r="I389" s="93">
        <v>0</v>
      </c>
      <c r="J389" s="94">
        <v>0</v>
      </c>
    </row>
    <row r="390" spans="2:10" ht="24">
      <c r="B390" s="100" t="s">
        <v>16</v>
      </c>
      <c r="C390" s="91">
        <v>3</v>
      </c>
      <c r="D390" s="92">
        <v>1</v>
      </c>
      <c r="E390" s="93">
        <v>0</v>
      </c>
      <c r="F390" s="92">
        <v>0</v>
      </c>
      <c r="G390" s="93">
        <v>0</v>
      </c>
      <c r="H390" s="92">
        <v>0</v>
      </c>
      <c r="I390" s="93">
        <v>0</v>
      </c>
      <c r="J390" s="94">
        <v>0</v>
      </c>
    </row>
    <row r="391" spans="2:10" ht="24">
      <c r="B391" s="100" t="s">
        <v>17</v>
      </c>
      <c r="C391" s="91">
        <v>15</v>
      </c>
      <c r="D391" s="92">
        <v>0.6</v>
      </c>
      <c r="E391" s="93">
        <v>4</v>
      </c>
      <c r="F391" s="92">
        <v>0.16</v>
      </c>
      <c r="G391" s="93">
        <v>6</v>
      </c>
      <c r="H391" s="92">
        <v>0.24</v>
      </c>
      <c r="I391" s="93">
        <v>0</v>
      </c>
      <c r="J391" s="94">
        <v>0</v>
      </c>
    </row>
    <row r="392" spans="2:10" ht="13.5" thickBot="1">
      <c r="B392" s="101" t="s">
        <v>5</v>
      </c>
      <c r="C392" s="95">
        <v>60</v>
      </c>
      <c r="D392" s="96">
        <v>0.5882352941176471</v>
      </c>
      <c r="E392" s="97">
        <v>12</v>
      </c>
      <c r="F392" s="96">
        <v>0.1176470588235294</v>
      </c>
      <c r="G392" s="97">
        <v>21</v>
      </c>
      <c r="H392" s="96">
        <v>0.20588235294117646</v>
      </c>
      <c r="I392" s="97">
        <v>9</v>
      </c>
      <c r="J392" s="98">
        <v>0.08823529411764706</v>
      </c>
    </row>
    <row r="393" spans="2:10" ht="13.5" thickTop="1">
      <c r="B393" s="60"/>
      <c r="C393" s="60"/>
      <c r="D393" s="61"/>
      <c r="E393" s="60"/>
      <c r="F393" s="61"/>
      <c r="G393" s="60"/>
      <c r="H393" s="61"/>
      <c r="I393" s="60"/>
      <c r="J393" s="61"/>
    </row>
    <row r="394" spans="2:10" ht="12.75">
      <c r="B394" s="60"/>
      <c r="C394" s="60"/>
      <c r="D394" s="61"/>
      <c r="E394" s="60"/>
      <c r="F394" s="61"/>
      <c r="G394" s="60"/>
      <c r="H394" s="61"/>
      <c r="I394" s="60"/>
      <c r="J394" s="61"/>
    </row>
    <row r="395" spans="1:10" ht="32.25" thickBot="1">
      <c r="A395" s="67" t="s">
        <v>190</v>
      </c>
      <c r="B395" s="67"/>
      <c r="C395" s="67"/>
      <c r="D395" s="67"/>
      <c r="E395" s="67"/>
      <c r="F395" s="67"/>
      <c r="G395" s="67"/>
      <c r="H395" s="61"/>
      <c r="I395" s="60"/>
      <c r="J395" s="61"/>
    </row>
    <row r="397" spans="2:10" ht="15.75" thickBot="1">
      <c r="B397" s="177" t="s">
        <v>146</v>
      </c>
      <c r="C397" s="177"/>
      <c r="D397" s="177"/>
      <c r="E397" s="177"/>
      <c r="F397" s="177"/>
      <c r="G397" s="177"/>
      <c r="H397" s="177"/>
      <c r="I397" s="177"/>
      <c r="J397" s="177"/>
    </row>
    <row r="398" spans="2:10" ht="12.75" customHeight="1" thickTop="1">
      <c r="B398" s="179" t="s">
        <v>0</v>
      </c>
      <c r="C398" s="182" t="s">
        <v>147</v>
      </c>
      <c r="D398" s="183"/>
      <c r="E398" s="183"/>
      <c r="F398" s="183"/>
      <c r="G398" s="183"/>
      <c r="H398" s="183"/>
      <c r="I398" s="183"/>
      <c r="J398" s="184"/>
    </row>
    <row r="399" spans="2:10" ht="12.75" customHeight="1">
      <c r="B399" s="180"/>
      <c r="C399" s="185" t="s">
        <v>148</v>
      </c>
      <c r="D399" s="175"/>
      <c r="E399" s="175" t="s">
        <v>149</v>
      </c>
      <c r="F399" s="175"/>
      <c r="G399" s="175" t="s">
        <v>150</v>
      </c>
      <c r="H399" s="175"/>
      <c r="I399" s="175" t="s">
        <v>151</v>
      </c>
      <c r="J399" s="176"/>
    </row>
    <row r="400" spans="2:10" ht="13.5" thickBot="1">
      <c r="B400" s="181"/>
      <c r="C400" s="70" t="s">
        <v>6</v>
      </c>
      <c r="D400" s="71" t="s">
        <v>7</v>
      </c>
      <c r="E400" s="71" t="s">
        <v>6</v>
      </c>
      <c r="F400" s="71" t="s">
        <v>7</v>
      </c>
      <c r="G400" s="71" t="s">
        <v>6</v>
      </c>
      <c r="H400" s="71" t="s">
        <v>7</v>
      </c>
      <c r="I400" s="71" t="s">
        <v>6</v>
      </c>
      <c r="J400" s="72" t="s">
        <v>7</v>
      </c>
    </row>
    <row r="401" spans="2:10" ht="24.75" thickTop="1">
      <c r="B401" s="99" t="s">
        <v>8</v>
      </c>
      <c r="C401" s="87">
        <v>3</v>
      </c>
      <c r="D401" s="88">
        <v>0.1875</v>
      </c>
      <c r="E401" s="89">
        <v>13</v>
      </c>
      <c r="F401" s="88">
        <v>0.8125</v>
      </c>
      <c r="G401" s="89">
        <v>0</v>
      </c>
      <c r="H401" s="88">
        <v>0</v>
      </c>
      <c r="I401" s="89">
        <v>0</v>
      </c>
      <c r="J401" s="90">
        <v>0</v>
      </c>
    </row>
    <row r="402" spans="2:10" ht="12.75">
      <c r="B402" s="100" t="s">
        <v>9</v>
      </c>
      <c r="C402" s="91">
        <v>2</v>
      </c>
      <c r="D402" s="92">
        <v>0.4</v>
      </c>
      <c r="E402" s="93">
        <v>3</v>
      </c>
      <c r="F402" s="92">
        <v>0.6</v>
      </c>
      <c r="G402" s="93">
        <v>0</v>
      </c>
      <c r="H402" s="92">
        <v>0</v>
      </c>
      <c r="I402" s="93">
        <v>0</v>
      </c>
      <c r="J402" s="94">
        <v>0</v>
      </c>
    </row>
    <row r="403" spans="2:10" ht="12.75">
      <c r="B403" s="100" t="s">
        <v>10</v>
      </c>
      <c r="C403" s="91">
        <v>5</v>
      </c>
      <c r="D403" s="92">
        <v>0.45454545454545453</v>
      </c>
      <c r="E403" s="93">
        <v>6</v>
      </c>
      <c r="F403" s="92">
        <v>0.5454545454545454</v>
      </c>
      <c r="G403" s="93">
        <v>0</v>
      </c>
      <c r="H403" s="92">
        <v>0</v>
      </c>
      <c r="I403" s="93">
        <v>0</v>
      </c>
      <c r="J403" s="94">
        <v>0</v>
      </c>
    </row>
    <row r="404" spans="2:10" s="124" customFormat="1" ht="24">
      <c r="B404" s="100" t="s">
        <v>11</v>
      </c>
      <c r="C404" s="125">
        <v>2</v>
      </c>
      <c r="D404" s="126">
        <v>0.33333333333333326</v>
      </c>
      <c r="E404" s="127">
        <v>4</v>
      </c>
      <c r="F404" s="126">
        <v>0.6666666666666665</v>
      </c>
      <c r="G404" s="127">
        <v>0</v>
      </c>
      <c r="H404" s="126">
        <v>0</v>
      </c>
      <c r="I404" s="127">
        <v>0</v>
      </c>
      <c r="J404" s="128">
        <v>0</v>
      </c>
    </row>
    <row r="405" spans="2:10" ht="12.75">
      <c r="B405" s="100" t="s">
        <v>12</v>
      </c>
      <c r="C405" s="91">
        <v>2</v>
      </c>
      <c r="D405" s="92">
        <v>0.25</v>
      </c>
      <c r="E405" s="93">
        <v>6</v>
      </c>
      <c r="F405" s="92">
        <v>0.75</v>
      </c>
      <c r="G405" s="93">
        <v>0</v>
      </c>
      <c r="H405" s="92">
        <v>0</v>
      </c>
      <c r="I405" s="93">
        <v>0</v>
      </c>
      <c r="J405" s="94">
        <v>0</v>
      </c>
    </row>
    <row r="406" spans="2:10" ht="24">
      <c r="B406" s="100" t="s">
        <v>13</v>
      </c>
      <c r="C406" s="91">
        <v>6</v>
      </c>
      <c r="D406" s="92">
        <v>0.6666666666666665</v>
      </c>
      <c r="E406" s="93">
        <v>3</v>
      </c>
      <c r="F406" s="92">
        <v>0.33333333333333326</v>
      </c>
      <c r="G406" s="93">
        <v>0</v>
      </c>
      <c r="H406" s="92">
        <v>0</v>
      </c>
      <c r="I406" s="93">
        <v>0</v>
      </c>
      <c r="J406" s="94">
        <v>0</v>
      </c>
    </row>
    <row r="407" spans="2:10" ht="24">
      <c r="B407" s="100" t="s">
        <v>14</v>
      </c>
      <c r="C407" s="91">
        <v>6</v>
      </c>
      <c r="D407" s="92">
        <v>0.6</v>
      </c>
      <c r="E407" s="93">
        <v>4</v>
      </c>
      <c r="F407" s="92">
        <v>0.4</v>
      </c>
      <c r="G407" s="93">
        <v>0</v>
      </c>
      <c r="H407" s="92">
        <v>0</v>
      </c>
      <c r="I407" s="93">
        <v>0</v>
      </c>
      <c r="J407" s="94">
        <v>0</v>
      </c>
    </row>
    <row r="408" spans="2:10" ht="24">
      <c r="B408" s="100" t="s">
        <v>15</v>
      </c>
      <c r="C408" s="91">
        <v>9</v>
      </c>
      <c r="D408" s="92">
        <v>1</v>
      </c>
      <c r="E408" s="93">
        <v>0</v>
      </c>
      <c r="F408" s="92">
        <v>0</v>
      </c>
      <c r="G408" s="93">
        <v>0</v>
      </c>
      <c r="H408" s="92">
        <v>0</v>
      </c>
      <c r="I408" s="93">
        <v>0</v>
      </c>
      <c r="J408" s="94">
        <v>0</v>
      </c>
    </row>
    <row r="409" spans="2:10" ht="24">
      <c r="B409" s="100" t="s">
        <v>16</v>
      </c>
      <c r="C409" s="91">
        <v>2</v>
      </c>
      <c r="D409" s="92">
        <v>0.6666666666666665</v>
      </c>
      <c r="E409" s="93">
        <v>1</v>
      </c>
      <c r="F409" s="92">
        <v>0.33333333333333326</v>
      </c>
      <c r="G409" s="93">
        <v>0</v>
      </c>
      <c r="H409" s="92">
        <v>0</v>
      </c>
      <c r="I409" s="93">
        <v>0</v>
      </c>
      <c r="J409" s="94">
        <v>0</v>
      </c>
    </row>
    <row r="410" spans="2:10" ht="24">
      <c r="B410" s="100" t="s">
        <v>17</v>
      </c>
      <c r="C410" s="91">
        <v>13</v>
      </c>
      <c r="D410" s="92">
        <v>0.52</v>
      </c>
      <c r="E410" s="93">
        <v>12</v>
      </c>
      <c r="F410" s="92">
        <v>0.48</v>
      </c>
      <c r="G410" s="93">
        <v>0</v>
      </c>
      <c r="H410" s="92">
        <v>0</v>
      </c>
      <c r="I410" s="93">
        <v>0</v>
      </c>
      <c r="J410" s="94">
        <v>0</v>
      </c>
    </row>
    <row r="411" spans="2:10" ht="13.5" thickBot="1">
      <c r="B411" s="101" t="s">
        <v>5</v>
      </c>
      <c r="C411" s="95">
        <v>50</v>
      </c>
      <c r="D411" s="96">
        <v>0.49019607843137253</v>
      </c>
      <c r="E411" s="97">
        <v>52</v>
      </c>
      <c r="F411" s="96">
        <v>0.5098039215686274</v>
      </c>
      <c r="G411" s="97">
        <v>0</v>
      </c>
      <c r="H411" s="96">
        <v>0</v>
      </c>
      <c r="I411" s="97">
        <v>0</v>
      </c>
      <c r="J411" s="98">
        <v>0</v>
      </c>
    </row>
    <row r="412" ht="13.5" thickTop="1"/>
    <row r="413" spans="2:12" ht="15.75" customHeight="1" thickBot="1">
      <c r="B413" s="177" t="s">
        <v>152</v>
      </c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</row>
    <row r="414" spans="2:12" ht="12.75" customHeight="1" thickTop="1">
      <c r="B414" s="179" t="s">
        <v>0</v>
      </c>
      <c r="C414" s="182" t="s">
        <v>153</v>
      </c>
      <c r="D414" s="183"/>
      <c r="E414" s="183"/>
      <c r="F414" s="183"/>
      <c r="G414" s="183"/>
      <c r="H414" s="183"/>
      <c r="I414" s="183"/>
      <c r="J414" s="183"/>
      <c r="K414" s="183"/>
      <c r="L414" s="184"/>
    </row>
    <row r="415" spans="2:12" ht="12.75" customHeight="1">
      <c r="B415" s="180"/>
      <c r="C415" s="185" t="s">
        <v>154</v>
      </c>
      <c r="D415" s="175"/>
      <c r="E415" s="175" t="s">
        <v>155</v>
      </c>
      <c r="F415" s="175"/>
      <c r="G415" s="175" t="s">
        <v>156</v>
      </c>
      <c r="H415" s="175"/>
      <c r="I415" s="175" t="s">
        <v>157</v>
      </c>
      <c r="J415" s="175"/>
      <c r="K415" s="175" t="s">
        <v>158</v>
      </c>
      <c r="L415" s="176"/>
    </row>
    <row r="416" spans="2:12" ht="13.5" thickBot="1">
      <c r="B416" s="181"/>
      <c r="C416" s="70" t="s">
        <v>6</v>
      </c>
      <c r="D416" s="71" t="s">
        <v>7</v>
      </c>
      <c r="E416" s="71" t="s">
        <v>6</v>
      </c>
      <c r="F416" s="71" t="s">
        <v>7</v>
      </c>
      <c r="G416" s="71" t="s">
        <v>6</v>
      </c>
      <c r="H416" s="71" t="s">
        <v>7</v>
      </c>
      <c r="I416" s="71" t="s">
        <v>6</v>
      </c>
      <c r="J416" s="71" t="s">
        <v>7</v>
      </c>
      <c r="K416" s="71" t="s">
        <v>6</v>
      </c>
      <c r="L416" s="72" t="s">
        <v>7</v>
      </c>
    </row>
    <row r="417" spans="2:12" ht="24.75" thickTop="1">
      <c r="B417" s="99" t="s">
        <v>8</v>
      </c>
      <c r="C417" s="87">
        <v>6</v>
      </c>
      <c r="D417" s="88">
        <v>0.375</v>
      </c>
      <c r="E417" s="89">
        <v>1</v>
      </c>
      <c r="F417" s="88">
        <v>0.0625</v>
      </c>
      <c r="G417" s="89">
        <v>3</v>
      </c>
      <c r="H417" s="88">
        <v>0.1875</v>
      </c>
      <c r="I417" s="89">
        <v>4</v>
      </c>
      <c r="J417" s="88">
        <v>0.25</v>
      </c>
      <c r="K417" s="89">
        <v>2</v>
      </c>
      <c r="L417" s="90">
        <v>0.125</v>
      </c>
    </row>
    <row r="418" spans="2:12" ht="12.75">
      <c r="B418" s="100" t="s">
        <v>9</v>
      </c>
      <c r="C418" s="91">
        <v>1</v>
      </c>
      <c r="D418" s="92">
        <v>0.2</v>
      </c>
      <c r="E418" s="93">
        <v>0</v>
      </c>
      <c r="F418" s="92">
        <v>0</v>
      </c>
      <c r="G418" s="93">
        <v>1</v>
      </c>
      <c r="H418" s="92">
        <v>0.2</v>
      </c>
      <c r="I418" s="93">
        <v>1</v>
      </c>
      <c r="J418" s="92">
        <v>0.2</v>
      </c>
      <c r="K418" s="93">
        <v>2</v>
      </c>
      <c r="L418" s="94">
        <v>0.4</v>
      </c>
    </row>
    <row r="419" spans="2:12" ht="12.75">
      <c r="B419" s="100" t="s">
        <v>10</v>
      </c>
      <c r="C419" s="91">
        <v>2</v>
      </c>
      <c r="D419" s="92">
        <v>0.18181818181818182</v>
      </c>
      <c r="E419" s="93">
        <v>0</v>
      </c>
      <c r="F419" s="92">
        <v>0</v>
      </c>
      <c r="G419" s="93">
        <v>4</v>
      </c>
      <c r="H419" s="92">
        <v>0.36363636363636365</v>
      </c>
      <c r="I419" s="93">
        <v>2</v>
      </c>
      <c r="J419" s="92">
        <v>0.18181818181818182</v>
      </c>
      <c r="K419" s="93">
        <v>3</v>
      </c>
      <c r="L419" s="94">
        <v>0.2727272727272727</v>
      </c>
    </row>
    <row r="420" spans="2:12" s="124" customFormat="1" ht="24">
      <c r="B420" s="100" t="s">
        <v>11</v>
      </c>
      <c r="C420" s="125">
        <v>5</v>
      </c>
      <c r="D420" s="126">
        <v>0.8333333333333335</v>
      </c>
      <c r="E420" s="127">
        <v>0</v>
      </c>
      <c r="F420" s="126">
        <v>0</v>
      </c>
      <c r="G420" s="127">
        <v>0</v>
      </c>
      <c r="H420" s="126">
        <v>0</v>
      </c>
      <c r="I420" s="127">
        <v>1</v>
      </c>
      <c r="J420" s="126">
        <v>0.16666666666666663</v>
      </c>
      <c r="K420" s="127">
        <v>0</v>
      </c>
      <c r="L420" s="128">
        <v>0</v>
      </c>
    </row>
    <row r="421" spans="2:12" ht="12.75">
      <c r="B421" s="100" t="s">
        <v>12</v>
      </c>
      <c r="C421" s="91">
        <v>2</v>
      </c>
      <c r="D421" s="92">
        <v>0.25</v>
      </c>
      <c r="E421" s="93">
        <v>0</v>
      </c>
      <c r="F421" s="92">
        <v>0</v>
      </c>
      <c r="G421" s="93">
        <v>2</v>
      </c>
      <c r="H421" s="92">
        <v>0.25</v>
      </c>
      <c r="I421" s="93">
        <v>1</v>
      </c>
      <c r="J421" s="92">
        <v>0.125</v>
      </c>
      <c r="K421" s="93">
        <v>3</v>
      </c>
      <c r="L421" s="94">
        <v>0.375</v>
      </c>
    </row>
    <row r="422" spans="2:12" ht="24">
      <c r="B422" s="100" t="s">
        <v>13</v>
      </c>
      <c r="C422" s="91">
        <v>5</v>
      </c>
      <c r="D422" s="92">
        <v>0.625</v>
      </c>
      <c r="E422" s="93">
        <v>1</v>
      </c>
      <c r="F422" s="92">
        <v>0.125</v>
      </c>
      <c r="G422" s="93">
        <v>1</v>
      </c>
      <c r="H422" s="92">
        <v>0.125</v>
      </c>
      <c r="I422" s="93">
        <v>0</v>
      </c>
      <c r="J422" s="92">
        <v>0</v>
      </c>
      <c r="K422" s="93">
        <v>1</v>
      </c>
      <c r="L422" s="94">
        <v>0.125</v>
      </c>
    </row>
    <row r="423" spans="2:12" ht="24">
      <c r="B423" s="100" t="s">
        <v>14</v>
      </c>
      <c r="C423" s="91">
        <v>3</v>
      </c>
      <c r="D423" s="92">
        <v>0.3</v>
      </c>
      <c r="E423" s="93">
        <v>0</v>
      </c>
      <c r="F423" s="92">
        <v>0</v>
      </c>
      <c r="G423" s="93">
        <v>1</v>
      </c>
      <c r="H423" s="92">
        <v>0.1</v>
      </c>
      <c r="I423" s="93">
        <v>3</v>
      </c>
      <c r="J423" s="92">
        <v>0.3</v>
      </c>
      <c r="K423" s="93">
        <v>3</v>
      </c>
      <c r="L423" s="94">
        <v>0.3</v>
      </c>
    </row>
    <row r="424" spans="2:12" ht="24">
      <c r="B424" s="100" t="s">
        <v>15</v>
      </c>
      <c r="C424" s="91">
        <v>2</v>
      </c>
      <c r="D424" s="92">
        <v>0.2222222222222222</v>
      </c>
      <c r="E424" s="93">
        <v>3</v>
      </c>
      <c r="F424" s="92">
        <v>0.33333333333333326</v>
      </c>
      <c r="G424" s="93">
        <v>1</v>
      </c>
      <c r="H424" s="92">
        <v>0.1111111111111111</v>
      </c>
      <c r="I424" s="93">
        <v>2</v>
      </c>
      <c r="J424" s="92">
        <v>0.2222222222222222</v>
      </c>
      <c r="K424" s="93">
        <v>1</v>
      </c>
      <c r="L424" s="94">
        <v>0.1111111111111111</v>
      </c>
    </row>
    <row r="425" spans="2:12" ht="24">
      <c r="B425" s="100" t="s">
        <v>16</v>
      </c>
      <c r="C425" s="91">
        <v>2</v>
      </c>
      <c r="D425" s="92">
        <v>0.6666666666666665</v>
      </c>
      <c r="E425" s="93">
        <v>0</v>
      </c>
      <c r="F425" s="92">
        <v>0</v>
      </c>
      <c r="G425" s="93">
        <v>1</v>
      </c>
      <c r="H425" s="92">
        <v>0.33333333333333326</v>
      </c>
      <c r="I425" s="93">
        <v>0</v>
      </c>
      <c r="J425" s="92">
        <v>0</v>
      </c>
      <c r="K425" s="93">
        <v>0</v>
      </c>
      <c r="L425" s="94">
        <v>0</v>
      </c>
    </row>
    <row r="426" spans="2:12" ht="24">
      <c r="B426" s="100" t="s">
        <v>17</v>
      </c>
      <c r="C426" s="91">
        <v>13</v>
      </c>
      <c r="D426" s="92">
        <v>0.52</v>
      </c>
      <c r="E426" s="93">
        <v>3</v>
      </c>
      <c r="F426" s="92">
        <v>0.12</v>
      </c>
      <c r="G426" s="93">
        <v>2</v>
      </c>
      <c r="H426" s="92">
        <v>0.08</v>
      </c>
      <c r="I426" s="93">
        <v>4</v>
      </c>
      <c r="J426" s="92">
        <v>0.16</v>
      </c>
      <c r="K426" s="93">
        <v>3</v>
      </c>
      <c r="L426" s="94">
        <v>0.12</v>
      </c>
    </row>
    <row r="427" spans="2:12" ht="13.5" thickBot="1">
      <c r="B427" s="101" t="s">
        <v>5</v>
      </c>
      <c r="C427" s="95">
        <v>41</v>
      </c>
      <c r="D427" s="96">
        <v>0.40594059405940597</v>
      </c>
      <c r="E427" s="97">
        <v>8</v>
      </c>
      <c r="F427" s="96">
        <v>0.07920792079207921</v>
      </c>
      <c r="G427" s="97">
        <v>16</v>
      </c>
      <c r="H427" s="96">
        <v>0.15841584158415842</v>
      </c>
      <c r="I427" s="97">
        <v>18</v>
      </c>
      <c r="J427" s="96">
        <v>0.1782178217821782</v>
      </c>
      <c r="K427" s="97">
        <v>18</v>
      </c>
      <c r="L427" s="98">
        <v>0.1782178217821782</v>
      </c>
    </row>
    <row r="428" ht="13.5" thickTop="1"/>
  </sheetData>
  <sheetProtection/>
  <mergeCells count="206">
    <mergeCell ref="B157:B159"/>
    <mergeCell ref="C157:L157"/>
    <mergeCell ref="C158:D158"/>
    <mergeCell ref="E158:F158"/>
    <mergeCell ref="G158:H158"/>
    <mergeCell ref="I158:J158"/>
    <mergeCell ref="K158:L158"/>
    <mergeCell ref="C143:F143"/>
    <mergeCell ref="C144:D144"/>
    <mergeCell ref="E144:F144"/>
    <mergeCell ref="B215:T215"/>
    <mergeCell ref="B216:B218"/>
    <mergeCell ref="C216:F216"/>
    <mergeCell ref="G216:T216"/>
    <mergeCell ref="C217:D217"/>
    <mergeCell ref="E217:F217"/>
    <mergeCell ref="G217:H217"/>
    <mergeCell ref="B142:F142"/>
    <mergeCell ref="B143:B145"/>
    <mergeCell ref="I217:J217"/>
    <mergeCell ref="K217:L217"/>
    <mergeCell ref="M217:N217"/>
    <mergeCell ref="O217:P217"/>
    <mergeCell ref="E205:F205"/>
    <mergeCell ref="G205:H205"/>
    <mergeCell ref="B172:F172"/>
    <mergeCell ref="B174:B176"/>
    <mergeCell ref="S217:T217"/>
    <mergeCell ref="B231:T231"/>
    <mergeCell ref="B202:H202"/>
    <mergeCell ref="B204:B206"/>
    <mergeCell ref="C204:H204"/>
    <mergeCell ref="C205:D205"/>
    <mergeCell ref="B127:B129"/>
    <mergeCell ref="E233:F233"/>
    <mergeCell ref="G233:H233"/>
    <mergeCell ref="I233:J233"/>
    <mergeCell ref="K233:L233"/>
    <mergeCell ref="M233:N233"/>
    <mergeCell ref="E188:F188"/>
    <mergeCell ref="C127:F127"/>
    <mergeCell ref="C128:D128"/>
    <mergeCell ref="E128:F128"/>
    <mergeCell ref="Y94:Z94"/>
    <mergeCell ref="B110:H110"/>
    <mergeCell ref="B111:B113"/>
    <mergeCell ref="C111:H111"/>
    <mergeCell ref="O233:P233"/>
    <mergeCell ref="Q233:R233"/>
    <mergeCell ref="S233:T233"/>
    <mergeCell ref="B187:B189"/>
    <mergeCell ref="C187:F187"/>
    <mergeCell ref="C188:D188"/>
    <mergeCell ref="B92:Z92"/>
    <mergeCell ref="B93:B95"/>
    <mergeCell ref="C93:Z93"/>
    <mergeCell ref="C94:D94"/>
    <mergeCell ref="E94:F94"/>
    <mergeCell ref="G94:H94"/>
    <mergeCell ref="I94:J94"/>
    <mergeCell ref="K94:L94"/>
    <mergeCell ref="M94:N94"/>
    <mergeCell ref="O94:P94"/>
    <mergeCell ref="A2:P2"/>
    <mergeCell ref="B286:N286"/>
    <mergeCell ref="B287:B288"/>
    <mergeCell ref="C287:E287"/>
    <mergeCell ref="F287:H287"/>
    <mergeCell ref="I287:K287"/>
    <mergeCell ref="L287:N287"/>
    <mergeCell ref="B248:B250"/>
    <mergeCell ref="C248:D248"/>
    <mergeCell ref="B267:Q267"/>
    <mergeCell ref="B398:B400"/>
    <mergeCell ref="C398:J398"/>
    <mergeCell ref="C399:D399"/>
    <mergeCell ref="E399:F399"/>
    <mergeCell ref="AA336:AC336"/>
    <mergeCell ref="B346:J346"/>
    <mergeCell ref="B347:B349"/>
    <mergeCell ref="C347:F347"/>
    <mergeCell ref="G347:J347"/>
    <mergeCell ref="C348:D348"/>
    <mergeCell ref="B335:AC335"/>
    <mergeCell ref="B336:B337"/>
    <mergeCell ref="C336:E336"/>
    <mergeCell ref="F336:H336"/>
    <mergeCell ref="I336:K336"/>
    <mergeCell ref="L336:N336"/>
    <mergeCell ref="O336:Q336"/>
    <mergeCell ref="R336:T336"/>
    <mergeCell ref="U336:W336"/>
    <mergeCell ref="X336:Z336"/>
    <mergeCell ref="B326:H326"/>
    <mergeCell ref="B327:B329"/>
    <mergeCell ref="C327:H327"/>
    <mergeCell ref="C328:D328"/>
    <mergeCell ref="E328:F328"/>
    <mergeCell ref="G328:H328"/>
    <mergeCell ref="B318:B320"/>
    <mergeCell ref="C318:L318"/>
    <mergeCell ref="C319:D319"/>
    <mergeCell ref="E319:F319"/>
    <mergeCell ref="G319:H319"/>
    <mergeCell ref="I319:J319"/>
    <mergeCell ref="K319:L319"/>
    <mergeCell ref="B304:F304"/>
    <mergeCell ref="B305:B307"/>
    <mergeCell ref="C305:F305"/>
    <mergeCell ref="C306:D306"/>
    <mergeCell ref="E306:F306"/>
    <mergeCell ref="B317:L317"/>
    <mergeCell ref="E348:F348"/>
    <mergeCell ref="G348:H348"/>
    <mergeCell ref="I348:J348"/>
    <mergeCell ref="B40:H40"/>
    <mergeCell ref="B41:B43"/>
    <mergeCell ref="C41:H41"/>
    <mergeCell ref="C42:D42"/>
    <mergeCell ref="E42:F42"/>
    <mergeCell ref="G42:H42"/>
    <mergeCell ref="B56:H56"/>
    <mergeCell ref="B57:B59"/>
    <mergeCell ref="C57:H57"/>
    <mergeCell ref="C58:D58"/>
    <mergeCell ref="E58:F58"/>
    <mergeCell ref="G58:H58"/>
    <mergeCell ref="B72:L72"/>
    <mergeCell ref="B73:B75"/>
    <mergeCell ref="C73:L73"/>
    <mergeCell ref="C74:D74"/>
    <mergeCell ref="E74:F74"/>
    <mergeCell ref="G74:H74"/>
    <mergeCell ref="I74:J74"/>
    <mergeCell ref="K74:L74"/>
    <mergeCell ref="B268:B269"/>
    <mergeCell ref="C268:E268"/>
    <mergeCell ref="F268:H268"/>
    <mergeCell ref="I268:K268"/>
    <mergeCell ref="L268:N268"/>
    <mergeCell ref="O268:Q268"/>
    <mergeCell ref="C174:F174"/>
    <mergeCell ref="C175:D175"/>
    <mergeCell ref="E175:F175"/>
    <mergeCell ref="B185:F185"/>
    <mergeCell ref="B156:L156"/>
    <mergeCell ref="B247:T247"/>
    <mergeCell ref="B232:B234"/>
    <mergeCell ref="C232:T232"/>
    <mergeCell ref="C233:D233"/>
    <mergeCell ref="Q217:R217"/>
    <mergeCell ref="E248:F248"/>
    <mergeCell ref="G248:H248"/>
    <mergeCell ref="I248:J248"/>
    <mergeCell ref="K248:L248"/>
    <mergeCell ref="M248:N248"/>
    <mergeCell ref="O248:P248"/>
    <mergeCell ref="O249:P249"/>
    <mergeCell ref="Q249:R249"/>
    <mergeCell ref="Q248:R248"/>
    <mergeCell ref="S248:T248"/>
    <mergeCell ref="C249:D249"/>
    <mergeCell ref="E249:F249"/>
    <mergeCell ref="G249:H249"/>
    <mergeCell ref="I249:J249"/>
    <mergeCell ref="K249:L249"/>
    <mergeCell ref="M249:N249"/>
    <mergeCell ref="Q94:R94"/>
    <mergeCell ref="S94:T94"/>
    <mergeCell ref="U94:V94"/>
    <mergeCell ref="W94:X94"/>
    <mergeCell ref="S249:T249"/>
    <mergeCell ref="B362:R362"/>
    <mergeCell ref="C112:D112"/>
    <mergeCell ref="E112:F112"/>
    <mergeCell ref="G112:H112"/>
    <mergeCell ref="B126:F126"/>
    <mergeCell ref="B363:B365"/>
    <mergeCell ref="C363:N363"/>
    <mergeCell ref="O363:R363"/>
    <mergeCell ref="C364:D364"/>
    <mergeCell ref="E364:F364"/>
    <mergeCell ref="G364:H364"/>
    <mergeCell ref="I364:J364"/>
    <mergeCell ref="K364:L364"/>
    <mergeCell ref="M364:N364"/>
    <mergeCell ref="O364:P364"/>
    <mergeCell ref="E415:F415"/>
    <mergeCell ref="G415:H415"/>
    <mergeCell ref="Q364:R364"/>
    <mergeCell ref="B378:J378"/>
    <mergeCell ref="B379:B381"/>
    <mergeCell ref="C379:J379"/>
    <mergeCell ref="C380:D380"/>
    <mergeCell ref="E380:F380"/>
    <mergeCell ref="G380:H380"/>
    <mergeCell ref="I380:J380"/>
    <mergeCell ref="I415:J415"/>
    <mergeCell ref="K415:L415"/>
    <mergeCell ref="B397:J397"/>
    <mergeCell ref="G399:H399"/>
    <mergeCell ref="I399:J399"/>
    <mergeCell ref="B413:L413"/>
    <mergeCell ref="B414:B416"/>
    <mergeCell ref="C414:L414"/>
    <mergeCell ref="C415:D415"/>
  </mergeCells>
  <hyperlinks>
    <hyperlink ref="A20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97"/>
  <sheetViews>
    <sheetView showGridLines="0" zoomScalePageLayoutView="0" workbookViewId="0" topLeftCell="A4">
      <selection activeCell="R20" sqref="R20"/>
    </sheetView>
  </sheetViews>
  <sheetFormatPr defaultColWidth="9.140625" defaultRowHeight="12.75"/>
  <cols>
    <col min="1" max="1" width="47.57421875" style="0" customWidth="1"/>
  </cols>
  <sheetData>
    <row r="2" spans="1:14" ht="23.25">
      <c r="A2" s="158" t="s">
        <v>193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4" spans="1:9" ht="29.25" thickBot="1">
      <c r="A4" s="65" t="s">
        <v>234</v>
      </c>
      <c r="B4" s="65"/>
      <c r="C4" s="65"/>
      <c r="D4" s="65"/>
      <c r="E4" s="65"/>
      <c r="F4" s="65"/>
      <c r="G4" s="65"/>
      <c r="H4" s="65"/>
      <c r="I4" s="65"/>
    </row>
    <row r="6" ht="13.5" thickBot="1"/>
    <row r="7" spans="1:11" ht="13.5" thickTop="1">
      <c r="A7" s="179" t="s">
        <v>0</v>
      </c>
      <c r="B7" s="182" t="s">
        <v>235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2.75">
      <c r="A8" s="180"/>
      <c r="B8" s="189" t="s">
        <v>236</v>
      </c>
      <c r="C8" s="175"/>
      <c r="D8" s="187" t="s">
        <v>237</v>
      </c>
      <c r="E8" s="175"/>
      <c r="F8" s="187" t="s">
        <v>238</v>
      </c>
      <c r="G8" s="175"/>
      <c r="H8" s="187" t="s">
        <v>239</v>
      </c>
      <c r="I8" s="175"/>
      <c r="J8" s="175" t="s">
        <v>5</v>
      </c>
      <c r="K8" s="176"/>
    </row>
    <row r="9" spans="1:11" ht="13.5" thickBot="1">
      <c r="A9" s="181"/>
      <c r="B9" s="70" t="s">
        <v>196</v>
      </c>
      <c r="C9" s="71" t="s">
        <v>240</v>
      </c>
      <c r="D9" s="71" t="s">
        <v>196</v>
      </c>
      <c r="E9" s="71" t="s">
        <v>240</v>
      </c>
      <c r="F9" s="71" t="s">
        <v>196</v>
      </c>
      <c r="G9" s="71" t="s">
        <v>240</v>
      </c>
      <c r="H9" s="71" t="s">
        <v>196</v>
      </c>
      <c r="I9" s="71" t="s">
        <v>240</v>
      </c>
      <c r="J9" s="71" t="s">
        <v>196</v>
      </c>
      <c r="K9" s="72" t="s">
        <v>240</v>
      </c>
    </row>
    <row r="10" spans="1:11" ht="24.75" customHeight="1" thickTop="1">
      <c r="A10" s="99" t="s">
        <v>241</v>
      </c>
      <c r="B10" s="87">
        <v>0</v>
      </c>
      <c r="C10" s="88">
        <v>0</v>
      </c>
      <c r="D10" s="89">
        <v>11</v>
      </c>
      <c r="E10" s="88">
        <v>0.45833333333333326</v>
      </c>
      <c r="F10" s="89">
        <v>7</v>
      </c>
      <c r="G10" s="88">
        <v>0.2916666666666667</v>
      </c>
      <c r="H10" s="89">
        <v>6</v>
      </c>
      <c r="I10" s="88">
        <v>0.25</v>
      </c>
      <c r="J10" s="89">
        <v>24</v>
      </c>
      <c r="K10" s="90">
        <v>1</v>
      </c>
    </row>
    <row r="11" spans="1:11" ht="34.5" customHeight="1">
      <c r="A11" s="100" t="s">
        <v>242</v>
      </c>
      <c r="B11" s="91">
        <v>57</v>
      </c>
      <c r="C11" s="92">
        <v>0.3825503355704698</v>
      </c>
      <c r="D11" s="93">
        <v>57</v>
      </c>
      <c r="E11" s="92">
        <v>0.3825503355704698</v>
      </c>
      <c r="F11" s="93">
        <v>26</v>
      </c>
      <c r="G11" s="92">
        <v>0.174496644295302</v>
      </c>
      <c r="H11" s="93">
        <v>9</v>
      </c>
      <c r="I11" s="92">
        <v>0.06040268456375839</v>
      </c>
      <c r="J11" s="93">
        <v>149</v>
      </c>
      <c r="K11" s="94">
        <v>1</v>
      </c>
    </row>
    <row r="12" spans="1:11" ht="24.75" customHeight="1">
      <c r="A12" s="100" t="s">
        <v>243</v>
      </c>
      <c r="B12" s="91">
        <v>16</v>
      </c>
      <c r="C12" s="92">
        <v>0.2711864406779661</v>
      </c>
      <c r="D12" s="93">
        <v>15</v>
      </c>
      <c r="E12" s="92">
        <v>0.2542372881355932</v>
      </c>
      <c r="F12" s="93">
        <v>19</v>
      </c>
      <c r="G12" s="92">
        <v>0.3220338983050847</v>
      </c>
      <c r="H12" s="93">
        <v>9</v>
      </c>
      <c r="I12" s="92">
        <v>0.15254237288135594</v>
      </c>
      <c r="J12" s="93">
        <v>59</v>
      </c>
      <c r="K12" s="94">
        <v>1</v>
      </c>
    </row>
    <row r="13" spans="1:11" ht="33" customHeight="1">
      <c r="A13" s="100" t="s">
        <v>244</v>
      </c>
      <c r="B13" s="91">
        <v>23</v>
      </c>
      <c r="C13" s="92">
        <v>0.3709677419354838</v>
      </c>
      <c r="D13" s="93">
        <v>29</v>
      </c>
      <c r="E13" s="92">
        <v>0.46774193548387094</v>
      </c>
      <c r="F13" s="93">
        <v>7</v>
      </c>
      <c r="G13" s="92">
        <v>0.1129032258064516</v>
      </c>
      <c r="H13" s="93">
        <v>3</v>
      </c>
      <c r="I13" s="92">
        <v>0.04838709677419355</v>
      </c>
      <c r="J13" s="93">
        <v>62</v>
      </c>
      <c r="K13" s="94">
        <v>1</v>
      </c>
    </row>
    <row r="14" spans="1:11" ht="24.75" customHeight="1">
      <c r="A14" s="100" t="s">
        <v>245</v>
      </c>
      <c r="B14" s="91">
        <v>24</v>
      </c>
      <c r="C14" s="92">
        <v>0.1791044776119403</v>
      </c>
      <c r="D14" s="93">
        <v>45</v>
      </c>
      <c r="E14" s="92">
        <v>0.33582089552238803</v>
      </c>
      <c r="F14" s="93">
        <v>40</v>
      </c>
      <c r="G14" s="92">
        <v>0.29850746268656714</v>
      </c>
      <c r="H14" s="93">
        <v>25</v>
      </c>
      <c r="I14" s="92">
        <v>0.1865671641791045</v>
      </c>
      <c r="J14" s="93">
        <v>134</v>
      </c>
      <c r="K14" s="94">
        <v>1</v>
      </c>
    </row>
    <row r="15" spans="1:11" ht="24.75" customHeight="1">
      <c r="A15" s="100" t="s">
        <v>246</v>
      </c>
      <c r="B15" s="91">
        <v>25</v>
      </c>
      <c r="C15" s="92">
        <v>0.423728813559322</v>
      </c>
      <c r="D15" s="93">
        <v>24</v>
      </c>
      <c r="E15" s="92">
        <v>0.4067796610169492</v>
      </c>
      <c r="F15" s="93">
        <v>10</v>
      </c>
      <c r="G15" s="92">
        <v>0.16949152542372878</v>
      </c>
      <c r="H15" s="93">
        <v>0</v>
      </c>
      <c r="I15" s="92">
        <v>0</v>
      </c>
      <c r="J15" s="93">
        <v>59</v>
      </c>
      <c r="K15" s="94">
        <v>1</v>
      </c>
    </row>
    <row r="16" spans="1:11" ht="24.75" customHeight="1">
      <c r="A16" s="100" t="s">
        <v>247</v>
      </c>
      <c r="B16" s="91">
        <v>20</v>
      </c>
      <c r="C16" s="92">
        <v>0.26666666666666666</v>
      </c>
      <c r="D16" s="93">
        <v>32</v>
      </c>
      <c r="E16" s="92">
        <v>0.4266666666666667</v>
      </c>
      <c r="F16" s="93">
        <v>13</v>
      </c>
      <c r="G16" s="92">
        <v>0.17333333333333337</v>
      </c>
      <c r="H16" s="93">
        <v>10</v>
      </c>
      <c r="I16" s="92">
        <v>0.13333333333333333</v>
      </c>
      <c r="J16" s="93">
        <v>75</v>
      </c>
      <c r="K16" s="94">
        <v>1</v>
      </c>
    </row>
    <row r="17" spans="1:11" ht="35.25" customHeight="1">
      <c r="A17" s="100" t="s">
        <v>248</v>
      </c>
      <c r="B17" s="91">
        <v>0</v>
      </c>
      <c r="C17" s="92">
        <v>0</v>
      </c>
      <c r="D17" s="93">
        <v>0</v>
      </c>
      <c r="E17" s="92">
        <v>0</v>
      </c>
      <c r="F17" s="93">
        <v>0</v>
      </c>
      <c r="G17" s="92">
        <v>0</v>
      </c>
      <c r="H17" s="93">
        <v>16</v>
      </c>
      <c r="I17" s="92">
        <v>1</v>
      </c>
      <c r="J17" s="93">
        <v>16</v>
      </c>
      <c r="K17" s="94">
        <v>1</v>
      </c>
    </row>
    <row r="18" spans="1:11" ht="24.75" customHeight="1">
      <c r="A18" s="100" t="s">
        <v>249</v>
      </c>
      <c r="B18" s="91">
        <v>0</v>
      </c>
      <c r="C18" s="92">
        <v>0</v>
      </c>
      <c r="D18" s="93">
        <v>0</v>
      </c>
      <c r="E18" s="92">
        <v>0</v>
      </c>
      <c r="F18" s="93">
        <v>0</v>
      </c>
      <c r="G18" s="92">
        <v>0</v>
      </c>
      <c r="H18" s="93">
        <v>5</v>
      </c>
      <c r="I18" s="92">
        <v>1</v>
      </c>
      <c r="J18" s="93">
        <v>5</v>
      </c>
      <c r="K18" s="94">
        <v>1</v>
      </c>
    </row>
    <row r="19" spans="1:11" ht="24.75" customHeight="1">
      <c r="A19" s="100" t="s">
        <v>250</v>
      </c>
      <c r="B19" s="91">
        <v>0</v>
      </c>
      <c r="C19" s="92">
        <v>0</v>
      </c>
      <c r="D19" s="93">
        <v>0</v>
      </c>
      <c r="E19" s="92">
        <v>0</v>
      </c>
      <c r="F19" s="93">
        <v>0</v>
      </c>
      <c r="G19" s="92">
        <v>0</v>
      </c>
      <c r="H19" s="93">
        <v>11</v>
      </c>
      <c r="I19" s="92">
        <v>1</v>
      </c>
      <c r="J19" s="93">
        <v>11</v>
      </c>
      <c r="K19" s="94">
        <v>1</v>
      </c>
    </row>
    <row r="20" spans="1:11" ht="24" customHeight="1">
      <c r="A20" s="100" t="s">
        <v>251</v>
      </c>
      <c r="B20" s="91">
        <v>0</v>
      </c>
      <c r="C20" s="92">
        <v>0</v>
      </c>
      <c r="D20" s="93">
        <v>0</v>
      </c>
      <c r="E20" s="92">
        <v>0</v>
      </c>
      <c r="F20" s="93">
        <v>0</v>
      </c>
      <c r="G20" s="92">
        <v>0</v>
      </c>
      <c r="H20" s="93">
        <v>8</v>
      </c>
      <c r="I20" s="92">
        <v>1</v>
      </c>
      <c r="J20" s="93">
        <v>8</v>
      </c>
      <c r="K20" s="94">
        <v>1</v>
      </c>
    </row>
    <row r="21" spans="1:11" ht="13.5" thickBot="1">
      <c r="A21" s="101" t="s">
        <v>5</v>
      </c>
      <c r="B21" s="95">
        <v>165</v>
      </c>
      <c r="C21" s="96">
        <v>0.27408637873754155</v>
      </c>
      <c r="D21" s="97">
        <v>213</v>
      </c>
      <c r="E21" s="96">
        <v>0.3538205980066445</v>
      </c>
      <c r="F21" s="97">
        <v>122</v>
      </c>
      <c r="G21" s="96">
        <v>0.2026578073089701</v>
      </c>
      <c r="H21" s="97">
        <v>102</v>
      </c>
      <c r="I21" s="96">
        <v>0.16943521594684385</v>
      </c>
      <c r="J21" s="97">
        <v>602</v>
      </c>
      <c r="K21" s="98">
        <v>1</v>
      </c>
    </row>
    <row r="22" spans="1:11" ht="13.5" thickTop="1">
      <c r="A22" s="138"/>
      <c r="B22" s="136"/>
      <c r="C22" s="137"/>
      <c r="D22" s="136"/>
      <c r="E22" s="137"/>
      <c r="F22" s="136"/>
      <c r="G22" s="137"/>
      <c r="H22" s="136"/>
      <c r="I22" s="137"/>
      <c r="J22" s="136"/>
      <c r="K22" s="137"/>
    </row>
    <row r="23" spans="1:11" ht="12.75">
      <c r="A23" s="138"/>
      <c r="B23" s="136"/>
      <c r="C23" s="137"/>
      <c r="D23" s="136"/>
      <c r="E23" s="137"/>
      <c r="F23" s="136"/>
      <c r="G23" s="137"/>
      <c r="H23" s="136"/>
      <c r="I23" s="137"/>
      <c r="J23" s="136"/>
      <c r="K23" s="137"/>
    </row>
    <row r="25" spans="1:7" ht="18">
      <c r="A25" s="139" t="s">
        <v>18</v>
      </c>
      <c r="B25" s="135"/>
      <c r="C25" s="135"/>
      <c r="D25" s="135"/>
      <c r="E25" s="135"/>
      <c r="F25" s="135"/>
      <c r="G25" s="135"/>
    </row>
    <row r="66" ht="36">
      <c r="A66" s="139" t="s">
        <v>269</v>
      </c>
    </row>
    <row r="106" spans="1:6" ht="36" customHeight="1">
      <c r="A106" s="188" t="s">
        <v>270</v>
      </c>
      <c r="B106" s="188"/>
      <c r="C106" s="188"/>
      <c r="D106" s="188"/>
      <c r="E106" s="188"/>
      <c r="F106" s="188"/>
    </row>
    <row r="147" spans="1:6" ht="18">
      <c r="A147" s="188" t="s">
        <v>49</v>
      </c>
      <c r="B147" s="188"/>
      <c r="C147" s="188"/>
      <c r="D147" s="188"/>
      <c r="E147" s="188"/>
      <c r="F147" s="188"/>
    </row>
    <row r="188" spans="1:6" ht="18">
      <c r="A188" s="188" t="s">
        <v>271</v>
      </c>
      <c r="B188" s="188"/>
      <c r="C188" s="188"/>
      <c r="D188" s="188"/>
      <c r="E188" s="188"/>
      <c r="F188" s="188"/>
    </row>
    <row r="230" spans="1:6" ht="18">
      <c r="A230" s="188" t="s">
        <v>107</v>
      </c>
      <c r="B230" s="188"/>
      <c r="C230" s="188"/>
      <c r="D230" s="188"/>
      <c r="E230" s="188"/>
      <c r="F230" s="188"/>
    </row>
    <row r="255" spans="1:6" ht="18">
      <c r="A255" s="188" t="s">
        <v>141</v>
      </c>
      <c r="B255" s="188"/>
      <c r="C255" s="188"/>
      <c r="D255" s="188"/>
      <c r="E255" s="188"/>
      <c r="F255" s="188"/>
    </row>
    <row r="296" spans="1:6" ht="33.75" customHeight="1">
      <c r="A296" s="188" t="s">
        <v>268</v>
      </c>
      <c r="B296" s="188"/>
      <c r="C296" s="188"/>
      <c r="D296" s="188"/>
      <c r="E296" s="188"/>
      <c r="F296" s="188"/>
    </row>
    <row r="297" spans="2:6" ht="18" customHeight="1">
      <c r="B297" s="140"/>
      <c r="C297" s="140"/>
      <c r="D297" s="140"/>
      <c r="E297" s="140"/>
      <c r="F297" s="140"/>
    </row>
  </sheetData>
  <sheetProtection/>
  <mergeCells count="14">
    <mergeCell ref="A296:F296"/>
    <mergeCell ref="F8:G8"/>
    <mergeCell ref="A255:F255"/>
    <mergeCell ref="A230:F230"/>
    <mergeCell ref="A2:N2"/>
    <mergeCell ref="H8:I8"/>
    <mergeCell ref="J8:K8"/>
    <mergeCell ref="A106:F106"/>
    <mergeCell ref="A147:F147"/>
    <mergeCell ref="A188:F188"/>
    <mergeCell ref="A7:A9"/>
    <mergeCell ref="B7:K7"/>
    <mergeCell ref="B8:C8"/>
    <mergeCell ref="D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