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8.xml" ContentType="application/vnd.openxmlformats-officedocument.drawing+xml"/>
  <Override PartName="/xl/charts/chart39.xml" ContentType="application/vnd.openxmlformats-officedocument.drawingml.chart+xml"/>
  <Override PartName="/xl/theme/themeOverride1.xml" ContentType="application/vnd.openxmlformats-officedocument.themeOverride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theme/themeOverride2.xml" ContentType="application/vnd.openxmlformats-officedocument.themeOverride+xml"/>
  <Override PartName="/xl/charts/chart42.xml" ContentType="application/vnd.openxmlformats-officedocument.drawingml.chart+xml"/>
  <Override PartName="/xl/theme/themeOverride3.xml" ContentType="application/vnd.openxmlformats-officedocument.themeOverride+xml"/>
  <Override PartName="/xl/charts/chart43.xml" ContentType="application/vnd.openxmlformats-officedocument.drawingml.chart+xml"/>
  <Override PartName="/xl/theme/themeOverride4.xml" ContentType="application/vnd.openxmlformats-officedocument.themeOverride+xml"/>
  <Override PartName="/xl/charts/chart44.xml" ContentType="application/vnd.openxmlformats-officedocument.drawingml.chart+xml"/>
  <Override PartName="/xl/theme/themeOverride5.xml" ContentType="application/vnd.openxmlformats-officedocument.themeOverride+xml"/>
  <Override PartName="/xl/charts/chart45.xml" ContentType="application/vnd.openxmlformats-officedocument.drawingml.chart+xml"/>
  <Override PartName="/xl/theme/themeOverride6.xml" ContentType="application/vnd.openxmlformats-officedocument.themeOverride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14385" yWindow="-15" windowWidth="14430" windowHeight="12855"/>
  </bookViews>
  <sheets>
    <sheet name="Fitxa tècnica" sheetId="2" r:id="rId1"/>
    <sheet name="Index" sheetId="7" r:id="rId2"/>
    <sheet name="Resum " sheetId="8" r:id="rId3"/>
    <sheet name="Taules" sheetId="1" r:id="rId4"/>
    <sheet name="Gràfics" sheetId="4" r:id="rId5"/>
    <sheet name="Comparativa" sheetId="5" r:id="rId6"/>
    <sheet name="Taules comparativa" sheetId="6" state="hidden" r:id="rId7"/>
  </sheets>
  <externalReferences>
    <externalReference r:id="rId8"/>
  </externalReferences>
  <definedNames>
    <definedName name="_xlnm.Print_Area" localSheetId="5">Comparativa!#REF!</definedName>
  </definedNames>
  <calcPr calcId="145621"/>
</workbook>
</file>

<file path=xl/calcChain.xml><?xml version="1.0" encoding="utf-8"?>
<calcChain xmlns="http://schemas.openxmlformats.org/spreadsheetml/2006/main">
  <c r="S123" i="1" l="1"/>
  <c r="Q123" i="1"/>
  <c r="O123" i="1"/>
  <c r="M123" i="1"/>
  <c r="K123" i="1"/>
  <c r="I123" i="1"/>
  <c r="G123" i="1"/>
  <c r="E123" i="1"/>
  <c r="C123" i="1"/>
  <c r="L75" i="6" l="1"/>
  <c r="K75" i="6"/>
  <c r="J75" i="6"/>
  <c r="D62" i="6"/>
  <c r="C62" i="6"/>
  <c r="D61" i="6"/>
  <c r="C61" i="6"/>
  <c r="J60" i="6"/>
  <c r="H60" i="6"/>
  <c r="D60" i="6"/>
  <c r="C60" i="6"/>
  <c r="D59" i="6"/>
  <c r="C59" i="6"/>
  <c r="J58" i="6"/>
  <c r="H58" i="6"/>
  <c r="D58" i="6"/>
  <c r="C58" i="6"/>
  <c r="E62" i="6"/>
  <c r="E61" i="6"/>
  <c r="E60" i="6"/>
  <c r="E59" i="6"/>
  <c r="L58" i="6"/>
  <c r="P67" i="6"/>
  <c r="O67" i="6"/>
  <c r="N67" i="6"/>
  <c r="M67" i="6"/>
  <c r="L67" i="6"/>
  <c r="K67" i="6"/>
  <c r="B2" i="6"/>
  <c r="E58" i="6" l="1"/>
  <c r="L60" i="6"/>
  <c r="C122" i="1"/>
  <c r="E122" i="1"/>
  <c r="G122" i="1"/>
  <c r="I122" i="1"/>
  <c r="K122" i="1"/>
  <c r="M122" i="1"/>
  <c r="O122" i="1"/>
  <c r="Q122" i="1"/>
  <c r="S122" i="1"/>
  <c r="G14" i="1"/>
  <c r="G13" i="1"/>
  <c r="E34" i="2" l="1"/>
  <c r="D34" i="2"/>
  <c r="G33" i="2"/>
  <c r="F33" i="2"/>
  <c r="G34" i="2" l="1"/>
  <c r="F34" i="2"/>
</calcChain>
</file>

<file path=xl/sharedStrings.xml><?xml version="1.0" encoding="utf-8"?>
<sst xmlns="http://schemas.openxmlformats.org/spreadsheetml/2006/main" count="1485" uniqueCount="473">
  <si>
    <t>POBLACIÓ, MOSTRA I GÈNERE</t>
  </si>
  <si>
    <t>Gènere</t>
  </si>
  <si>
    <t>Dona</t>
  </si>
  <si>
    <t>Home</t>
  </si>
  <si>
    <t>Respostes</t>
  </si>
  <si>
    <t>%</t>
  </si>
  <si>
    <t>CIÈNCIES I TÈCNIQUES ESTADÍSTIQUES</t>
  </si>
  <si>
    <t>ESTADÍSTICA</t>
  </si>
  <si>
    <t>MATEMÀTIQUES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</si>
  <si>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</si>
  <si>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</si>
  <si>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</si>
  <si>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</si>
  <si>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</si>
  <si>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</si>
  <si>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</si>
  <si>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</si>
  <si>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</si>
  <si>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</si>
  <si>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</si>
  <si>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</si>
  <si>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</si>
  <si>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</si>
  <si>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</si>
  <si>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</si>
  <si>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</si>
  <si>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</si>
  <si>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</si>
  <si>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</si>
  <si>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</si>
  <si>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</si>
  <si>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</si>
  <si>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</si>
  <si>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Contactes (personals, familiars) ...</t>
  </si>
  <si>
    <t>Anuncis de premsa</t>
  </si>
  <si>
    <t>Pràctiques d'estudis</t>
  </si>
  <si>
    <t>Serveis d'universitats</t>
  </si>
  <si>
    <t>ETT</t>
  </si>
  <si>
    <t>Internet</t>
  </si>
  <si>
    <t>Altres</t>
  </si>
  <si>
    <t>ANY INICI DE LA FEINA ACTUAL</t>
  </si>
  <si>
    <t>Any d’inici de la feina actual (Quatre dígits)</t>
  </si>
  <si>
    <t>2009</t>
  </si>
  <si>
    <t>2011</t>
  </si>
  <si>
    <t>2012</t>
  </si>
  <si>
    <t>2013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</si>
  <si>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</si>
  <si>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</si>
  <si>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</si>
  <si>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</si>
  <si>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</si>
  <si>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TIPUS DE CONTRACTE</t>
  </si>
  <si>
    <t>Tipus de contracte</t>
  </si>
  <si>
    <t>Fix</t>
  </si>
  <si>
    <t>Autónom</t>
  </si>
  <si>
    <t>Temporal</t>
  </si>
  <si>
    <t>Becaris</t>
  </si>
  <si>
    <t>No contracte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</si>
  <si>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</si>
  <si>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</si>
  <si>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</si>
  <si>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</si>
  <si>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</si>
  <si>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</si>
  <si>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</si>
  <si>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</si>
  <si>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</si>
  <si>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</si>
  <si>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</si>
  <si>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</si>
  <si>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</si>
  <si>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</si>
  <si>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</si>
  <si>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</si>
  <si>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</si>
  <si>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</si>
  <si>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</si>
  <si>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</si>
  <si>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</si>
  <si>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</si>
  <si>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</si>
  <si>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</si>
  <si>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</si>
  <si>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</si>
  <si>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</si>
  <si>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</si>
  <si>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</si>
  <si>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</si>
  <si>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</si>
  <si>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</si>
  <si>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</si>
  <si>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</si>
  <si>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</si>
  <si>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</si>
  <si>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</si>
  <si>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</si>
  <si>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</si>
  <si>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</si>
  <si>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</si>
  <si>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</si>
  <si>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</si>
  <si>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 xml:space="preserve"> No</t>
  </si>
  <si>
    <t xml:space="preserve"> Sí</t>
  </si>
  <si>
    <t>BRANCA D'ACTIVITAT</t>
  </si>
  <si>
    <t>Branca d’activitat econòmica de l’empresa</t>
  </si>
  <si>
    <t>Extracció i transformació de minerals</t>
  </si>
  <si>
    <t>Indústries químiques</t>
  </si>
  <si>
    <t>Metal·lúrgia, material elèctric i de precisió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</si>
  <si>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</si>
  <si>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</si>
  <si>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</si>
  <si>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</si>
  <si>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</si>
  <si>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</si>
  <si>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</si>
  <si>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</si>
  <si>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</si>
  <si>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</si>
  <si>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</si>
  <si>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</si>
  <si>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</si>
  <si>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</si>
  <si>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</si>
  <si>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</si>
  <si>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</si>
  <si>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</si>
  <si>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</si>
  <si>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</si>
  <si>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</si>
  <si>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</si>
  <si>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</si>
  <si>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</si>
  <si>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</si>
  <si>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</si>
  <si>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</si>
  <si>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</si>
  <si>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</si>
  <si>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</si>
  <si>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</si>
  <si>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Formació pràctica</t>
  </si>
  <si>
    <t>INSTRUMENTALS</t>
  </si>
  <si>
    <t>Informàtica</t>
  </si>
  <si>
    <t>Idiomes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</si>
  <si>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</si>
  <si>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</si>
  <si>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</si>
  <si>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</si>
  <si>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</si>
  <si>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</si>
  <si>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COGNITIVES</t>
  </si>
  <si>
    <t>Presa de decisions</t>
  </si>
  <si>
    <t>Creativitat</t>
  </si>
  <si>
    <t>Pensament crític</t>
  </si>
  <si>
    <t>GRADUATS NO OCUPATS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</si>
  <si>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</si>
  <si>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</si>
  <si>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</si>
  <si>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</si>
  <si>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</si>
  <si>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</si>
  <si>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</si>
  <si>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</si>
  <si>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</si>
  <si>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</si>
  <si>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</si>
  <si>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</si>
  <si>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</si>
  <si>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</si>
  <si>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</si>
  <si>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Serveis de la borsa de les universitats</t>
  </si>
  <si>
    <t>Col·legi o associació professional</t>
  </si>
  <si>
    <t>Bolsas institucionales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</si>
  <si>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</si>
  <si>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</si>
  <si>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</si>
  <si>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</si>
  <si>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</si>
  <si>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</si>
  <si>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</si>
  <si>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 xml:space="preserve"> Gens important</t>
  </si>
  <si>
    <t>2</t>
  </si>
  <si>
    <t>4</t>
  </si>
  <si>
    <t xml:space="preserve"> Molt important</t>
  </si>
  <si>
    <t>5</t>
  </si>
  <si>
    <t>6</t>
  </si>
  <si>
    <t>3</t>
  </si>
  <si>
    <t>MOTIUS PER NO CERCAR FEINA</t>
  </si>
  <si>
    <t>Motius de no recerca de feina</t>
  </si>
  <si>
    <t>Continuar estudis/oposicions</t>
  </si>
  <si>
    <t>Maternitat/llar</t>
  </si>
  <si>
    <t>Repetiries la carrera?</t>
  </si>
  <si>
    <t>Repetiries la universitat?</t>
  </si>
  <si>
    <t>FORMACIÓ CONTINUADA</t>
  </si>
  <si>
    <t>Continuació dels estudis</t>
  </si>
  <si>
    <t>Mateixa universitat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</si>
  <si>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</si>
  <si>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</si>
  <si>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</si>
  <si>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</si>
  <si>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</si>
  <si>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</si>
  <si>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</si>
  <si>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</si>
  <si>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</si>
  <si>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</si>
  <si>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</si>
  <si>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</si>
  <si>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</si>
  <si>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</si>
  <si>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</si>
  <si>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</si>
  <si>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</si>
  <si>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</si>
  <si>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</si>
  <si>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</si>
  <si>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TITULATS ANY ACADÈMIC 2009-2010</t>
  </si>
  <si>
    <t>1. PERFIL ENSENYAMENT</t>
  </si>
  <si>
    <t>2. OCUPATS</t>
  </si>
  <si>
    <t xml:space="preserve">2.1 DADES DE LA PRIMERA INSERCIÓ </t>
  </si>
  <si>
    <t xml:space="preserve">2.2 SITUACIÓ LABORAL </t>
  </si>
  <si>
    <t>2.3 FACTORS DE CONTRACTACIÓ</t>
  </si>
  <si>
    <t>2.4 SATISFACCIÓ AMB LA FEINA ACTUAL</t>
  </si>
  <si>
    <t>2.5 NIVELL I ADEQUACIÓ DE LES COMPETÈNCIES</t>
  </si>
  <si>
    <t>3. GRADUATS NO OCUPATS*</t>
  </si>
  <si>
    <t>3.1 ATURATS</t>
  </si>
  <si>
    <t>4. SATISFACCIÓ, FORMACIÓ CONTINUADA I MOBILITAT</t>
  </si>
  <si>
    <t>5. RENDIMENT ACADÈMIC I ESTATUS SOCIOECONÒMIC</t>
  </si>
  <si>
    <t>GÈNERE</t>
  </si>
  <si>
    <t>VIA D'ACCÈS</t>
  </si>
  <si>
    <t>JORNADA LABORAL: TEMPS COMPLET</t>
  </si>
  <si>
    <t>GUANYS ANUALS BRUTS</t>
  </si>
  <si>
    <t>Aturats</t>
  </si>
  <si>
    <t>NÚMERO DE FEINES REBUTJADES</t>
  </si>
  <si>
    <t>POBLACIÓ I MOSTRA</t>
  </si>
  <si>
    <t>FITXA TÈCNICA</t>
  </si>
  <si>
    <t>Població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</si>
  <si>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</si>
  <si>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</si>
  <si>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</si>
  <si>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</si>
  <si>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</si>
  <si>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</si>
  <si>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</si>
  <si>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</si>
  <si>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</si>
  <si>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CARACTERÍSTIQUES TÈCNIQUES</t>
  </si>
  <si>
    <t>Mostra</t>
  </si>
  <si>
    <t>% Resp.</t>
  </si>
  <si>
    <t>Err.Mostral</t>
  </si>
  <si>
    <t>TOTAL FME</t>
  </si>
  <si>
    <t>EDICIÓ 2014</t>
  </si>
  <si>
    <t>Persones titulades de la promoció del 2009 (curs 2009-2010)</t>
  </si>
  <si>
    <t>SATISFACCIÓ AMB UPC/TITULACIÓ</t>
  </si>
  <si>
    <t>CONTINUACIÓ AMB ELS ESTUDIS</t>
  </si>
  <si>
    <t>NOTA DE L' EXPEDIENT</t>
  </si>
  <si>
    <t>NIVELL D'ESTUDIS MÉS QUE ELS PARES</t>
  </si>
  <si>
    <t>L’estudi s’ha dut a terme entre el 15 de gener i el 28 de març de 2014.</t>
  </si>
  <si>
    <t>Les funcions requereixen formació universitària?</t>
  </si>
  <si>
    <t>Autònom</t>
  </si>
  <si>
    <t>ACADÈMIQUES</t>
  </si>
  <si>
    <t>3.2 INACTIUS</t>
  </si>
  <si>
    <t>* (Nota: inclou graduats que no treballen actualment, però busquen feina i els que no han treballat mai)</t>
  </si>
  <si>
    <t>Repetirien la carrera</t>
  </si>
  <si>
    <t>Repetirien la universitat</t>
  </si>
  <si>
    <t>Funcions pròpies</t>
  </si>
  <si>
    <t>Nota: Recull les respostes dels titulats amb contracte temporal</t>
  </si>
  <si>
    <t>2.3 FACTORS DE CONTRACTACIÓ (MITJANA)</t>
  </si>
  <si>
    <t>Documentació</t>
  </si>
  <si>
    <t>Solució de prombles</t>
  </si>
  <si>
    <t>Cursos espec.</t>
  </si>
  <si>
    <t>Llicenciatura</t>
  </si>
  <si>
    <t>Postgrau/màster</t>
  </si>
  <si>
    <t>Si</t>
  </si>
  <si>
    <t>Doctorat</t>
  </si>
  <si>
    <t>4. FORMACIÓ CONTINUADA I MOBILITAT</t>
  </si>
  <si>
    <t>Treball propi de la titulació</t>
  </si>
  <si>
    <t>Funcions no pròpies</t>
  </si>
  <si>
    <t>Durant els estudis</t>
  </si>
  <si>
    <t>Laboralment</t>
  </si>
  <si>
    <t>Via d’accés a la primera feina</t>
  </si>
  <si>
    <t>ANY D'INICI DE LA FEINA ACTUAL</t>
  </si>
  <si>
    <t>Requisits desglosat</t>
  </si>
  <si>
    <t>AUTÒNOM</t>
  </si>
  <si>
    <t>Tipus autònom</t>
  </si>
  <si>
    <t>Compte propi</t>
  </si>
  <si>
    <t>Compte d'altre</t>
  </si>
  <si>
    <t>ÀMBIT I UBICACIÓ</t>
  </si>
  <si>
    <t>Altres funcions qualificades</t>
  </si>
  <si>
    <t>Altres funcions no qualificades</t>
  </si>
  <si>
    <t>Desv.</t>
  </si>
  <si>
    <t>SATISFACCIÓ AMB LA FEINA ACTUAL</t>
  </si>
  <si>
    <t>SATISFACCIÓ CARRERA/UNIVERSITAT</t>
  </si>
  <si>
    <t>Sí, cursos especialitzats</t>
  </si>
  <si>
    <t>Sí, una llicenciatura</t>
  </si>
  <si>
    <t>NIVELL D'ESTUDIS SUPERIORS ALS PARES</t>
  </si>
  <si>
    <t>DIPL. DE CIENCIES EMPRESARIALS</t>
  </si>
  <si>
    <t>2001</t>
  </si>
  <si>
    <t>De 4 a 5</t>
  </si>
  <si>
    <t>Crear una empresa pròpia</t>
  </si>
  <si>
    <t>Convenis de cooperació educativa</t>
  </si>
  <si>
    <t>Homes</t>
  </si>
  <si>
    <t>NIVELL I ADEQUACI�A LES COMPET�CIES</t>
  </si>
  <si>
    <t>Formació teòrica (nivell - adequació)</t>
  </si>
  <si>
    <t>Inactius</t>
  </si>
  <si>
    <t>Escola Universitària d'Enginyeria Tècnica Industrial d'Igualada (EUETII)</t>
  </si>
  <si>
    <t>ENG. TECN. INDUSTRIAL, ESPEC. EN QUÍMICA INDUSTRIAL</t>
  </si>
  <si>
    <t>Eng. Tecn. Industrial, espec. En Química Industrial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</si>
  <si>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</si>
  <si>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</si>
  <si>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</si>
  <si>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</si>
  <si>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Empreses de selecció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</si>
  <si>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</si>
  <si>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</si>
  <si>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</si>
  <si>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</si>
  <si>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Indústries farmacèutiques i cosmètiques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</si>
  <si>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</si>
  <si>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</si>
  <si>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</si>
  <si>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</si>
  <si>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ÀMBIT I UBICACIÓ DE LA FEINA</t>
  </si>
  <si>
    <t>EVOLUCIÓ DE L' ESTATUS D'INSERCIÓ</t>
  </si>
  <si>
    <t xml:space="preserve">EVOLUCIÓ DE TEMPS D'INSERCIÓ A LA PRIMERA FEINA </t>
  </si>
  <si>
    <t xml:space="preserve">REQUISITS PER A LA FEINA ACTUAL </t>
  </si>
  <si>
    <t>Nota: Sou brut anual</t>
  </si>
  <si>
    <t xml:space="preserve">         </t>
  </si>
  <si>
    <t xml:space="preserve">TEMPS DE RECERCA DE FEINA (només pels aturats) </t>
  </si>
  <si>
    <t>TAULES COMPARATIVES</t>
  </si>
  <si>
    <t>SI      1998</t>
  </si>
  <si>
    <t>No ha treballat mai</t>
  </si>
  <si>
    <t>Aturat</t>
  </si>
  <si>
    <t>Ocupat</t>
  </si>
  <si>
    <t>Més
d'un any</t>
  </si>
  <si>
    <t>De 6 a 12
mesos</t>
  </si>
  <si>
    <t>De 3 a 6
mesos</t>
  </si>
  <si>
    <t>D'un a 3 mesos</t>
  </si>
  <si>
    <t>Menys
d'un mes</t>
  </si>
  <si>
    <t>Abans
d'acabar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</si>
  <si>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</si>
  <si>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</si>
  <si>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</si>
  <si>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</si>
  <si>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</si>
  <si>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</si>
  <si>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NO    1998</t>
  </si>
  <si>
    <t>FIX</t>
  </si>
  <si>
    <t>TEMPORAL</t>
  </si>
  <si>
    <t>BECARI</t>
  </si>
  <si>
    <t>SENSE CONTRACTE</t>
  </si>
  <si>
    <t>REQUISITS PER A LA FEINA</t>
  </si>
  <si>
    <t>NS/NC</t>
  </si>
  <si>
    <t>Menys 
9.000 €</t>
  </si>
  <si>
    <t>9.000 €
12.000 €</t>
  </si>
  <si>
    <t>Més de 30.000€</t>
  </si>
  <si>
    <t>12.000 €
18.000 €</t>
  </si>
  <si>
    <t>Més de 30.000 €</t>
  </si>
  <si>
    <t>18.000 €
30.000 €</t>
  </si>
  <si>
    <t>30.000 €
40.000 €</t>
  </si>
  <si>
    <t>Més de 
40.000 €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</si>
  <si>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</si>
  <si>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</si>
  <si>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</si>
  <si>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</si>
  <si>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</si>
  <si>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Menys de 
6 mesos</t>
  </si>
  <si>
    <t>Entre 6 mesos
i 1 any</t>
  </si>
  <si>
    <t>Entre 1 any
i 2 anys</t>
  </si>
  <si>
    <t>Més de
2 anys</t>
  </si>
  <si>
    <t>MOBILITAT (%)</t>
  </si>
  <si>
    <t>Sí has tingut una experiència de mobilitat, de quin tipus ha estat?</t>
  </si>
  <si>
    <t>ENG. TÈCNICA INDUSTRIAL (QUÍMICA INDUSTRIAL)</t>
  </si>
  <si>
    <t>Comparativa de l'evolució de titulats (Edició 2008/2011/2014)</t>
  </si>
  <si>
    <t>ÍNDEX</t>
  </si>
  <si>
    <t xml:space="preserve">        </t>
  </si>
  <si>
    <t xml:space="preserve">        Enllaç als gràfics de comparativa (totes edicions)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</si>
  <si>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</si>
  <si>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</si>
  <si>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</si>
  <si>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</si>
  <si>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</si>
  <si>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</si>
  <si>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</si>
  <si>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</si>
  <si>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</si>
  <si>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</si>
  <si>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</si>
  <si>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</si>
  <si>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</si>
  <si>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</si>
  <si>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</si>
  <si>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</si>
  <si>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</si>
  <si>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</si>
  <si>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</si>
  <si>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</si>
  <si>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</si>
  <si>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</si>
  <si>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</si>
  <si>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</si>
  <si>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</si>
  <si>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</si>
  <si>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</si>
  <si>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</si>
  <si>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</si>
  <si>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</si>
  <si>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</si>
  <si>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</si>
  <si>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</si>
  <si>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</si>
  <si>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</si>
  <si>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</si>
  <si>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       Enllaç a les taules (edició 2014)</t>
  </si>
  <si>
    <t xml:space="preserve">        Enllaç als gràfics (edició 2014) </t>
  </si>
  <si>
    <t xml:space="preserve"> - Població, mostra i gènere</t>
  </si>
  <si>
    <t>Escola d'Enginyeria d'Igualada</t>
  </si>
  <si>
    <t>PRINCIPALS INDICADORS</t>
  </si>
  <si>
    <t>Nom de la titulació</t>
  </si>
  <si>
    <t>Form_global_reb</t>
  </si>
  <si>
    <t>Media</t>
  </si>
  <si>
    <t>Recuento</t>
  </si>
  <si>
    <t>% de la fila</t>
  </si>
  <si>
    <t>SATISFACCIÓ</t>
  </si>
  <si>
    <t>Suma</t>
  </si>
  <si>
    <t xml:space="preserve">* Només contesten els graduats que treballen actualment o que han treballat </t>
  </si>
  <si>
    <t>2. OCUPATS *</t>
  </si>
  <si>
    <t>VIA D'ACCÉS</t>
  </si>
  <si>
    <t xml:space="preserve"> Jornada de treball a temps complet</t>
  </si>
  <si>
    <t>Només contesten els autònoms</t>
  </si>
  <si>
    <t>No contesten els becaris</t>
  </si>
  <si>
    <t>Només contesten el graduats amb contracte temporal</t>
  </si>
  <si>
    <t xml:space="preserve">No contesten els becaris, els sense contracte i els autònoms per compte propi.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</si>
  <si>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</si>
  <si>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</si>
  <si>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</si>
  <si>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</si>
  <si>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</si>
  <si>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 xml:space="preserve">Total </t>
  </si>
  <si>
    <t xml:space="preserve"> </t>
  </si>
  <si>
    <t>Desv</t>
  </si>
  <si>
    <t>Inactiu</t>
  </si>
  <si>
    <t>DIFICULTATS PER TROBAR FEINA</t>
  </si>
  <si>
    <t>Mancances en la formació rebuda</t>
  </si>
  <si>
    <t>Activitats personals que impedeixen treballar (seguir estudiant, família, etc.)</t>
  </si>
  <si>
    <t>.</t>
  </si>
  <si>
    <t>Nivell Formació teòrica</t>
  </si>
  <si>
    <t>Utilitat Formació teòrica</t>
  </si>
  <si>
    <t>Nivell Formació pràctica</t>
  </si>
  <si>
    <t>Utilitat Formació pràctica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</si>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</sst>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##0"/>
    <numFmt numFmtId="165" formatCode="###0.0%"/>
    <numFmt numFmtId="166" formatCode="#,###.00"/>
    <numFmt numFmtId="167" formatCode="0.0%"/>
    <numFmt numFmtId="168" formatCode="###0.00"/>
    <numFmt numFmtId="169" formatCode="####.00"/>
  </numFmts>
  <fonts count="74">
    <font>
      <sz val="11"/>
      <color theme="1"/>
      <name val="Calibri"/>
      <family val="2"/>
      <scheme val="minor"/>
    </font>
    <font>
      <sz val="11"/>
      <color rgb="FF000000"/>
      <name val="Courier New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Arial"/>
      <family val="2"/>
    </font>
    <font>
      <b/>
      <sz val="26"/>
      <color theme="3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3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b/>
      <sz val="9"/>
      <color theme="0"/>
      <name val="Arial Bold"/>
      <family val="2"/>
    </font>
    <font>
      <b/>
      <sz val="14"/>
      <color theme="0"/>
      <name val="Arial Bold"/>
      <family val="2"/>
    </font>
    <font>
      <b/>
      <u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2"/>
      <name val="Calibri"/>
      <family val="2"/>
      <scheme val="minor"/>
    </font>
    <font>
      <sz val="9"/>
      <color theme="2"/>
      <name val="Arial"/>
      <family val="2"/>
    </font>
    <font>
      <b/>
      <sz val="9"/>
      <color theme="0"/>
      <name val="Arial Bold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sz val="9"/>
      <color theme="3"/>
      <name val="Arial"/>
      <family val="2"/>
    </font>
    <font>
      <b/>
      <sz val="9"/>
      <color theme="3"/>
      <name val="Arial Bold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color indexed="18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8"/>
      <color indexed="62"/>
      <name val="Arial"/>
      <family val="2"/>
    </font>
    <font>
      <b/>
      <sz val="9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1" tint="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9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</borders>
  <cellStyleXfs count="12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2" applyNumberFormat="0" applyFill="0" applyAlignment="0" applyProtection="0"/>
    <xf numFmtId="0" fontId="4" fillId="3" borderId="0" applyNumberFormat="0" applyBorder="0" applyAlignment="0" applyProtection="0"/>
    <xf numFmtId="9" fontId="2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6" borderId="6" applyNumberFormat="0" applyAlignment="0" applyProtection="0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30" fillId="2" borderId="1"/>
    <xf numFmtId="0" fontId="30" fillId="2" borderId="1"/>
    <xf numFmtId="0" fontId="2" fillId="2" borderId="1"/>
    <xf numFmtId="0" fontId="4" fillId="3" borderId="1" applyNumberFormat="0" applyBorder="0" applyAlignment="0" applyProtection="0"/>
    <xf numFmtId="0" fontId="3" fillId="2" borderId="2" applyNumberFormat="0" applyFill="0" applyAlignment="0" applyProtection="0"/>
    <xf numFmtId="44" fontId="30" fillId="2" borderId="1" applyFont="0" applyFill="0" applyBorder="0" applyAlignment="0" applyProtection="0"/>
    <xf numFmtId="9" fontId="2" fillId="2" borderId="1" applyFont="0" applyFill="0" applyBorder="0" applyAlignment="0" applyProtection="0"/>
    <xf numFmtId="0" fontId="2" fillId="11" borderId="1" applyNumberFormat="0" applyBorder="0" applyAlignment="0" applyProtection="0"/>
    <xf numFmtId="0" fontId="9" fillId="2" borderId="5" applyNumberFormat="0" applyFill="0" applyAlignment="0" applyProtection="0"/>
    <xf numFmtId="0" fontId="3" fillId="2" borderId="1" applyNumberFormat="0" applyFill="0" applyBorder="0" applyAlignment="0" applyProtection="0"/>
    <xf numFmtId="0" fontId="30" fillId="2" borderId="1"/>
  </cellStyleXfs>
  <cellXfs count="468">
    <xf numFmtId="0" fontId="0" fillId="0" borderId="0" xfId="0"/>
    <xf numFmtId="0" fontId="1" fillId="2" borderId="1" xfId="2" applyFont="1" applyFill="1" applyBorder="1"/>
    <xf numFmtId="0" fontId="6" fillId="5" borderId="3" xfId="6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8" fillId="0" borderId="0" xfId="0" applyFont="1"/>
    <xf numFmtId="0" fontId="0" fillId="5" borderId="0" xfId="0" applyFill="1" applyAlignment="1">
      <alignment vertical="center"/>
    </xf>
    <xf numFmtId="0" fontId="4" fillId="0" borderId="1" xfId="0" applyFont="1" applyBorder="1"/>
    <xf numFmtId="0" fontId="3" fillId="5" borderId="1" xfId="6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6" fillId="5" borderId="1" xfId="6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4" fillId="4" borderId="1" xfId="0" applyFont="1" applyFill="1" applyBorder="1"/>
    <xf numFmtId="0" fontId="16" fillId="5" borderId="3" xfId="60" applyFont="1" applyFill="1" applyBorder="1" applyAlignment="1">
      <alignment vertical="center"/>
    </xf>
    <xf numFmtId="0" fontId="17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18" fillId="4" borderId="1" xfId="61" applyFont="1" applyFill="1" applyBorder="1"/>
    <xf numFmtId="0" fontId="21" fillId="4" borderId="1" xfId="61" applyFont="1" applyFill="1" applyBorder="1"/>
    <xf numFmtId="165" fontId="13" fillId="4" borderId="1" xfId="26" applyNumberFormat="1" applyFont="1" applyFill="1" applyBorder="1" applyAlignment="1">
      <alignment horizontal="right" vertical="center"/>
    </xf>
    <xf numFmtId="164" fontId="13" fillId="4" borderId="1" xfId="27" applyNumberFormat="1" applyFont="1" applyFill="1" applyBorder="1" applyAlignment="1">
      <alignment horizontal="right" vertical="center"/>
    </xf>
    <xf numFmtId="165" fontId="13" fillId="4" borderId="1" xfId="30" applyNumberFormat="1" applyFont="1" applyFill="1" applyBorder="1" applyAlignment="1">
      <alignment horizontal="right" vertical="center"/>
    </xf>
    <xf numFmtId="164" fontId="13" fillId="4" borderId="1" xfId="31" applyNumberFormat="1" applyFont="1" applyFill="1" applyBorder="1" applyAlignment="1">
      <alignment horizontal="right" vertical="center"/>
    </xf>
    <xf numFmtId="0" fontId="13" fillId="4" borderId="1" xfId="22" applyFont="1" applyFill="1" applyBorder="1" applyAlignment="1">
      <alignment horizontal="left" vertical="top" wrapText="1"/>
    </xf>
    <xf numFmtId="165" fontId="13" fillId="4" borderId="1" xfId="28" applyNumberFormat="1" applyFont="1" applyFill="1" applyBorder="1" applyAlignment="1">
      <alignment horizontal="right" vertical="center"/>
    </xf>
    <xf numFmtId="0" fontId="13" fillId="4" borderId="1" xfId="23" applyFont="1" applyFill="1" applyBorder="1" applyAlignment="1">
      <alignment horizontal="left" vertical="top" wrapText="1"/>
    </xf>
    <xf numFmtId="165" fontId="13" fillId="4" borderId="1" xfId="32" applyNumberFormat="1" applyFont="1" applyFill="1" applyBorder="1" applyAlignment="1">
      <alignment horizontal="right" vertical="center"/>
    </xf>
    <xf numFmtId="0" fontId="13" fillId="4" borderId="1" xfId="24" applyFont="1" applyFill="1" applyBorder="1" applyAlignment="1">
      <alignment horizontal="left" vertical="top" wrapText="1"/>
    </xf>
    <xf numFmtId="164" fontId="13" fillId="4" borderId="1" xfId="33" applyNumberFormat="1" applyFont="1" applyFill="1" applyBorder="1" applyAlignment="1">
      <alignment horizontal="right" vertical="center"/>
    </xf>
    <xf numFmtId="165" fontId="13" fillId="4" borderId="1" xfId="34" applyNumberFormat="1" applyFont="1" applyFill="1" applyBorder="1" applyAlignment="1">
      <alignment horizontal="right" vertical="center"/>
    </xf>
    <xf numFmtId="164" fontId="13" fillId="4" borderId="1" xfId="35" applyNumberFormat="1" applyFont="1" applyFill="1" applyBorder="1" applyAlignment="1">
      <alignment horizontal="right" vertical="center"/>
    </xf>
    <xf numFmtId="165" fontId="13" fillId="4" borderId="1" xfId="36" applyNumberFormat="1" applyFont="1" applyFill="1" applyBorder="1" applyAlignment="1">
      <alignment horizontal="right" vertical="center"/>
    </xf>
    <xf numFmtId="0" fontId="22" fillId="4" borderId="1" xfId="61" applyFont="1" applyFill="1" applyBorder="1"/>
    <xf numFmtId="0" fontId="20" fillId="4" borderId="1" xfId="1" applyFont="1" applyFill="1" applyBorder="1"/>
    <xf numFmtId="0" fontId="13" fillId="4" borderId="1" xfId="16" applyFont="1" applyFill="1" applyBorder="1" applyAlignment="1">
      <alignment horizontal="center" wrapText="1"/>
    </xf>
    <xf numFmtId="0" fontId="13" fillId="4" borderId="1" xfId="17" applyFont="1" applyFill="1" applyBorder="1" applyAlignment="1">
      <alignment horizontal="center" wrapText="1"/>
    </xf>
    <xf numFmtId="0" fontId="13" fillId="4" borderId="1" xfId="18" applyFont="1" applyFill="1" applyBorder="1" applyAlignment="1">
      <alignment horizontal="center" wrapText="1"/>
    </xf>
    <xf numFmtId="164" fontId="13" fillId="4" borderId="1" xfId="25" applyNumberFormat="1" applyFont="1" applyFill="1" applyBorder="1" applyAlignment="1">
      <alignment horizontal="right" vertical="center"/>
    </xf>
    <xf numFmtId="164" fontId="13" fillId="4" borderId="1" xfId="29" applyNumberFormat="1" applyFont="1" applyFill="1" applyBorder="1" applyAlignment="1">
      <alignment horizontal="right" vertical="center"/>
    </xf>
    <xf numFmtId="0" fontId="13" fillId="4" borderId="1" xfId="14" applyFont="1" applyFill="1" applyBorder="1" applyAlignment="1">
      <alignment horizontal="center" wrapText="1"/>
    </xf>
    <xf numFmtId="164" fontId="13" fillId="4" borderId="1" xfId="39" applyNumberFormat="1" applyFont="1" applyFill="1" applyBorder="1" applyAlignment="1">
      <alignment horizontal="right" vertical="center"/>
    </xf>
    <xf numFmtId="164" fontId="13" fillId="4" borderId="1" xfId="40" applyNumberFormat="1" applyFont="1" applyFill="1" applyBorder="1" applyAlignment="1">
      <alignment horizontal="right" vertical="center"/>
    </xf>
    <xf numFmtId="164" fontId="13" fillId="4" borderId="1" xfId="41" applyNumberFormat="1" applyFont="1" applyFill="1" applyBorder="1" applyAlignment="1">
      <alignment horizontal="right" vertical="center"/>
    </xf>
    <xf numFmtId="4" fontId="13" fillId="4" borderId="1" xfId="42" applyNumberFormat="1" applyFont="1" applyFill="1" applyBorder="1" applyAlignment="1">
      <alignment horizontal="right" vertical="center"/>
    </xf>
    <xf numFmtId="4" fontId="13" fillId="4" borderId="1" xfId="43" applyNumberFormat="1" applyFont="1" applyFill="1" applyBorder="1" applyAlignment="1">
      <alignment horizontal="right" vertical="center"/>
    </xf>
    <xf numFmtId="4" fontId="13" fillId="4" borderId="1" xfId="44" applyNumberFormat="1" applyFont="1" applyFill="1" applyBorder="1" applyAlignment="1">
      <alignment horizontal="right" vertical="center"/>
    </xf>
    <xf numFmtId="4" fontId="13" fillId="4" borderId="1" xfId="45" applyNumberFormat="1" applyFont="1" applyFill="1" applyBorder="1" applyAlignment="1">
      <alignment horizontal="right" vertical="center"/>
    </xf>
    <xf numFmtId="4" fontId="13" fillId="4" borderId="1" xfId="47" applyNumberFormat="1" applyFont="1" applyFill="1" applyBorder="1" applyAlignment="1">
      <alignment horizontal="right" vertical="center"/>
    </xf>
    <xf numFmtId="4" fontId="13" fillId="4" borderId="1" xfId="48" applyNumberFormat="1" applyFont="1" applyFill="1" applyBorder="1" applyAlignment="1">
      <alignment horizontal="right" vertical="center"/>
    </xf>
    <xf numFmtId="4" fontId="13" fillId="4" borderId="1" xfId="49" applyNumberFormat="1" applyFont="1" applyFill="1" applyBorder="1" applyAlignment="1">
      <alignment horizontal="right" vertical="center"/>
    </xf>
    <xf numFmtId="4" fontId="13" fillId="4" borderId="1" xfId="50" applyNumberFormat="1" applyFont="1" applyFill="1" applyBorder="1" applyAlignment="1">
      <alignment horizontal="right" vertical="center"/>
    </xf>
    <xf numFmtId="4" fontId="13" fillId="4" borderId="1" xfId="51" applyNumberFormat="1" applyFont="1" applyFill="1" applyBorder="1" applyAlignment="1">
      <alignment horizontal="right" vertical="center"/>
    </xf>
    <xf numFmtId="166" fontId="13" fillId="4" borderId="1" xfId="53" applyNumberFormat="1" applyFont="1" applyFill="1" applyBorder="1" applyAlignment="1">
      <alignment horizontal="right" vertical="center"/>
    </xf>
    <xf numFmtId="166" fontId="13" fillId="4" borderId="1" xfId="46" applyNumberFormat="1" applyFont="1" applyFill="1" applyBorder="1" applyAlignment="1">
      <alignment horizontal="right" vertical="center"/>
    </xf>
    <xf numFmtId="166" fontId="13" fillId="4" borderId="1" xfId="54" applyNumberFormat="1" applyFont="1" applyFill="1" applyBorder="1" applyAlignment="1">
      <alignment horizontal="right" vertical="center"/>
    </xf>
    <xf numFmtId="166" fontId="13" fillId="4" borderId="1" xfId="55" applyNumberFormat="1" applyFont="1" applyFill="1" applyBorder="1" applyAlignment="1">
      <alignment horizontal="right" vertical="center"/>
    </xf>
    <xf numFmtId="0" fontId="0" fillId="2" borderId="0" xfId="0" applyFill="1"/>
    <xf numFmtId="0" fontId="23" fillId="2" borderId="0" xfId="0" applyFont="1" applyFill="1" applyAlignment="1">
      <alignment horizontal="center"/>
    </xf>
    <xf numFmtId="0" fontId="24" fillId="8" borderId="0" xfId="0" applyFont="1" applyFill="1"/>
    <xf numFmtId="0" fontId="25" fillId="8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7" xfId="0" applyFont="1" applyFill="1" applyBorder="1"/>
    <xf numFmtId="0" fontId="25" fillId="2" borderId="7" xfId="0" applyFont="1" applyFill="1" applyBorder="1"/>
    <xf numFmtId="0" fontId="0" fillId="0" borderId="7" xfId="0" applyBorder="1"/>
    <xf numFmtId="0" fontId="26" fillId="2" borderId="0" xfId="0" applyFont="1" applyFill="1"/>
    <xf numFmtId="0" fontId="10" fillId="9" borderId="8" xfId="64" applyFill="1" applyBorder="1" applyAlignment="1">
      <alignment horizontal="center"/>
    </xf>
    <xf numFmtId="0" fontId="27" fillId="9" borderId="8" xfId="64" applyFont="1" applyFill="1" applyBorder="1" applyAlignment="1">
      <alignment horizontal="center"/>
    </xf>
    <xf numFmtId="0" fontId="0" fillId="0" borderId="0" xfId="0" applyAlignment="1"/>
    <xf numFmtId="0" fontId="28" fillId="4" borderId="1" xfId="61" applyFont="1" applyFill="1" applyBorder="1"/>
    <xf numFmtId="0" fontId="29" fillId="5" borderId="0" xfId="0" applyFont="1" applyFill="1" applyAlignment="1">
      <alignment vertical="center"/>
    </xf>
    <xf numFmtId="0" fontId="13" fillId="4" borderId="1" xfId="21" applyFont="1" applyFill="1" applyBorder="1" applyAlignment="1">
      <alignment horizontal="left" vertical="top" wrapText="1"/>
    </xf>
    <xf numFmtId="0" fontId="13" fillId="4" borderId="1" xfId="78" applyFont="1" applyFill="1" applyBorder="1" applyAlignment="1">
      <alignment horizontal="left" vertical="center" wrapText="1"/>
    </xf>
    <xf numFmtId="165" fontId="13" fillId="4" borderId="1" xfId="80" applyNumberFormat="1" applyFont="1" applyFill="1" applyBorder="1" applyAlignment="1">
      <alignment horizontal="right" vertical="center"/>
    </xf>
    <xf numFmtId="165" fontId="13" fillId="4" borderId="1" xfId="82" applyNumberFormat="1" applyFont="1" applyFill="1" applyBorder="1" applyAlignment="1">
      <alignment horizontal="right" vertical="center"/>
    </xf>
    <xf numFmtId="164" fontId="13" fillId="4" borderId="1" xfId="81" applyNumberFormat="1" applyFont="1" applyFill="1" applyBorder="1" applyAlignment="1">
      <alignment horizontal="right" vertical="center"/>
    </xf>
    <xf numFmtId="0" fontId="13" fillId="4" borderId="1" xfId="83" applyFont="1" applyFill="1" applyBorder="1" applyAlignment="1">
      <alignment horizontal="left" vertical="center" wrapText="1"/>
    </xf>
    <xf numFmtId="165" fontId="13" fillId="4" borderId="1" xfId="85" applyNumberFormat="1" applyFont="1" applyFill="1" applyBorder="1" applyAlignment="1">
      <alignment horizontal="right" vertical="center"/>
    </xf>
    <xf numFmtId="165" fontId="13" fillId="4" borderId="1" xfId="87" applyNumberFormat="1" applyFont="1" applyFill="1" applyBorder="1" applyAlignment="1">
      <alignment horizontal="right" vertical="center"/>
    </xf>
    <xf numFmtId="164" fontId="13" fillId="4" borderId="1" xfId="86" applyNumberFormat="1" applyFont="1" applyFill="1" applyBorder="1" applyAlignment="1">
      <alignment horizontal="right" vertical="center"/>
    </xf>
    <xf numFmtId="0" fontId="13" fillId="4" borderId="1" xfId="88" applyFont="1" applyFill="1" applyBorder="1" applyAlignment="1">
      <alignment horizontal="left" vertical="center" wrapText="1"/>
    </xf>
    <xf numFmtId="164" fontId="13" fillId="4" borderId="1" xfId="89" applyNumberFormat="1" applyFont="1" applyFill="1" applyBorder="1" applyAlignment="1">
      <alignment horizontal="right" vertical="center"/>
    </xf>
    <xf numFmtId="165" fontId="13" fillId="4" borderId="1" xfId="90" applyNumberFormat="1" applyFont="1" applyFill="1" applyBorder="1" applyAlignment="1">
      <alignment horizontal="right" vertical="center"/>
    </xf>
    <xf numFmtId="164" fontId="13" fillId="4" borderId="1" xfId="91" applyNumberFormat="1" applyFont="1" applyFill="1" applyBorder="1" applyAlignment="1">
      <alignment horizontal="right" vertical="center"/>
    </xf>
    <xf numFmtId="165" fontId="13" fillId="4" borderId="1" xfId="92" applyNumberFormat="1" applyFont="1" applyFill="1" applyBorder="1" applyAlignment="1">
      <alignment horizontal="right" vertical="center"/>
    </xf>
    <xf numFmtId="0" fontId="13" fillId="4" borderId="1" xfId="8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19" fillId="4" borderId="1" xfId="3" applyFont="1" applyFill="1" applyBorder="1" applyAlignment="1">
      <alignment horizontal="center" vertical="center" wrapText="1"/>
    </xf>
    <xf numFmtId="0" fontId="31" fillId="4" borderId="19" xfId="61" applyFont="1" applyFill="1" applyBorder="1"/>
    <xf numFmtId="0" fontId="15" fillId="0" borderId="19" xfId="0" applyFont="1" applyBorder="1"/>
    <xf numFmtId="0" fontId="31" fillId="4" borderId="1" xfId="61" applyFont="1" applyFill="1" applyBorder="1"/>
    <xf numFmtId="0" fontId="32" fillId="4" borderId="19" xfId="61" applyFont="1" applyFill="1" applyBorder="1"/>
    <xf numFmtId="0" fontId="33" fillId="5" borderId="19" xfId="0" applyFont="1" applyFill="1" applyBorder="1" applyAlignment="1">
      <alignment vertical="center"/>
    </xf>
    <xf numFmtId="0" fontId="34" fillId="4" borderId="19" xfId="61" applyFont="1" applyFill="1" applyBorder="1"/>
    <xf numFmtId="0" fontId="35" fillId="4" borderId="19" xfId="61" applyFont="1" applyFill="1" applyBorder="1"/>
    <xf numFmtId="0" fontId="33" fillId="0" borderId="0" xfId="0" applyFont="1"/>
    <xf numFmtId="0" fontId="33" fillId="5" borderId="0" xfId="0" applyFont="1" applyFill="1" applyAlignment="1">
      <alignment vertical="center"/>
    </xf>
    <xf numFmtId="0" fontId="34" fillId="4" borderId="1" xfId="61" applyFont="1" applyFill="1" applyBorder="1"/>
    <xf numFmtId="0" fontId="35" fillId="4" borderId="1" xfId="61" applyFont="1" applyFill="1" applyBorder="1"/>
    <xf numFmtId="0" fontId="18" fillId="5" borderId="1" xfId="60" applyFont="1" applyFill="1" applyBorder="1" applyAlignment="1">
      <alignment vertical="center"/>
    </xf>
    <xf numFmtId="0" fontId="19" fillId="4" borderId="1" xfId="3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9" fontId="4" fillId="4" borderId="1" xfId="62" applyFont="1" applyFill="1" applyBorder="1" applyAlignment="1">
      <alignment vertical="center"/>
    </xf>
    <xf numFmtId="0" fontId="4" fillId="0" borderId="0" xfId="0" applyFont="1"/>
    <xf numFmtId="0" fontId="36" fillId="5" borderId="1" xfId="60" applyFont="1" applyFill="1" applyBorder="1" applyAlignment="1">
      <alignment vertical="center"/>
    </xf>
    <xf numFmtId="0" fontId="37" fillId="4" borderId="1" xfId="0" applyFont="1" applyFill="1" applyBorder="1"/>
    <xf numFmtId="0" fontId="38" fillId="4" borderId="1" xfId="78" applyFont="1" applyFill="1" applyBorder="1" applyAlignment="1">
      <alignment horizontal="left" vertical="center" wrapText="1"/>
    </xf>
    <xf numFmtId="165" fontId="38" fillId="4" borderId="1" xfId="80" applyNumberFormat="1" applyFont="1" applyFill="1" applyBorder="1" applyAlignment="1">
      <alignment horizontal="right" vertical="center"/>
    </xf>
    <xf numFmtId="0" fontId="38" fillId="4" borderId="1" xfId="83" applyFont="1" applyFill="1" applyBorder="1" applyAlignment="1">
      <alignment horizontal="left" vertical="center" wrapText="1"/>
    </xf>
    <xf numFmtId="165" fontId="38" fillId="4" borderId="1" xfId="85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left" wrapText="1"/>
    </xf>
    <xf numFmtId="0" fontId="13" fillId="4" borderId="1" xfId="5" applyFont="1" applyFill="1" applyBorder="1" applyAlignment="1">
      <alignment horizontal="left" wrapText="1"/>
    </xf>
    <xf numFmtId="0" fontId="13" fillId="4" borderId="1" xfId="6" applyFont="1" applyFill="1" applyBorder="1" applyAlignment="1">
      <alignment horizontal="left" wrapText="1"/>
    </xf>
    <xf numFmtId="0" fontId="13" fillId="4" borderId="1" xfId="7" applyFont="1" applyFill="1" applyBorder="1" applyAlignment="1">
      <alignment horizontal="left" wrapText="1"/>
    </xf>
    <xf numFmtId="0" fontId="13" fillId="4" borderId="1" xfId="8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13" fillId="4" borderId="1" xfId="10" applyFont="1" applyFill="1" applyBorder="1" applyAlignment="1">
      <alignment horizontal="center" wrapText="1"/>
    </xf>
    <xf numFmtId="0" fontId="13" fillId="4" borderId="1" xfId="11" applyFont="1" applyFill="1" applyBorder="1" applyAlignment="1">
      <alignment horizontal="center" wrapText="1"/>
    </xf>
    <xf numFmtId="0" fontId="13" fillId="4" borderId="1" xfId="12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13" fillId="4" borderId="1" xfId="14" applyFont="1" applyFill="1" applyBorder="1" applyAlignment="1">
      <alignment horizontal="center" wrapText="1"/>
    </xf>
    <xf numFmtId="0" fontId="13" fillId="4" borderId="1" xfId="15" applyFont="1" applyFill="1" applyBorder="1" applyAlignment="1">
      <alignment horizontal="center" wrapText="1"/>
    </xf>
    <xf numFmtId="0" fontId="13" fillId="4" borderId="1" xfId="76" applyFont="1" applyFill="1" applyBorder="1" applyAlignment="1">
      <alignment horizontal="center" vertical="center" wrapText="1"/>
    </xf>
    <xf numFmtId="0" fontId="13" fillId="4" borderId="1" xfId="77" applyFont="1" applyFill="1" applyBorder="1" applyAlignment="1">
      <alignment horizontal="center" vertical="center" wrapText="1"/>
    </xf>
    <xf numFmtId="0" fontId="13" fillId="4" borderId="1" xfId="113" applyFont="1" applyFill="1" applyBorder="1" applyAlignment="1">
      <alignment horizontal="left" vertical="top" wrapText="1"/>
    </xf>
    <xf numFmtId="165" fontId="13" fillId="4" borderId="1" xfId="113" applyNumberFormat="1" applyFont="1" applyFill="1" applyBorder="1" applyAlignment="1">
      <alignment horizontal="right" vertical="top"/>
    </xf>
    <xf numFmtId="4" fontId="13" fillId="4" borderId="1" xfId="96" applyNumberFormat="1" applyFont="1" applyFill="1" applyBorder="1" applyAlignment="1">
      <alignment horizontal="right" vertical="center"/>
    </xf>
    <xf numFmtId="4" fontId="13" fillId="4" borderId="1" xfId="98" applyNumberFormat="1" applyFont="1" applyFill="1" applyBorder="1" applyAlignment="1">
      <alignment horizontal="right" vertical="center"/>
    </xf>
    <xf numFmtId="0" fontId="39" fillId="4" borderId="1" xfId="114" applyFont="1" applyFill="1" applyBorder="1" applyAlignment="1">
      <alignment horizontal="center" vertical="center" wrapText="1"/>
    </xf>
    <xf numFmtId="0" fontId="13" fillId="4" borderId="1" xfId="114" applyFont="1" applyFill="1" applyBorder="1" applyAlignment="1">
      <alignment horizontal="left" vertical="top" wrapText="1"/>
    </xf>
    <xf numFmtId="168" fontId="13" fillId="4" borderId="1" xfId="114" applyNumberFormat="1" applyFont="1" applyFill="1" applyBorder="1" applyAlignment="1">
      <alignment horizontal="right" vertical="top"/>
    </xf>
    <xf numFmtId="169" fontId="13" fillId="4" borderId="1" xfId="114" applyNumberFormat="1" applyFont="1" applyFill="1" applyBorder="1" applyAlignment="1">
      <alignment horizontal="right" vertical="top"/>
    </xf>
    <xf numFmtId="0" fontId="40" fillId="4" borderId="1" xfId="61" applyFont="1" applyFill="1" applyBorder="1"/>
    <xf numFmtId="0" fontId="15" fillId="5" borderId="1" xfId="0" applyFont="1" applyFill="1" applyBorder="1" applyAlignment="1">
      <alignment vertical="center"/>
    </xf>
    <xf numFmtId="0" fontId="41" fillId="4" borderId="1" xfId="61" applyFont="1" applyFill="1" applyBorder="1"/>
    <xf numFmtId="0" fontId="15" fillId="0" borderId="1" xfId="0" applyFont="1" applyBorder="1"/>
    <xf numFmtId="0" fontId="33" fillId="0" borderId="19" xfId="0" applyFont="1" applyBorder="1"/>
    <xf numFmtId="0" fontId="33" fillId="4" borderId="1" xfId="0" applyFont="1" applyFill="1" applyBorder="1"/>
    <xf numFmtId="164" fontId="42" fillId="4" borderId="1" xfId="31" applyNumberFormat="1" applyFont="1" applyFill="1" applyBorder="1" applyAlignment="1">
      <alignment horizontal="right" vertical="center"/>
    </xf>
    <xf numFmtId="164" fontId="42" fillId="4" borderId="1" xfId="35" applyNumberFormat="1" applyFont="1" applyFill="1" applyBorder="1" applyAlignment="1">
      <alignment horizontal="right" vertical="center"/>
    </xf>
    <xf numFmtId="0" fontId="43" fillId="4" borderId="1" xfId="3" applyFont="1" applyFill="1" applyBorder="1" applyAlignment="1">
      <alignment horizontal="center" vertical="center" wrapText="1"/>
    </xf>
    <xf numFmtId="0" fontId="13" fillId="4" borderId="1" xfId="31" applyFont="1" applyFill="1" applyBorder="1" applyAlignment="1">
      <alignment horizontal="right" vertical="center"/>
    </xf>
    <xf numFmtId="0" fontId="13" fillId="4" borderId="1" xfId="32" applyFont="1" applyFill="1" applyBorder="1" applyAlignment="1">
      <alignment horizontal="right" vertical="center"/>
    </xf>
    <xf numFmtId="0" fontId="13" fillId="4" borderId="1" xfId="35" applyFont="1" applyFill="1" applyBorder="1" applyAlignment="1">
      <alignment horizontal="right" vertical="center"/>
    </xf>
    <xf numFmtId="0" fontId="13" fillId="4" borderId="1" xfId="36" applyFont="1" applyFill="1" applyBorder="1" applyAlignment="1">
      <alignment horizontal="right" vertical="center"/>
    </xf>
    <xf numFmtId="164" fontId="4" fillId="4" borderId="1" xfId="0" applyNumberFormat="1" applyFont="1" applyFill="1" applyBorder="1"/>
    <xf numFmtId="165" fontId="4" fillId="4" borderId="1" xfId="0" applyNumberFormat="1" applyFont="1" applyFill="1" applyBorder="1"/>
    <xf numFmtId="0" fontId="42" fillId="4" borderId="1" xfId="31" applyFont="1" applyFill="1" applyBorder="1" applyAlignment="1">
      <alignment horizontal="right" vertical="center"/>
    </xf>
    <xf numFmtId="0" fontId="42" fillId="4" borderId="1" xfId="34" applyFont="1" applyFill="1" applyBorder="1" applyAlignment="1">
      <alignment horizontal="right" vertical="center"/>
    </xf>
    <xf numFmtId="0" fontId="42" fillId="4" borderId="1" xfId="35" applyFont="1" applyFill="1" applyBorder="1" applyAlignment="1">
      <alignment horizontal="right" vertical="center"/>
    </xf>
    <xf numFmtId="164" fontId="33" fillId="4" borderId="1" xfId="0" applyNumberFormat="1" applyFont="1" applyFill="1" applyBorder="1"/>
    <xf numFmtId="165" fontId="33" fillId="4" borderId="1" xfId="0" applyNumberFormat="1" applyFont="1" applyFill="1" applyBorder="1"/>
    <xf numFmtId="10" fontId="33" fillId="4" borderId="1" xfId="0" applyNumberFormat="1" applyFont="1" applyFill="1" applyBorder="1"/>
    <xf numFmtId="164" fontId="43" fillId="4" borderId="1" xfId="3" applyNumberFormat="1" applyFont="1" applyFill="1" applyBorder="1" applyAlignment="1">
      <alignment horizontal="center" vertical="center" wrapText="1"/>
    </xf>
    <xf numFmtId="165" fontId="43" fillId="4" borderId="1" xfId="3" applyNumberFormat="1" applyFont="1" applyFill="1" applyBorder="1" applyAlignment="1">
      <alignment horizontal="center" vertical="center" wrapText="1"/>
    </xf>
    <xf numFmtId="10" fontId="13" fillId="4" borderId="1" xfId="82" applyNumberFormat="1" applyFont="1" applyFill="1" applyBorder="1" applyAlignment="1">
      <alignment horizontal="right" vertical="center"/>
    </xf>
    <xf numFmtId="165" fontId="13" fillId="4" borderId="1" xfId="113" applyNumberFormat="1" applyFont="1" applyFill="1" applyBorder="1" applyAlignment="1">
      <alignment horizontal="right" vertical="center"/>
    </xf>
    <xf numFmtId="164" fontId="13" fillId="4" borderId="1" xfId="113" applyNumberFormat="1" applyFont="1" applyFill="1" applyBorder="1" applyAlignment="1">
      <alignment horizontal="right" vertical="center"/>
    </xf>
    <xf numFmtId="0" fontId="0" fillId="0" borderId="1" xfId="0" applyFont="1" applyBorder="1"/>
    <xf numFmtId="10" fontId="4" fillId="0" borderId="1" xfId="0" applyNumberFormat="1" applyFont="1" applyBorder="1"/>
    <xf numFmtId="0" fontId="15" fillId="0" borderId="0" xfId="0" applyFont="1"/>
    <xf numFmtId="0" fontId="45" fillId="0" borderId="20" xfId="0" applyFont="1" applyBorder="1" applyAlignment="1">
      <alignment horizontal="left" vertical="top" wrapText="1"/>
    </xf>
    <xf numFmtId="164" fontId="45" fillId="0" borderId="32" xfId="0" applyNumberFormat="1" applyFont="1" applyBorder="1" applyAlignment="1">
      <alignment horizontal="right" vertical="top"/>
    </xf>
    <xf numFmtId="165" fontId="45" fillId="0" borderId="33" xfId="0" applyNumberFormat="1" applyFont="1" applyBorder="1" applyAlignment="1">
      <alignment horizontal="right" vertical="top"/>
    </xf>
    <xf numFmtId="164" fontId="45" fillId="0" borderId="33" xfId="0" applyNumberFormat="1" applyFont="1" applyBorder="1" applyAlignment="1">
      <alignment horizontal="right" vertical="top"/>
    </xf>
    <xf numFmtId="165" fontId="45" fillId="0" borderId="34" xfId="0" applyNumberFormat="1" applyFont="1" applyBorder="1" applyAlignment="1">
      <alignment horizontal="right" vertical="top"/>
    </xf>
    <xf numFmtId="0" fontId="45" fillId="0" borderId="28" xfId="0" applyFont="1" applyBorder="1" applyAlignment="1">
      <alignment horizontal="left" vertical="top" wrapText="1"/>
    </xf>
    <xf numFmtId="164" fontId="45" fillId="0" borderId="35" xfId="0" applyNumberFormat="1" applyFont="1" applyBorder="1" applyAlignment="1">
      <alignment horizontal="right" vertical="top"/>
    </xf>
    <xf numFmtId="165" fontId="45" fillId="0" borderId="36" xfId="0" applyNumberFormat="1" applyFont="1" applyBorder="1" applyAlignment="1">
      <alignment horizontal="right" vertical="top"/>
    </xf>
    <xf numFmtId="164" fontId="45" fillId="0" borderId="36" xfId="0" applyNumberFormat="1" applyFont="1" applyBorder="1" applyAlignment="1">
      <alignment horizontal="right" vertical="top"/>
    </xf>
    <xf numFmtId="165" fontId="45" fillId="0" borderId="37" xfId="0" applyNumberFormat="1" applyFont="1" applyBorder="1" applyAlignment="1">
      <alignment horizontal="right" vertical="top"/>
    </xf>
    <xf numFmtId="4" fontId="45" fillId="0" borderId="33" xfId="0" applyNumberFormat="1" applyFont="1" applyBorder="1" applyAlignment="1">
      <alignment horizontal="right" vertical="top"/>
    </xf>
    <xf numFmtId="4" fontId="45" fillId="0" borderId="34" xfId="0" applyNumberFormat="1" applyFont="1" applyBorder="1" applyAlignment="1">
      <alignment horizontal="right" vertical="top"/>
    </xf>
    <xf numFmtId="4" fontId="45" fillId="0" borderId="36" xfId="0" applyNumberFormat="1" applyFont="1" applyBorder="1" applyAlignment="1">
      <alignment horizontal="right" vertical="top"/>
    </xf>
    <xf numFmtId="4" fontId="45" fillId="0" borderId="37" xfId="0" applyNumberFormat="1" applyFont="1" applyBorder="1" applyAlignment="1">
      <alignment horizontal="right" vertical="top"/>
    </xf>
    <xf numFmtId="0" fontId="46" fillId="10" borderId="29" xfId="0" applyFont="1" applyFill="1" applyBorder="1" applyAlignment="1">
      <alignment horizontal="center" vertical="center" wrapText="1"/>
    </xf>
    <xf numFmtId="0" fontId="46" fillId="10" borderId="30" xfId="0" applyFont="1" applyFill="1" applyBorder="1" applyAlignment="1">
      <alignment horizontal="center" vertical="center" wrapText="1"/>
    </xf>
    <xf numFmtId="0" fontId="46" fillId="10" borderId="31" xfId="0" applyFont="1" applyFill="1" applyBorder="1" applyAlignment="1">
      <alignment horizontal="center" vertical="center" wrapText="1"/>
    </xf>
    <xf numFmtId="164" fontId="13" fillId="2" borderId="42" xfId="0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/>
    </xf>
    <xf numFmtId="0" fontId="13" fillId="4" borderId="1" xfId="11" applyFont="1" applyFill="1" applyBorder="1" applyAlignment="1">
      <alignment horizontal="center" wrapText="1"/>
    </xf>
    <xf numFmtId="0" fontId="13" fillId="4" borderId="1" xfId="20" applyFont="1" applyFill="1" applyBorder="1" applyAlignment="1">
      <alignment horizontal="left" vertical="top" wrapText="1"/>
    </xf>
    <xf numFmtId="0" fontId="13" fillId="4" borderId="1" xfId="21" applyFont="1" applyFill="1" applyBorder="1" applyAlignment="1">
      <alignment horizontal="left" vertical="top" wrapText="1"/>
    </xf>
    <xf numFmtId="0" fontId="13" fillId="4" borderId="1" xfId="6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13" fillId="4" borderId="1" xfId="14" applyFont="1" applyFill="1" applyBorder="1" applyAlignment="1">
      <alignment horizontal="center" wrapText="1"/>
    </xf>
    <xf numFmtId="0" fontId="19" fillId="4" borderId="1" xfId="3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top" wrapText="1"/>
    </xf>
    <xf numFmtId="164" fontId="45" fillId="0" borderId="1" xfId="0" applyNumberFormat="1" applyFont="1" applyBorder="1" applyAlignment="1">
      <alignment horizontal="right" vertical="top"/>
    </xf>
    <xf numFmtId="165" fontId="45" fillId="0" borderId="1" xfId="0" applyNumberFormat="1" applyFont="1" applyBorder="1" applyAlignment="1">
      <alignment horizontal="right" vertical="top"/>
    </xf>
    <xf numFmtId="0" fontId="32" fillId="4" borderId="4" xfId="61" applyFont="1" applyFill="1" applyBorder="1"/>
    <xf numFmtId="4" fontId="45" fillId="0" borderId="1" xfId="0" applyNumberFormat="1" applyFont="1" applyBorder="1" applyAlignment="1">
      <alignment horizontal="right" vertical="top"/>
    </xf>
    <xf numFmtId="166" fontId="45" fillId="0" borderId="1" xfId="0" applyNumberFormat="1" applyFont="1" applyBorder="1" applyAlignment="1">
      <alignment horizontal="right" vertical="top"/>
    </xf>
    <xf numFmtId="0" fontId="13" fillId="4" borderId="1" xfId="14" applyFont="1" applyFill="1" applyBorder="1" applyAlignment="1">
      <alignment horizontal="center" wrapText="1"/>
    </xf>
    <xf numFmtId="0" fontId="13" fillId="4" borderId="1" xfId="13" applyFont="1" applyFill="1" applyBorder="1" applyAlignment="1">
      <alignment horizontal="center" wrapText="1"/>
    </xf>
    <xf numFmtId="0" fontId="19" fillId="4" borderId="1" xfId="3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left" wrapText="1"/>
    </xf>
    <xf numFmtId="0" fontId="13" fillId="4" borderId="1" xfId="7" applyFont="1" applyFill="1" applyBorder="1" applyAlignment="1">
      <alignment horizontal="left" wrapText="1"/>
    </xf>
    <xf numFmtId="0" fontId="13" fillId="4" borderId="1" xfId="11" applyFont="1" applyFill="1" applyBorder="1" applyAlignment="1">
      <alignment horizontal="center" wrapText="1"/>
    </xf>
    <xf numFmtId="9" fontId="4" fillId="0" borderId="1" xfId="62" applyFont="1" applyBorder="1"/>
    <xf numFmtId="9" fontId="4" fillId="0" borderId="0" xfId="62" applyFont="1"/>
    <xf numFmtId="0" fontId="13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right" vertical="top"/>
    </xf>
    <xf numFmtId="4" fontId="13" fillId="0" borderId="1" xfId="0" applyNumberFormat="1" applyFont="1" applyBorder="1" applyAlignment="1">
      <alignment horizontal="right" vertical="top"/>
    </xf>
    <xf numFmtId="0" fontId="13" fillId="2" borderId="1" xfId="114" applyFont="1" applyBorder="1" applyAlignment="1">
      <alignment horizontal="left" vertical="top" wrapText="1"/>
    </xf>
    <xf numFmtId="169" fontId="13" fillId="2" borderId="1" xfId="114" applyNumberFormat="1" applyFont="1" applyBorder="1" applyAlignment="1">
      <alignment horizontal="right" vertical="top"/>
    </xf>
    <xf numFmtId="168" fontId="13" fillId="2" borderId="1" xfId="114" applyNumberFormat="1" applyFont="1" applyBorder="1" applyAlignment="1">
      <alignment horizontal="right" vertical="top"/>
    </xf>
    <xf numFmtId="9" fontId="4" fillId="4" borderId="1" xfId="62" applyFont="1" applyFill="1" applyBorder="1"/>
    <xf numFmtId="164" fontId="13" fillId="0" borderId="1" xfId="0" applyNumberFormat="1" applyFont="1" applyBorder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7" fontId="0" fillId="0" borderId="12" xfId="62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7" fontId="12" fillId="0" borderId="17" xfId="62" applyNumberFormat="1" applyFont="1" applyBorder="1" applyAlignment="1">
      <alignment horizontal="center" vertical="center"/>
    </xf>
    <xf numFmtId="167" fontId="12" fillId="0" borderId="18" xfId="62" applyNumberFormat="1" applyFont="1" applyBorder="1" applyAlignment="1">
      <alignment horizontal="center" vertical="center"/>
    </xf>
    <xf numFmtId="164" fontId="47" fillId="0" borderId="33" xfId="0" applyNumberFormat="1" applyFont="1" applyBorder="1" applyAlignment="1">
      <alignment horizontal="right" vertical="top"/>
    </xf>
    <xf numFmtId="165" fontId="47" fillId="0" borderId="34" xfId="0" applyNumberFormat="1" applyFont="1" applyBorder="1" applyAlignment="1">
      <alignment horizontal="right" vertical="top"/>
    </xf>
    <xf numFmtId="164" fontId="47" fillId="0" borderId="36" xfId="0" applyNumberFormat="1" applyFont="1" applyBorder="1" applyAlignment="1">
      <alignment horizontal="right" vertical="top"/>
    </xf>
    <xf numFmtId="165" fontId="47" fillId="0" borderId="37" xfId="0" applyNumberFormat="1" applyFont="1" applyBorder="1" applyAlignment="1">
      <alignment horizontal="right" vertical="top"/>
    </xf>
    <xf numFmtId="164" fontId="47" fillId="0" borderId="1" xfId="0" applyNumberFormat="1" applyFont="1" applyBorder="1" applyAlignment="1">
      <alignment horizontal="right" vertical="top"/>
    </xf>
    <xf numFmtId="4" fontId="47" fillId="0" borderId="1" xfId="0" applyNumberFormat="1" applyFont="1" applyBorder="1" applyAlignment="1">
      <alignment horizontal="right" vertical="top"/>
    </xf>
    <xf numFmtId="0" fontId="13" fillId="2" borderId="1" xfId="114" applyFont="1" applyBorder="1" applyAlignment="1">
      <alignment wrapText="1"/>
    </xf>
    <xf numFmtId="0" fontId="13" fillId="2" borderId="1" xfId="114" applyFont="1" applyBorder="1" applyAlignment="1">
      <alignment horizontal="center" wrapText="1"/>
    </xf>
    <xf numFmtId="0" fontId="2" fillId="5" borderId="1" xfId="115" applyFill="1" applyBorder="1" applyAlignment="1">
      <alignment vertical="center"/>
    </xf>
    <xf numFmtId="0" fontId="2" fillId="5" borderId="1" xfId="115" applyFill="1" applyAlignment="1">
      <alignment vertical="center"/>
    </xf>
    <xf numFmtId="0" fontId="3" fillId="5" borderId="1" xfId="117" applyFill="1" applyBorder="1" applyAlignment="1">
      <alignment vertical="center"/>
    </xf>
    <xf numFmtId="0" fontId="49" fillId="5" borderId="44" xfId="117" applyFont="1" applyFill="1" applyBorder="1" applyAlignment="1">
      <alignment vertical="center"/>
    </xf>
    <xf numFmtId="0" fontId="7" fillId="5" borderId="44" xfId="115" applyFont="1" applyFill="1" applyBorder="1" applyAlignment="1">
      <alignment vertical="center"/>
    </xf>
    <xf numFmtId="0" fontId="2" fillId="5" borderId="44" xfId="115" applyFill="1" applyBorder="1" applyAlignment="1">
      <alignment vertical="center"/>
    </xf>
    <xf numFmtId="0" fontId="15" fillId="2" borderId="1" xfId="115" applyFont="1" applyBorder="1"/>
    <xf numFmtId="0" fontId="40" fillId="4" borderId="19" xfId="116" applyFont="1" applyFill="1" applyBorder="1"/>
    <xf numFmtId="0" fontId="15" fillId="5" borderId="19" xfId="115" applyFont="1" applyFill="1" applyBorder="1" applyAlignment="1">
      <alignment vertical="center"/>
    </xf>
    <xf numFmtId="0" fontId="41" fillId="4" borderId="19" xfId="116" applyFont="1" applyFill="1" applyBorder="1"/>
    <xf numFmtId="0" fontId="31" fillId="4" borderId="19" xfId="116" applyFont="1" applyFill="1" applyBorder="1"/>
    <xf numFmtId="0" fontId="15" fillId="2" borderId="19" xfId="115" applyFont="1" applyBorder="1"/>
    <xf numFmtId="0" fontId="15" fillId="2" borderId="1" xfId="115" applyFont="1"/>
    <xf numFmtId="0" fontId="2" fillId="2" borderId="1" xfId="115"/>
    <xf numFmtId="0" fontId="50" fillId="5" borderId="1" xfId="117" applyFont="1" applyFill="1" applyBorder="1" applyAlignment="1">
      <alignment vertical="center"/>
    </xf>
    <xf numFmtId="0" fontId="51" fillId="2" borderId="1" xfId="115" applyFont="1"/>
    <xf numFmtId="0" fontId="2" fillId="5" borderId="4" xfId="115" applyFill="1" applyBorder="1" applyAlignment="1">
      <alignment vertical="center"/>
    </xf>
    <xf numFmtId="0" fontId="52" fillId="4" borderId="4" xfId="116" applyFont="1" applyFill="1" applyBorder="1"/>
    <xf numFmtId="0" fontId="53" fillId="4" borderId="4" xfId="116" applyFont="1" applyFill="1" applyBorder="1"/>
    <xf numFmtId="0" fontId="54" fillId="4" borderId="1" xfId="116" applyFont="1" applyFill="1" applyBorder="1"/>
    <xf numFmtId="0" fontId="52" fillId="4" borderId="1" xfId="116" applyFont="1" applyFill="1" applyBorder="1"/>
    <xf numFmtId="0" fontId="53" fillId="4" borderId="1" xfId="116" applyFont="1" applyFill="1" applyBorder="1"/>
    <xf numFmtId="0" fontId="55" fillId="2" borderId="1" xfId="115" applyFont="1"/>
    <xf numFmtId="0" fontId="56" fillId="5" borderId="1" xfId="117" applyFont="1" applyFill="1" applyBorder="1" applyAlignment="1">
      <alignment vertical="center"/>
    </xf>
    <xf numFmtId="0" fontId="48" fillId="2" borderId="1" xfId="115" applyFont="1"/>
    <xf numFmtId="0" fontId="32" fillId="4" borderId="4" xfId="116" applyFont="1" applyFill="1" applyBorder="1"/>
    <xf numFmtId="0" fontId="29" fillId="5" borderId="1" xfId="115" applyFont="1" applyFill="1" applyAlignment="1">
      <alignment vertical="center"/>
    </xf>
    <xf numFmtId="0" fontId="57" fillId="2" borderId="1" xfId="115" applyFont="1"/>
    <xf numFmtId="0" fontId="58" fillId="2" borderId="1" xfId="115" applyFont="1"/>
    <xf numFmtId="0" fontId="26" fillId="5" borderId="1" xfId="117" applyFont="1" applyFill="1" applyBorder="1" applyAlignment="1">
      <alignment vertical="center"/>
    </xf>
    <xf numFmtId="0" fontId="2" fillId="12" borderId="1" xfId="115" applyFill="1"/>
    <xf numFmtId="0" fontId="33" fillId="13" borderId="1" xfId="115" applyFont="1" applyFill="1" applyBorder="1" applyAlignment="1">
      <alignment vertical="center" wrapText="1"/>
    </xf>
    <xf numFmtId="0" fontId="2" fillId="2" borderId="1" xfId="115" applyAlignment="1">
      <alignment wrapText="1"/>
    </xf>
    <xf numFmtId="0" fontId="33" fillId="13" borderId="1" xfId="115" applyFont="1" applyFill="1" applyBorder="1" applyAlignment="1">
      <alignment horizontal="center" vertical="center"/>
    </xf>
    <xf numFmtId="0" fontId="3" fillId="14" borderId="12" xfId="115" applyFont="1" applyFill="1" applyBorder="1" applyAlignment="1">
      <alignment horizontal="center" vertical="center" wrapText="1"/>
    </xf>
    <xf numFmtId="0" fontId="3" fillId="14" borderId="12" xfId="115" applyFont="1" applyFill="1" applyBorder="1" applyAlignment="1">
      <alignment vertical="center" wrapText="1"/>
    </xf>
    <xf numFmtId="10" fontId="60" fillId="5" borderId="47" xfId="119" applyNumberFormat="1" applyFont="1" applyFill="1" applyBorder="1" applyAlignment="1">
      <alignment vertical="center"/>
    </xf>
    <xf numFmtId="10" fontId="61" fillId="5" borderId="48" xfId="119" applyNumberFormat="1" applyFont="1" applyFill="1" applyBorder="1" applyAlignment="1">
      <alignment vertical="center"/>
    </xf>
    <xf numFmtId="0" fontId="3" fillId="14" borderId="49" xfId="115" applyFont="1" applyFill="1" applyBorder="1" applyAlignment="1">
      <alignment vertical="center" wrapText="1"/>
    </xf>
    <xf numFmtId="167" fontId="61" fillId="5" borderId="48" xfId="119" applyNumberFormat="1" applyFont="1" applyFill="1" applyBorder="1" applyAlignment="1">
      <alignment vertical="center"/>
    </xf>
    <xf numFmtId="10" fontId="61" fillId="5" borderId="50" xfId="119" applyNumberFormat="1" applyFont="1" applyFill="1" applyBorder="1" applyAlignment="1">
      <alignment vertical="center"/>
    </xf>
    <xf numFmtId="0" fontId="59" fillId="13" borderId="51" xfId="115" applyFont="1" applyFill="1" applyBorder="1" applyAlignment="1">
      <alignment vertical="center"/>
    </xf>
    <xf numFmtId="0" fontId="62" fillId="13" borderId="53" xfId="115" applyFont="1" applyFill="1" applyBorder="1" applyAlignment="1">
      <alignment vertical="center" wrapText="1"/>
    </xf>
    <xf numFmtId="0" fontId="62" fillId="13" borderId="45" xfId="115" applyFont="1" applyFill="1" applyBorder="1" applyAlignment="1">
      <alignment vertical="center" wrapText="1"/>
    </xf>
    <xf numFmtId="0" fontId="63" fillId="14" borderId="53" xfId="115" applyFont="1" applyFill="1" applyBorder="1" applyAlignment="1">
      <alignment horizontal="center" vertical="center" wrapText="1"/>
    </xf>
    <xf numFmtId="10" fontId="2" fillId="2" borderId="1" xfId="115" applyNumberFormat="1"/>
    <xf numFmtId="0" fontId="63" fillId="14" borderId="50" xfId="115" applyFont="1" applyFill="1" applyBorder="1" applyAlignment="1">
      <alignment horizontal="center" vertical="center" wrapText="1" shrinkToFit="1"/>
    </xf>
    <xf numFmtId="0" fontId="59" fillId="14" borderId="50" xfId="115" applyFont="1" applyFill="1" applyBorder="1" applyAlignment="1">
      <alignment horizontal="left" vertical="center" indent="1"/>
    </xf>
    <xf numFmtId="0" fontId="2" fillId="15" borderId="1" xfId="115" applyFill="1"/>
    <xf numFmtId="0" fontId="2" fillId="2" borderId="1" xfId="115" applyAlignment="1"/>
    <xf numFmtId="0" fontId="59" fillId="13" borderId="50" xfId="115" applyFont="1" applyFill="1" applyBorder="1" applyAlignment="1">
      <alignment vertical="center"/>
    </xf>
    <xf numFmtId="0" fontId="63" fillId="14" borderId="50" xfId="115" applyFont="1" applyFill="1" applyBorder="1" applyAlignment="1">
      <alignment horizontal="center" vertical="center" wrapText="1"/>
    </xf>
    <xf numFmtId="10" fontId="61" fillId="2" borderId="12" xfId="119" applyNumberFormat="1" applyFont="1" applyFill="1" applyBorder="1"/>
    <xf numFmtId="10" fontId="64" fillId="5" borderId="50" xfId="119" applyNumberFormat="1" applyFont="1" applyFill="1" applyBorder="1" applyAlignment="1">
      <alignment vertical="center"/>
    </xf>
    <xf numFmtId="10" fontId="0" fillId="2" borderId="1" xfId="119" applyNumberFormat="1" applyFont="1"/>
    <xf numFmtId="10" fontId="61" fillId="2" borderId="1" xfId="119" applyNumberFormat="1" applyFont="1" applyFill="1" applyBorder="1"/>
    <xf numFmtId="0" fontId="63" fillId="14" borderId="51" xfId="115" applyFont="1" applyFill="1" applyBorder="1" applyAlignment="1">
      <alignment horizontal="center" vertical="center" wrapText="1"/>
    </xf>
    <xf numFmtId="0" fontId="63" fillId="14" borderId="12" xfId="115" applyFont="1" applyFill="1" applyBorder="1" applyAlignment="1">
      <alignment horizontal="center" vertical="center" wrapText="1"/>
    </xf>
    <xf numFmtId="0" fontId="65" fillId="5" borderId="1" xfId="117" applyFont="1" applyFill="1" applyBorder="1" applyAlignment="1">
      <alignment vertical="center"/>
    </xf>
    <xf numFmtId="0" fontId="61" fillId="5" borderId="50" xfId="115" applyFont="1" applyFill="1" applyBorder="1" applyAlignment="1">
      <alignment vertical="center"/>
    </xf>
    <xf numFmtId="0" fontId="59" fillId="14" borderId="53" xfId="115" applyFont="1" applyFill="1" applyBorder="1" applyAlignment="1">
      <alignment vertical="center"/>
    </xf>
    <xf numFmtId="0" fontId="59" fillId="14" borderId="56" xfId="115" applyFont="1" applyFill="1" applyBorder="1" applyAlignment="1">
      <alignment vertical="center"/>
    </xf>
    <xf numFmtId="0" fontId="59" fillId="14" borderId="57" xfId="115" applyFont="1" applyFill="1" applyBorder="1" applyAlignment="1">
      <alignment vertical="center"/>
    </xf>
    <xf numFmtId="0" fontId="63" fillId="14" borderId="1" xfId="115" applyFont="1" applyFill="1" applyBorder="1" applyAlignment="1">
      <alignment horizontal="center" vertical="center" wrapText="1"/>
    </xf>
    <xf numFmtId="0" fontId="63" fillId="14" borderId="50" xfId="115" applyFont="1" applyFill="1" applyBorder="1" applyAlignment="1">
      <alignment horizontal="center" vertical="center"/>
    </xf>
    <xf numFmtId="0" fontId="63" fillId="14" borderId="53" xfId="115" applyFont="1" applyFill="1" applyBorder="1" applyAlignment="1">
      <alignment vertical="center"/>
    </xf>
    <xf numFmtId="2" fontId="60" fillId="5" borderId="47" xfId="115" applyNumberFormat="1" applyFont="1" applyFill="1" applyBorder="1" applyAlignment="1">
      <alignment vertical="center"/>
    </xf>
    <xf numFmtId="2" fontId="61" fillId="5" borderId="50" xfId="115" applyNumberFormat="1" applyFont="1" applyFill="1" applyBorder="1" applyAlignment="1">
      <alignment vertical="center"/>
    </xf>
    <xf numFmtId="0" fontId="63" fillId="13" borderId="51" xfId="115" applyFont="1" applyFill="1" applyBorder="1" applyAlignment="1">
      <alignment horizontal="center" vertical="center"/>
    </xf>
    <xf numFmtId="0" fontId="63" fillId="14" borderId="56" xfId="115" applyFont="1" applyFill="1" applyBorder="1" applyAlignment="1">
      <alignment vertical="center"/>
    </xf>
    <xf numFmtId="0" fontId="63" fillId="14" borderId="58" xfId="115" applyFont="1" applyFill="1" applyBorder="1" applyAlignment="1">
      <alignment vertical="center"/>
    </xf>
    <xf numFmtId="0" fontId="63" fillId="13" borderId="52" xfId="115" applyFont="1" applyFill="1" applyBorder="1" applyAlignment="1">
      <alignment horizontal="center" vertical="center"/>
    </xf>
    <xf numFmtId="0" fontId="63" fillId="14" borderId="50" xfId="115" applyFont="1" applyFill="1" applyBorder="1" applyAlignment="1">
      <alignment horizontal="left" vertical="center" indent="1"/>
    </xf>
    <xf numFmtId="0" fontId="63" fillId="14" borderId="53" xfId="115" applyFont="1" applyFill="1" applyBorder="1" applyAlignment="1">
      <alignment vertical="center" wrapText="1"/>
    </xf>
    <xf numFmtId="0" fontId="63" fillId="14" borderId="50" xfId="115" applyFont="1" applyFill="1" applyBorder="1" applyAlignment="1">
      <alignment vertical="center" wrapText="1"/>
    </xf>
    <xf numFmtId="0" fontId="12" fillId="11" borderId="51" xfId="120" applyFont="1" applyBorder="1" applyAlignment="1">
      <alignment vertical="center"/>
    </xf>
    <xf numFmtId="0" fontId="12" fillId="11" borderId="60" xfId="120" applyFont="1" applyBorder="1" applyAlignment="1">
      <alignment vertical="center"/>
    </xf>
    <xf numFmtId="0" fontId="63" fillId="14" borderId="56" xfId="115" applyFont="1" applyFill="1" applyBorder="1" applyAlignment="1">
      <alignment vertical="center" wrapText="1"/>
    </xf>
    <xf numFmtId="0" fontId="63" fillId="14" borderId="57" xfId="115" applyFont="1" applyFill="1" applyBorder="1" applyAlignment="1">
      <alignment vertical="center" wrapText="1"/>
    </xf>
    <xf numFmtId="0" fontId="12" fillId="11" borderId="48" xfId="120" applyFont="1" applyBorder="1" applyAlignment="1">
      <alignment vertical="center"/>
    </xf>
    <xf numFmtId="0" fontId="46" fillId="10" borderId="61" xfId="0" applyFont="1" applyFill="1" applyBorder="1" applyAlignment="1">
      <alignment horizontal="center" vertical="center" wrapText="1"/>
    </xf>
    <xf numFmtId="10" fontId="64" fillId="5" borderId="51" xfId="119" applyNumberFormat="1" applyFont="1" applyFill="1" applyBorder="1" applyAlignment="1">
      <alignment horizontal="right" vertical="center"/>
    </xf>
    <xf numFmtId="10" fontId="64" fillId="5" borderId="48" xfId="119" applyNumberFormat="1" applyFont="1" applyFill="1" applyBorder="1" applyAlignment="1">
      <alignment horizontal="right" vertical="center"/>
    </xf>
    <xf numFmtId="0" fontId="6" fillId="5" borderId="1" xfId="117" applyFont="1" applyFill="1" applyBorder="1" applyAlignment="1">
      <alignment vertical="center"/>
    </xf>
    <xf numFmtId="0" fontId="7" fillId="5" borderId="1" xfId="115" applyFont="1" applyFill="1" applyBorder="1" applyAlignment="1">
      <alignment vertical="center"/>
    </xf>
    <xf numFmtId="0" fontId="66" fillId="2" borderId="1" xfId="115" applyFont="1"/>
    <xf numFmtId="0" fontId="14" fillId="2" borderId="1" xfId="121" applyFont="1" applyBorder="1" applyAlignment="1">
      <alignment horizontal="left"/>
    </xf>
    <xf numFmtId="0" fontId="67" fillId="2" borderId="62" xfId="115" applyFont="1" applyBorder="1"/>
    <xf numFmtId="0" fontId="51" fillId="2" borderId="63" xfId="115" applyFont="1" applyBorder="1"/>
    <xf numFmtId="0" fontId="51" fillId="2" borderId="64" xfId="115" applyFont="1" applyBorder="1"/>
    <xf numFmtId="0" fontId="67" fillId="2" borderId="65" xfId="115" applyFont="1" applyBorder="1"/>
    <xf numFmtId="0" fontId="51" fillId="2" borderId="1" xfId="115" applyFont="1" applyBorder="1"/>
    <xf numFmtId="0" fontId="2" fillId="2" borderId="66" xfId="115" applyBorder="1"/>
    <xf numFmtId="0" fontId="67" fillId="2" borderId="67" xfId="115" applyFont="1" applyBorder="1"/>
    <xf numFmtId="0" fontId="2" fillId="2" borderId="68" xfId="115" applyBorder="1"/>
    <xf numFmtId="0" fontId="2" fillId="2" borderId="69" xfId="115" applyBorder="1"/>
    <xf numFmtId="0" fontId="3" fillId="2" borderId="2" xfId="117"/>
    <xf numFmtId="0" fontId="68" fillId="2" borderId="1" xfId="115" applyFont="1"/>
    <xf numFmtId="0" fontId="69" fillId="2" borderId="1" xfId="122" applyFont="1" applyBorder="1"/>
    <xf numFmtId="0" fontId="3" fillId="2" borderId="1" xfId="122" applyBorder="1"/>
    <xf numFmtId="0" fontId="2" fillId="2" borderId="1" xfId="115" applyBorder="1"/>
    <xf numFmtId="0" fontId="69" fillId="2" borderId="1" xfId="122" applyFont="1"/>
    <xf numFmtId="0" fontId="3" fillId="2" borderId="1" xfId="122"/>
    <xf numFmtId="0" fontId="70" fillId="2" borderId="1" xfId="115" applyFont="1"/>
    <xf numFmtId="0" fontId="0" fillId="2" borderId="1" xfId="115" applyFont="1"/>
    <xf numFmtId="0" fontId="0" fillId="0" borderId="1" xfId="0" applyBorder="1"/>
    <xf numFmtId="0" fontId="71" fillId="0" borderId="1" xfId="0" applyFont="1" applyBorder="1" applyAlignment="1">
      <alignment horizontal="left" vertical="top" wrapText="1"/>
    </xf>
    <xf numFmtId="165" fontId="71" fillId="0" borderId="1" xfId="0" applyNumberFormat="1" applyFont="1" applyBorder="1" applyAlignment="1">
      <alignment horizontal="right" vertical="top"/>
    </xf>
    <xf numFmtId="164" fontId="71" fillId="0" borderId="1" xfId="0" applyNumberFormat="1" applyFont="1" applyBorder="1" applyAlignment="1">
      <alignment horizontal="right" vertical="top"/>
    </xf>
    <xf numFmtId="0" fontId="46" fillId="10" borderId="22" xfId="0" applyFont="1" applyFill="1" applyBorder="1" applyAlignment="1">
      <alignment horizontal="center" vertical="center" wrapText="1"/>
    </xf>
    <xf numFmtId="0" fontId="46" fillId="10" borderId="23" xfId="0" applyFont="1" applyFill="1" applyBorder="1" applyAlignment="1">
      <alignment horizontal="center" vertical="center" wrapText="1"/>
    </xf>
    <xf numFmtId="0" fontId="14" fillId="2" borderId="1" xfId="121" applyFont="1" applyBorder="1" applyAlignment="1"/>
    <xf numFmtId="0" fontId="4" fillId="2" borderId="1" xfId="115" applyFont="1" applyBorder="1"/>
    <xf numFmtId="0" fontId="72" fillId="2" borderId="1" xfId="123" applyFont="1" applyBorder="1"/>
    <xf numFmtId="0" fontId="30" fillId="2" borderId="1" xfId="123" applyBorder="1"/>
    <xf numFmtId="0" fontId="13" fillId="2" borderId="1" xfId="123" applyFont="1" applyBorder="1" applyAlignment="1">
      <alignment horizontal="left" vertical="top" wrapText="1"/>
    </xf>
    <xf numFmtId="165" fontId="13" fillId="2" borderId="1" xfId="123" applyNumberFormat="1" applyFont="1" applyBorder="1" applyAlignment="1">
      <alignment horizontal="right" vertical="top"/>
    </xf>
    <xf numFmtId="164" fontId="13" fillId="2" borderId="1" xfId="123" applyNumberFormat="1" applyFont="1" applyBorder="1" applyAlignment="1">
      <alignment horizontal="right" vertical="top"/>
    </xf>
    <xf numFmtId="0" fontId="13" fillId="2" borderId="1" xfId="123" applyFont="1" applyBorder="1" applyAlignment="1">
      <alignment horizontal="center" wrapText="1"/>
    </xf>
    <xf numFmtId="168" fontId="13" fillId="2" borderId="1" xfId="123" applyNumberFormat="1" applyFont="1" applyBorder="1" applyAlignment="1">
      <alignment horizontal="right" vertical="top"/>
    </xf>
    <xf numFmtId="165" fontId="4" fillId="2" borderId="1" xfId="115" applyNumberFormat="1" applyFont="1" applyBorder="1"/>
    <xf numFmtId="0" fontId="11" fillId="7" borderId="13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4" fillId="0" borderId="1" xfId="63" applyFont="1" applyBorder="1" applyAlignment="1">
      <alignment horizontal="left"/>
    </xf>
    <xf numFmtId="0" fontId="23" fillId="7" borderId="0" xfId="0" applyFont="1" applyFill="1" applyAlignment="1">
      <alignment horizontal="center"/>
    </xf>
    <xf numFmtId="0" fontId="15" fillId="9" borderId="9" xfId="61" applyFont="1" applyFill="1" applyBorder="1" applyAlignment="1">
      <alignment horizontal="left" wrapText="1"/>
    </xf>
    <xf numFmtId="0" fontId="15" fillId="9" borderId="10" xfId="61" applyFont="1" applyFill="1" applyBorder="1" applyAlignment="1">
      <alignment horizontal="left" wrapText="1"/>
    </xf>
    <xf numFmtId="0" fontId="5" fillId="3" borderId="1" xfId="116" applyFont="1" applyAlignment="1">
      <alignment horizontal="center" vertical="center"/>
    </xf>
    <xf numFmtId="0" fontId="14" fillId="2" borderId="1" xfId="121" applyFont="1" applyBorder="1" applyAlignment="1">
      <alignment horizontal="left"/>
    </xf>
    <xf numFmtId="0" fontId="39" fillId="2" borderId="1" xfId="123" applyFont="1" applyBorder="1" applyAlignment="1">
      <alignment horizontal="center" vertical="center" wrapText="1"/>
    </xf>
    <xf numFmtId="0" fontId="13" fillId="2" borderId="1" xfId="123" applyFont="1" applyBorder="1" applyAlignment="1">
      <alignment horizontal="left" vertical="top" wrapText="1"/>
    </xf>
    <xf numFmtId="0" fontId="13" fillId="2" borderId="1" xfId="123" applyFont="1" applyBorder="1" applyAlignment="1">
      <alignment horizontal="left" wrapText="1"/>
    </xf>
    <xf numFmtId="0" fontId="13" fillId="2" borderId="1" xfId="123" applyFont="1" applyBorder="1" applyAlignment="1">
      <alignment horizontal="center" wrapText="1"/>
    </xf>
    <xf numFmtId="0" fontId="44" fillId="0" borderId="1" xfId="0" applyFont="1" applyBorder="1" applyAlignment="1">
      <alignment horizontal="center" vertical="center" wrapText="1"/>
    </xf>
    <xf numFmtId="0" fontId="46" fillId="10" borderId="20" xfId="0" applyFont="1" applyFill="1" applyBorder="1" applyAlignment="1">
      <alignment horizontal="left" vertical="center" wrapText="1"/>
    </xf>
    <xf numFmtId="0" fontId="46" fillId="10" borderId="24" xfId="0" applyFont="1" applyFill="1" applyBorder="1" applyAlignment="1">
      <alignment horizontal="left" vertical="center" wrapText="1"/>
    </xf>
    <xf numFmtId="0" fontId="46" fillId="10" borderId="28" xfId="0" applyFont="1" applyFill="1" applyBorder="1" applyAlignment="1">
      <alignment horizontal="left" vertical="center" wrapText="1"/>
    </xf>
    <xf numFmtId="0" fontId="46" fillId="10" borderId="21" xfId="0" applyFont="1" applyFill="1" applyBorder="1" applyAlignment="1">
      <alignment horizontal="center" vertical="center" wrapText="1"/>
    </xf>
    <xf numFmtId="0" fontId="46" fillId="10" borderId="22" xfId="0" applyFont="1" applyFill="1" applyBorder="1" applyAlignment="1">
      <alignment horizontal="center" vertical="center" wrapText="1"/>
    </xf>
    <xf numFmtId="0" fontId="46" fillId="10" borderId="23" xfId="0" applyFont="1" applyFill="1" applyBorder="1" applyAlignment="1">
      <alignment horizontal="center" vertical="center" wrapText="1"/>
    </xf>
    <xf numFmtId="0" fontId="46" fillId="10" borderId="25" xfId="0" applyFont="1" applyFill="1" applyBorder="1" applyAlignment="1">
      <alignment horizontal="center" vertical="center" wrapText="1"/>
    </xf>
    <xf numFmtId="0" fontId="46" fillId="10" borderId="26" xfId="0" applyFont="1" applyFill="1" applyBorder="1" applyAlignment="1">
      <alignment horizontal="center" vertical="center" wrapText="1"/>
    </xf>
    <xf numFmtId="0" fontId="46" fillId="10" borderId="27" xfId="0" applyFont="1" applyFill="1" applyBorder="1" applyAlignment="1">
      <alignment horizontal="center" vertical="center" wrapText="1"/>
    </xf>
    <xf numFmtId="0" fontId="46" fillId="10" borderId="43" xfId="0" applyFont="1" applyFill="1" applyBorder="1" applyAlignment="1">
      <alignment horizontal="center" vertical="center" wrapText="1"/>
    </xf>
    <xf numFmtId="0" fontId="46" fillId="10" borderId="39" xfId="0" applyFont="1" applyFill="1" applyBorder="1" applyAlignment="1">
      <alignment horizontal="center" vertical="center" wrapText="1"/>
    </xf>
    <xf numFmtId="0" fontId="46" fillId="10" borderId="40" xfId="0" applyFont="1" applyFill="1" applyBorder="1" applyAlignment="1">
      <alignment horizontal="center" vertical="center" wrapText="1"/>
    </xf>
    <xf numFmtId="0" fontId="46" fillId="10" borderId="38" xfId="0" applyFont="1" applyFill="1" applyBorder="1" applyAlignment="1">
      <alignment horizontal="center" vertical="center" wrapText="1"/>
    </xf>
    <xf numFmtId="0" fontId="46" fillId="10" borderId="41" xfId="0" applyFont="1" applyFill="1" applyBorder="1" applyAlignment="1">
      <alignment horizontal="center" vertical="center" wrapText="1"/>
    </xf>
    <xf numFmtId="0" fontId="46" fillId="10" borderId="25" xfId="0" applyFont="1" applyFill="1" applyBorder="1" applyAlignment="1">
      <alignment horizontal="center" vertical="center"/>
    </xf>
    <xf numFmtId="0" fontId="46" fillId="10" borderId="2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3" fillId="4" borderId="1" xfId="11" applyFont="1" applyFill="1" applyBorder="1" applyAlignment="1">
      <alignment horizontal="center" wrapText="1"/>
    </xf>
    <xf numFmtId="0" fontId="13" fillId="4" borderId="1" xfId="12" applyFont="1" applyFill="1" applyBorder="1" applyAlignment="1">
      <alignment horizontal="center" wrapText="1"/>
    </xf>
    <xf numFmtId="0" fontId="13" fillId="4" borderId="1" xfId="19" applyFont="1" applyFill="1" applyBorder="1" applyAlignment="1">
      <alignment horizontal="left" vertical="top" wrapText="1"/>
    </xf>
    <xf numFmtId="0" fontId="13" fillId="4" borderId="1" xfId="20" applyFont="1" applyFill="1" applyBorder="1" applyAlignment="1">
      <alignment horizontal="left" vertical="top" wrapText="1"/>
    </xf>
    <xf numFmtId="0" fontId="13" fillId="4" borderId="1" xfId="2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13" fillId="4" borderId="1" xfId="14" applyFont="1" applyFill="1" applyBorder="1" applyAlignment="1">
      <alignment horizontal="center" wrapText="1"/>
    </xf>
    <xf numFmtId="0" fontId="13" fillId="4" borderId="1" xfId="15" applyFont="1" applyFill="1" applyBorder="1" applyAlignment="1">
      <alignment horizontal="center" wrapText="1"/>
    </xf>
    <xf numFmtId="0" fontId="13" fillId="4" borderId="1" xfId="13" applyFont="1" applyFill="1" applyBorder="1" applyAlignment="1">
      <alignment horizontal="center" wrapText="1"/>
    </xf>
    <xf numFmtId="0" fontId="19" fillId="4" borderId="1" xfId="3" applyFont="1" applyFill="1" applyBorder="1" applyAlignment="1">
      <alignment horizontal="center" vertical="center" wrapText="1"/>
    </xf>
    <xf numFmtId="0" fontId="39" fillId="2" borderId="1" xfId="114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3" fillId="4" borderId="1" xfId="4" applyFont="1" applyFill="1" applyBorder="1" applyAlignment="1">
      <alignment horizontal="left" wrapText="1"/>
    </xf>
    <xf numFmtId="0" fontId="13" fillId="4" borderId="1" xfId="5" applyFont="1" applyFill="1" applyBorder="1" applyAlignment="1">
      <alignment horizontal="left" wrapText="1"/>
    </xf>
    <xf numFmtId="0" fontId="13" fillId="4" borderId="1" xfId="6" applyFont="1" applyFill="1" applyBorder="1" applyAlignment="1">
      <alignment horizontal="left" wrapText="1"/>
    </xf>
    <xf numFmtId="0" fontId="13" fillId="4" borderId="1" xfId="7" applyFont="1" applyFill="1" applyBorder="1" applyAlignment="1">
      <alignment horizontal="left" wrapText="1"/>
    </xf>
    <xf numFmtId="0" fontId="13" fillId="4" borderId="1" xfId="8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13" fillId="4" borderId="1" xfId="66" applyFont="1" applyFill="1" applyBorder="1" applyAlignment="1">
      <alignment horizontal="left" vertical="center" wrapText="1"/>
    </xf>
    <xf numFmtId="0" fontId="13" fillId="4" borderId="1" xfId="70" applyFont="1" applyFill="1" applyBorder="1" applyAlignment="1">
      <alignment horizontal="left" vertical="center" wrapText="1"/>
    </xf>
    <xf numFmtId="0" fontId="13" fillId="4" borderId="1" xfId="74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6" fillId="13" borderId="55" xfId="115" applyFont="1" applyFill="1" applyBorder="1" applyAlignment="1">
      <alignment horizontal="center" vertical="center" wrapText="1"/>
    </xf>
    <xf numFmtId="0" fontId="36" fillId="13" borderId="54" xfId="115" applyFont="1" applyFill="1" applyBorder="1" applyAlignment="1">
      <alignment horizontal="center" vertical="center" wrapText="1"/>
    </xf>
    <xf numFmtId="0" fontId="63" fillId="14" borderId="51" xfId="115" applyFont="1" applyFill="1" applyBorder="1" applyAlignment="1">
      <alignment horizontal="center" vertical="center" wrapText="1"/>
    </xf>
    <xf numFmtId="0" fontId="63" fillId="14" borderId="48" xfId="115" applyFont="1" applyFill="1" applyBorder="1" applyAlignment="1">
      <alignment horizontal="center" vertical="center" wrapText="1"/>
    </xf>
    <xf numFmtId="10" fontId="61" fillId="5" borderId="51" xfId="119" applyNumberFormat="1" applyFont="1" applyFill="1" applyBorder="1" applyAlignment="1">
      <alignment horizontal="right" vertical="center"/>
    </xf>
    <xf numFmtId="10" fontId="61" fillId="5" borderId="48" xfId="119" applyNumberFormat="1" applyFont="1" applyFill="1" applyBorder="1" applyAlignment="1">
      <alignment horizontal="right" vertical="center"/>
    </xf>
    <xf numFmtId="0" fontId="63" fillId="14" borderId="55" xfId="115" applyFont="1" applyFill="1" applyBorder="1" applyAlignment="1">
      <alignment horizontal="center" vertical="center"/>
    </xf>
    <xf numFmtId="0" fontId="63" fillId="14" borderId="54" xfId="115" applyFont="1" applyFill="1" applyBorder="1" applyAlignment="1">
      <alignment horizontal="center" vertical="center"/>
    </xf>
    <xf numFmtId="0" fontId="12" fillId="11" borderId="59" xfId="120" applyFont="1" applyBorder="1" applyAlignment="1">
      <alignment horizontal="center" vertical="center"/>
    </xf>
    <xf numFmtId="0" fontId="12" fillId="11" borderId="1" xfId="120" applyFont="1" applyBorder="1" applyAlignment="1">
      <alignment horizontal="center" vertical="center"/>
    </xf>
    <xf numFmtId="0" fontId="2" fillId="13" borderId="51" xfId="115" applyFill="1" applyBorder="1" applyAlignment="1">
      <alignment horizontal="center" vertical="center"/>
    </xf>
    <xf numFmtId="0" fontId="2" fillId="13" borderId="48" xfId="115" applyFill="1" applyBorder="1" applyAlignment="1">
      <alignment horizontal="center" vertical="center"/>
    </xf>
    <xf numFmtId="0" fontId="63" fillId="14" borderId="50" xfId="115" applyFont="1" applyFill="1" applyBorder="1" applyAlignment="1">
      <alignment horizontal="center" vertical="center" wrapText="1"/>
    </xf>
    <xf numFmtId="0" fontId="62" fillId="13" borderId="54" xfId="115" applyFont="1" applyFill="1" applyBorder="1" applyAlignment="1">
      <alignment horizontal="center" vertical="center"/>
    </xf>
    <xf numFmtId="0" fontId="62" fillId="13" borderId="47" xfId="115" applyFont="1" applyFill="1" applyBorder="1" applyAlignment="1">
      <alignment horizontal="center" vertical="center"/>
    </xf>
    <xf numFmtId="0" fontId="62" fillId="13" borderId="55" xfId="115" applyFont="1" applyFill="1" applyBorder="1" applyAlignment="1">
      <alignment horizontal="center" vertical="center"/>
    </xf>
    <xf numFmtId="0" fontId="62" fillId="13" borderId="54" xfId="115" applyFont="1" applyFill="1" applyBorder="1" applyAlignment="1">
      <alignment horizontal="center" vertical="center" wrapText="1"/>
    </xf>
    <xf numFmtId="0" fontId="59" fillId="14" borderId="45" xfId="115" applyFont="1" applyFill="1" applyBorder="1" applyAlignment="1">
      <alignment horizontal="center" vertical="center" wrapText="1"/>
    </xf>
    <xf numFmtId="0" fontId="59" fillId="14" borderId="46" xfId="115" applyFont="1" applyFill="1" applyBorder="1" applyAlignment="1">
      <alignment horizontal="center" vertical="center" wrapText="1"/>
    </xf>
    <xf numFmtId="0" fontId="59" fillId="14" borderId="11" xfId="115" applyFont="1" applyFill="1" applyBorder="1" applyAlignment="1">
      <alignment horizontal="center" vertical="center" wrapText="1"/>
    </xf>
    <xf numFmtId="0" fontId="0" fillId="2" borderId="54" xfId="115" applyFont="1" applyBorder="1" applyAlignment="1">
      <alignment horizontal="center"/>
    </xf>
    <xf numFmtId="0" fontId="2" fillId="2" borderId="54" xfId="115" applyBorder="1" applyAlignment="1">
      <alignment horizontal="center"/>
    </xf>
    <xf numFmtId="0" fontId="63" fillId="14" borderId="53" xfId="115" applyFont="1" applyFill="1" applyBorder="1" applyAlignment="1">
      <alignment horizontal="center" vertical="center" wrapText="1"/>
    </xf>
    <xf numFmtId="0" fontId="63" fillId="14" borderId="57" xfId="115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44" fillId="0" borderId="70" xfId="0" applyFont="1" applyBorder="1" applyAlignment="1">
      <alignment horizontal="center" vertical="center" wrapText="1"/>
    </xf>
    <xf numFmtId="0" fontId="44" fillId="2" borderId="1" xfId="113" applyFont="1" applyBorder="1" applyAlignment="1">
      <alignment horizontal="center" vertical="center" wrapText="1"/>
    </xf>
    <xf numFmtId="0" fontId="30" fillId="2" borderId="1" xfId="113" applyFont="1" applyBorder="1" applyAlignment="1">
      <alignment horizontal="center" vertical="center"/>
    </xf>
    <xf numFmtId="0" fontId="45" fillId="2" borderId="71" xfId="113" applyFont="1" applyBorder="1" applyAlignment="1">
      <alignment horizontal="center" wrapText="1"/>
    </xf>
    <xf numFmtId="0" fontId="30" fillId="2" borderId="72" xfId="113" applyFont="1" applyBorder="1" applyAlignment="1">
      <alignment horizontal="center" vertical="center"/>
    </xf>
    <xf numFmtId="0" fontId="30" fillId="2" borderId="73" xfId="113" applyFont="1" applyBorder="1" applyAlignment="1">
      <alignment horizontal="center" vertical="center"/>
    </xf>
    <xf numFmtId="0" fontId="45" fillId="2" borderId="74" xfId="113" applyFont="1" applyBorder="1" applyAlignment="1">
      <alignment horizontal="center" wrapText="1"/>
    </xf>
    <xf numFmtId="0" fontId="45" fillId="2" borderId="75" xfId="113" applyFont="1" applyBorder="1" applyAlignment="1">
      <alignment horizontal="center" wrapText="1"/>
    </xf>
    <xf numFmtId="0" fontId="30" fillId="2" borderId="76" xfId="113" applyFont="1" applyBorder="1" applyAlignment="1">
      <alignment horizontal="center" vertical="center"/>
    </xf>
    <xf numFmtId="0" fontId="45" fillId="2" borderId="77" xfId="113" applyFont="1" applyBorder="1" applyAlignment="1">
      <alignment horizontal="center" wrapText="1"/>
    </xf>
    <xf numFmtId="0" fontId="45" fillId="2" borderId="78" xfId="113" applyFont="1" applyBorder="1" applyAlignment="1">
      <alignment horizontal="center" wrapText="1"/>
    </xf>
    <xf numFmtId="0" fontId="45" fillId="2" borderId="79" xfId="113" applyFont="1" applyBorder="1" applyAlignment="1">
      <alignment horizontal="center" wrapText="1"/>
    </xf>
    <xf numFmtId="164" fontId="45" fillId="2" borderId="80" xfId="113" applyNumberFormat="1" applyFont="1" applyBorder="1" applyAlignment="1">
      <alignment horizontal="right" vertical="top"/>
    </xf>
    <xf numFmtId="166" fontId="45" fillId="2" borderId="81" xfId="113" applyNumberFormat="1" applyFont="1" applyBorder="1" applyAlignment="1">
      <alignment horizontal="right" vertical="top"/>
    </xf>
    <xf numFmtId="164" fontId="45" fillId="2" borderId="81" xfId="113" applyNumberFormat="1" applyFont="1" applyBorder="1" applyAlignment="1">
      <alignment horizontal="right" vertical="top"/>
    </xf>
    <xf numFmtId="166" fontId="45" fillId="2" borderId="82" xfId="113" applyNumberFormat="1" applyFont="1" applyBorder="1" applyAlignment="1">
      <alignment horizontal="right" vertical="top"/>
    </xf>
    <xf numFmtId="164" fontId="45" fillId="2" borderId="83" xfId="113" applyNumberFormat="1" applyFont="1" applyBorder="1" applyAlignment="1">
      <alignment horizontal="right" vertical="top"/>
    </xf>
    <xf numFmtId="166" fontId="45" fillId="2" borderId="84" xfId="113" applyNumberFormat="1" applyFont="1" applyBorder="1" applyAlignment="1">
      <alignment horizontal="right" vertical="top"/>
    </xf>
    <xf numFmtId="164" fontId="45" fillId="2" borderId="84" xfId="113" applyNumberFormat="1" applyFont="1" applyBorder="1" applyAlignment="1">
      <alignment horizontal="right" vertical="top"/>
    </xf>
    <xf numFmtId="166" fontId="45" fillId="2" borderId="85" xfId="113" applyNumberFormat="1" applyFont="1" applyBorder="1" applyAlignment="1">
      <alignment horizontal="right" vertical="top"/>
    </xf>
    <xf numFmtId="0" fontId="30" fillId="2" borderId="86" xfId="113" applyFont="1" applyBorder="1" applyAlignment="1">
      <alignment vertical="center"/>
    </xf>
    <xf numFmtId="0" fontId="30" fillId="2" borderId="1" xfId="113"/>
    <xf numFmtId="0" fontId="46" fillId="10" borderId="87" xfId="0" applyFont="1" applyFill="1" applyBorder="1" applyAlignment="1">
      <alignment horizontal="center" vertical="center" wrapText="1"/>
    </xf>
    <xf numFmtId="0" fontId="46" fillId="10" borderId="88" xfId="0" applyFont="1" applyFill="1" applyBorder="1" applyAlignment="1">
      <alignment horizontal="center" vertical="center" wrapText="1"/>
    </xf>
    <xf numFmtId="0" fontId="46" fillId="10" borderId="89" xfId="0" applyFont="1" applyFill="1" applyBorder="1" applyAlignment="1">
      <alignment horizontal="center" vertical="center" wrapText="1"/>
    </xf>
    <xf numFmtId="0" fontId="46" fillId="10" borderId="90" xfId="0" applyFont="1" applyFill="1" applyBorder="1" applyAlignment="1">
      <alignment horizontal="center" vertical="center" wrapText="1"/>
    </xf>
    <xf numFmtId="0" fontId="46" fillId="10" borderId="91" xfId="0" applyFont="1" applyFill="1" applyBorder="1" applyAlignment="1">
      <alignment horizontal="center" vertical="center" wrapText="1"/>
    </xf>
    <xf numFmtId="0" fontId="46" fillId="10" borderId="92" xfId="0" applyFont="1" applyFill="1" applyBorder="1" applyAlignment="1">
      <alignment horizontal="center" vertical="center" wrapText="1"/>
    </xf>
    <xf numFmtId="0" fontId="46" fillId="10" borderId="93" xfId="0" applyFont="1" applyFill="1" applyBorder="1" applyAlignment="1">
      <alignment horizontal="center" vertical="center" wrapText="1"/>
    </xf>
    <xf numFmtId="0" fontId="45" fillId="10" borderId="21" xfId="113" applyFont="1" applyFill="1" applyBorder="1" applyAlignment="1">
      <alignment horizontal="center" wrapText="1"/>
    </xf>
    <xf numFmtId="0" fontId="30" fillId="10" borderId="92" xfId="113" applyFont="1" applyFill="1" applyBorder="1" applyAlignment="1">
      <alignment horizontal="center" vertical="center"/>
    </xf>
    <xf numFmtId="0" fontId="45" fillId="10" borderId="94" xfId="113" applyFont="1" applyFill="1" applyBorder="1" applyAlignment="1">
      <alignment horizontal="center" wrapText="1"/>
    </xf>
    <xf numFmtId="0" fontId="30" fillId="10" borderId="93" xfId="113" applyFont="1" applyFill="1" applyBorder="1" applyAlignment="1">
      <alignment horizontal="center" vertical="center"/>
    </xf>
    <xf numFmtId="0" fontId="45" fillId="10" borderId="87" xfId="113" applyFont="1" applyFill="1" applyBorder="1" applyAlignment="1">
      <alignment horizontal="center" wrapText="1"/>
    </xf>
    <xf numFmtId="0" fontId="45" fillId="10" borderId="88" xfId="113" applyFont="1" applyFill="1" applyBorder="1" applyAlignment="1">
      <alignment horizontal="center" wrapText="1"/>
    </xf>
    <xf numFmtId="0" fontId="45" fillId="10" borderId="89" xfId="113" applyFont="1" applyFill="1" applyBorder="1" applyAlignment="1">
      <alignment horizontal="center" wrapText="1"/>
    </xf>
    <xf numFmtId="0" fontId="45" fillId="2" borderId="20" xfId="113" applyFont="1" applyBorder="1" applyAlignment="1">
      <alignment horizontal="left" vertical="top" wrapText="1"/>
    </xf>
    <xf numFmtId="164" fontId="45" fillId="2" borderId="32" xfId="113" applyNumberFormat="1" applyFont="1" applyBorder="1" applyAlignment="1">
      <alignment horizontal="right" vertical="top"/>
    </xf>
    <xf numFmtId="167" fontId="45" fillId="2" borderId="33" xfId="119" applyNumberFormat="1" applyFont="1" applyFill="1" applyBorder="1" applyAlignment="1">
      <alignment horizontal="right" vertical="top"/>
    </xf>
    <xf numFmtId="164" fontId="45" fillId="2" borderId="33" xfId="113" applyNumberFormat="1" applyFont="1" applyBorder="1" applyAlignment="1">
      <alignment horizontal="right" vertical="top"/>
    </xf>
    <xf numFmtId="167" fontId="45" fillId="2" borderId="34" xfId="119" applyNumberFormat="1" applyFont="1" applyFill="1" applyBorder="1" applyAlignment="1">
      <alignment horizontal="right" vertical="top"/>
    </xf>
    <xf numFmtId="0" fontId="45" fillId="2" borderId="28" xfId="113" applyFont="1" applyBorder="1" applyAlignment="1">
      <alignment horizontal="left" vertical="top" wrapText="1"/>
    </xf>
    <xf numFmtId="164" fontId="45" fillId="2" borderId="35" xfId="113" applyNumberFormat="1" applyFont="1" applyBorder="1" applyAlignment="1">
      <alignment horizontal="right" vertical="top"/>
    </xf>
    <xf numFmtId="167" fontId="45" fillId="2" borderId="36" xfId="119" applyNumberFormat="1" applyFont="1" applyFill="1" applyBorder="1" applyAlignment="1">
      <alignment horizontal="right" vertical="top"/>
    </xf>
    <xf numFmtId="164" fontId="45" fillId="2" borderId="36" xfId="113" applyNumberFormat="1" applyFont="1" applyBorder="1" applyAlignment="1">
      <alignment horizontal="right" vertical="top"/>
    </xf>
    <xf numFmtId="167" fontId="45" fillId="2" borderId="37" xfId="119" applyNumberFormat="1" applyFont="1" applyFill="1" applyBorder="1" applyAlignment="1">
      <alignment horizontal="right" vertical="top"/>
    </xf>
  </cellXfs>
  <cellStyles count="124">
    <cellStyle name="40% - Èmfasi1 2" xfId="120"/>
    <cellStyle name="Èmfasi1" xfId="61" builtinId="29"/>
    <cellStyle name="Èmfasi1 2" xfId="116"/>
    <cellStyle name="Euro" xfId="118"/>
    <cellStyle name="Normal" xfId="0" builtinId="0"/>
    <cellStyle name="Normal 2" xfId="115"/>
    <cellStyle name="Normal_Full3" xfId="123"/>
    <cellStyle name="Normal_Gràfics" xfId="114"/>
    <cellStyle name="Normal_Taules" xfId="113"/>
    <cellStyle name="Percentatge" xfId="62" builtinId="5"/>
    <cellStyle name="Percentatge 2" xfId="119"/>
    <cellStyle name="Resultat" xfId="64" builtinId="21"/>
    <cellStyle name="style1406186754942" xfId="1"/>
    <cellStyle name="style1406186754995" xfId="2"/>
    <cellStyle name="style1406186755031" xfId="3"/>
    <cellStyle name="style1406186755073" xfId="4"/>
    <cellStyle name="style1406186755117" xfId="5"/>
    <cellStyle name="style1406186755161" xfId="6"/>
    <cellStyle name="style1406186755205" xfId="7"/>
    <cellStyle name="style1406186755250" xfId="8"/>
    <cellStyle name="style1406186755295" xfId="9"/>
    <cellStyle name="style1406186755340" xfId="10"/>
    <cellStyle name="style1406186755386" xfId="11"/>
    <cellStyle name="style1406186755432" xfId="12"/>
    <cellStyle name="style1406186755476" xfId="13"/>
    <cellStyle name="style1406186755521" xfId="14"/>
    <cellStyle name="style1406186755566" xfId="15"/>
    <cellStyle name="style1406186755610" xfId="16"/>
    <cellStyle name="style1406186755657" xfId="17"/>
    <cellStyle name="style1406186755702" xfId="18"/>
    <cellStyle name="style1406186755748" xfId="19"/>
    <cellStyle name="style1406186755785" xfId="20"/>
    <cellStyle name="style1406186755828" xfId="21"/>
    <cellStyle name="style1406186755866" xfId="22"/>
    <cellStyle name="style1406186755907" xfId="23"/>
    <cellStyle name="style1406186755948" xfId="24"/>
    <cellStyle name="style1406186756008" xfId="25"/>
    <cellStyle name="style1406186756053" xfId="26"/>
    <cellStyle name="style1406186756096" xfId="27"/>
    <cellStyle name="style1406186756132" xfId="28"/>
    <cellStyle name="style1406186756176" xfId="29"/>
    <cellStyle name="style1406186756220" xfId="30"/>
    <cellStyle name="style1406186756264" xfId="31"/>
    <cellStyle name="style1406186756299" xfId="32"/>
    <cellStyle name="style1406186756345" xfId="33"/>
    <cellStyle name="style1406186756389" xfId="34"/>
    <cellStyle name="style1406186756433" xfId="35"/>
    <cellStyle name="style1406186756467" xfId="36"/>
    <cellStyle name="style1406186756546" xfId="37"/>
    <cellStyle name="style1406186756585" xfId="38"/>
    <cellStyle name="style1406186756731" xfId="39"/>
    <cellStyle name="style1406186756771" xfId="40"/>
    <cellStyle name="style1406186756811" xfId="41"/>
    <cellStyle name="style1406186756865" xfId="42"/>
    <cellStyle name="style1406186756899" xfId="43"/>
    <cellStyle name="style1406186756933" xfId="44"/>
    <cellStyle name="style1406186756967" xfId="45"/>
    <cellStyle name="style1406186757000" xfId="46"/>
    <cellStyle name="style1406186757033" xfId="47"/>
    <cellStyle name="style1406186757066" xfId="48"/>
    <cellStyle name="style1406186757126" xfId="49"/>
    <cellStyle name="style1406186757159" xfId="50"/>
    <cellStyle name="style1406186757192" xfId="51"/>
    <cellStyle name="style1406186757230" xfId="52"/>
    <cellStyle name="style1406186757264" xfId="53"/>
    <cellStyle name="style1406186757306" xfId="54"/>
    <cellStyle name="style1406186757340" xfId="55"/>
    <cellStyle name="style1406186757500" xfId="56"/>
    <cellStyle name="style1406186757543" xfId="57"/>
    <cellStyle name="style1406186757586" xfId="58"/>
    <cellStyle name="style1406186757620" xfId="59"/>
    <cellStyle name="style1406546130900" xfId="93"/>
    <cellStyle name="style1406546130952" xfId="65"/>
    <cellStyle name="style1406546130987" xfId="66"/>
    <cellStyle name="style1406546131030" xfId="70"/>
    <cellStyle name="style1406546131072" xfId="74"/>
    <cellStyle name="style1406546131120" xfId="67"/>
    <cellStyle name="style1406546131162" xfId="68"/>
    <cellStyle name="style1406546131204" xfId="69"/>
    <cellStyle name="style1406546131247" xfId="71"/>
    <cellStyle name="style1406546131289" xfId="72"/>
    <cellStyle name="style1406546131333" xfId="73"/>
    <cellStyle name="style1406546131378" xfId="75"/>
    <cellStyle name="style1406546131422" xfId="76"/>
    <cellStyle name="style1406546131466" xfId="77"/>
    <cellStyle name="style1406546131509" xfId="78"/>
    <cellStyle name="style1406546131544" xfId="83"/>
    <cellStyle name="style1406546131579" xfId="88"/>
    <cellStyle name="style1406546131617" xfId="79"/>
    <cellStyle name="style1406546131669" xfId="80"/>
    <cellStyle name="style1406546131763" xfId="81"/>
    <cellStyle name="style1406546131803" xfId="82"/>
    <cellStyle name="style1406546131847" xfId="84"/>
    <cellStyle name="style1406546131889" xfId="85"/>
    <cellStyle name="style1406546131931" xfId="86"/>
    <cellStyle name="style1406546131965" xfId="87"/>
    <cellStyle name="style1406546132008" xfId="89"/>
    <cellStyle name="style1406546132051" xfId="90"/>
    <cellStyle name="style1406546132094" xfId="91"/>
    <cellStyle name="style1406546132128" xfId="92"/>
    <cellStyle name="style1406546132202" xfId="94"/>
    <cellStyle name="style1406546132238" xfId="95"/>
    <cellStyle name="style1406546132361" xfId="96"/>
    <cellStyle name="style1406546132395" xfId="97"/>
    <cellStyle name="style1406546132429" xfId="98"/>
    <cellStyle name="style1406546132463" xfId="99"/>
    <cellStyle name="style1406546132497" xfId="100"/>
    <cellStyle name="style1406546132533" xfId="101"/>
    <cellStyle name="style1406546132569" xfId="102"/>
    <cellStyle name="style1406546132608" xfId="103"/>
    <cellStyle name="style1406546132643" xfId="104"/>
    <cellStyle name="style1406546132686" xfId="105"/>
    <cellStyle name="style1406546132722" xfId="106"/>
    <cellStyle name="style1406546132831" xfId="107"/>
    <cellStyle name="style1406546132890" xfId="108"/>
    <cellStyle name="style1406546132926" xfId="109"/>
    <cellStyle name="style1406546132960" xfId="110"/>
    <cellStyle name="style1406546132998" xfId="111"/>
    <cellStyle name="style1406546133035" xfId="112"/>
    <cellStyle name="Títol 2" xfId="63" builtinId="17"/>
    <cellStyle name="Títol 2 2" xfId="121"/>
    <cellStyle name="Títol 3" xfId="60" builtinId="18"/>
    <cellStyle name="Títol 3 2" xfId="117"/>
    <cellStyle name="Títol 4 2" xfId="122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Estatus d'inserció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689814814814819E-2"/>
          <c:y val="0.23339944444444444"/>
          <c:w val="0.64219907407407406"/>
          <c:h val="0.678223888888888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'Resum '!$Q$12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'!$P$13</c:f>
              <c:strCache>
                <c:ptCount val="1"/>
                <c:pt idx="0">
                  <c:v>ENG. TECN. INDUSTRIAL, ESPEC. EN QUÍMICA INDUSTRIAL</c:v>
                </c:pt>
              </c:strCache>
            </c:strRef>
          </c:cat>
          <c:val>
            <c:numRef>
              <c:f>'Resum '!$Q$13</c:f>
              <c:numCache>
                <c:formatCode>###0.0%</c:formatCode>
                <c:ptCount val="1"/>
                <c:pt idx="0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'Resum '!$R$12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'!$P$13</c:f>
              <c:strCache>
                <c:ptCount val="1"/>
                <c:pt idx="0">
                  <c:v>ENG. TECN. INDUSTRIAL, ESPEC. EN QUÍMICA INDUSTRIAL</c:v>
                </c:pt>
              </c:strCache>
            </c:strRef>
          </c:cat>
          <c:val>
            <c:numRef>
              <c:f>'Resum '!$R$13</c:f>
              <c:numCache>
                <c:formatCode>###0.0%</c:formatCode>
                <c:ptCount val="1"/>
                <c:pt idx="0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'Resum '!$S$12</c:f>
              <c:strCache>
                <c:ptCount val="1"/>
                <c:pt idx="0">
                  <c:v>No he treballat mai</c:v>
                </c:pt>
              </c:strCache>
            </c:strRef>
          </c:tx>
          <c:invertIfNegative val="0"/>
          <c:cat>
            <c:strRef>
              <c:f>'Resum '!$P$13</c:f>
              <c:strCache>
                <c:ptCount val="1"/>
                <c:pt idx="0">
                  <c:v>ENG. TECN. INDUSTRIAL, ESPEC. EN QUÍMICA INDUSTRIAL</c:v>
                </c:pt>
              </c:strCache>
            </c:strRef>
          </c:cat>
          <c:val>
            <c:numRef>
              <c:f>'Resum '!$S$13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313792"/>
        <c:axId val="127315328"/>
      </c:barChart>
      <c:catAx>
        <c:axId val="127313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27315328"/>
        <c:crosses val="autoZero"/>
        <c:auto val="1"/>
        <c:lblAlgn val="ctr"/>
        <c:lblOffset val="100"/>
        <c:noMultiLvlLbl val="0"/>
      </c:catAx>
      <c:valAx>
        <c:axId val="12731532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73137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 feina actual</a:t>
            </a:r>
            <a:r>
              <a:rPr lang="en-US" baseline="0"/>
              <a:t> es la primera?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Gràfics!$P$75:$Q$75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Gràfics!$P$76:$Q$76</c:f>
              <c:numCache>
                <c:formatCode>###0.0%</c:formatCode>
                <c:ptCount val="2"/>
                <c:pt idx="0">
                  <c:v>0.875</c:v>
                </c:pt>
                <c:pt idx="1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030208"/>
        <c:axId val="128031744"/>
        <c:axId val="0"/>
      </c:bar3DChart>
      <c:catAx>
        <c:axId val="12803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031744"/>
        <c:crosses val="autoZero"/>
        <c:auto val="1"/>
        <c:lblAlgn val="ctr"/>
        <c:lblOffset val="100"/>
        <c:noMultiLvlLbl val="0"/>
      </c:catAx>
      <c:valAx>
        <c:axId val="12803174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8030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Temps dedicat a trobar la primera feina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Gràfics!$P$97:$U$97</c:f>
              <c:strCache>
                <c:ptCount val="6"/>
                <c:pt idx="0">
                  <c:v>Tenia feina abans d'acabar la carrera</c:v>
                </c:pt>
                <c:pt idx="1">
                  <c:v>Menys d'un mes</c:v>
                </c:pt>
                <c:pt idx="2">
                  <c:v>D'un a tres mesos</c:v>
                </c:pt>
                <c:pt idx="3">
                  <c:v>De tres a sis mesos</c:v>
                </c:pt>
                <c:pt idx="4">
                  <c:v>De sis mesos a un any</c:v>
                </c:pt>
                <c:pt idx="5">
                  <c:v>Més d'un any</c:v>
                </c:pt>
              </c:strCache>
            </c:strRef>
          </c:cat>
          <c:val>
            <c:numRef>
              <c:f>Gràfics!$P$98:$U$98</c:f>
              <c:numCache>
                <c:formatCode>###0.0%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086016"/>
        <c:axId val="128087552"/>
        <c:axId val="0"/>
      </c:bar3DChart>
      <c:catAx>
        <c:axId val="1280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087552"/>
        <c:crosses val="autoZero"/>
        <c:auto val="1"/>
        <c:lblAlgn val="ctr"/>
        <c:lblOffset val="100"/>
        <c:noMultiLvlLbl val="0"/>
      </c:catAx>
      <c:valAx>
        <c:axId val="12808755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808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Gràfics!$P$115:$S$115</c:f>
              <c:strCache>
                <c:ptCount val="4"/>
                <c:pt idx="0">
                  <c:v>Contactes (personals, familiars) ...</c:v>
                </c:pt>
                <c:pt idx="1">
                  <c:v>Anuncis de premsa</c:v>
                </c:pt>
                <c:pt idx="2">
                  <c:v>Serveis d'universitats</c:v>
                </c:pt>
                <c:pt idx="3">
                  <c:v>Altres</c:v>
                </c:pt>
              </c:strCache>
            </c:strRef>
          </c:cat>
          <c:val>
            <c:numRef>
              <c:f>Gràfics!$P$116:$S$116</c:f>
              <c:numCache>
                <c:formatCode>###0.0%</c:formatCode>
                <c:ptCount val="4"/>
                <c:pt idx="0">
                  <c:v>0.25</c:v>
                </c:pt>
                <c:pt idx="1">
                  <c:v>0.125</c:v>
                </c:pt>
                <c:pt idx="2">
                  <c:v>0.5</c:v>
                </c:pt>
                <c:pt idx="3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178048"/>
        <c:axId val="128179584"/>
        <c:axId val="0"/>
      </c:bar3DChart>
      <c:catAx>
        <c:axId val="1281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179584"/>
        <c:crosses val="autoZero"/>
        <c:auto val="1"/>
        <c:lblAlgn val="ctr"/>
        <c:lblOffset val="100"/>
        <c:noMultiLvlLbl val="0"/>
      </c:catAx>
      <c:valAx>
        <c:axId val="12817958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817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Gràfics!$P$136:$S$136</c:f>
              <c:strCache>
                <c:ptCount val="4"/>
                <c:pt idx="0">
                  <c:v>2009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strCache>
            </c:strRef>
          </c:cat>
          <c:val>
            <c:numRef>
              <c:f>Gràfics!$P$137:$S$137</c:f>
              <c:numCache>
                <c:formatCode>###0.0%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195968"/>
        <c:axId val="128218240"/>
        <c:axId val="0"/>
      </c:bar3DChart>
      <c:catAx>
        <c:axId val="12819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218240"/>
        <c:crosses val="autoZero"/>
        <c:auto val="1"/>
        <c:lblAlgn val="ctr"/>
        <c:lblOffset val="100"/>
        <c:noMultiLvlLbl val="0"/>
      </c:catAx>
      <c:valAx>
        <c:axId val="1282182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819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Gràfics!$O$161</c:f>
              <c:strCache>
                <c:ptCount val="1"/>
                <c:pt idx="0">
                  <c:v>ENG. TECN. INDUSTRIAL, ESPEC.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Gràfics!$P$159:$U$160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Gràfics!$P$161:$U$161</c:f>
              <c:numCache>
                <c:formatCode>###0.0%</c:formatCode>
                <c:ptCount val="6"/>
                <c:pt idx="0">
                  <c:v>0.25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0.125</c:v>
                </c:pt>
                <c:pt idx="5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279680"/>
        <c:axId val="128281216"/>
        <c:axId val="0"/>
      </c:bar3DChart>
      <c:catAx>
        <c:axId val="128279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281216"/>
        <c:crosses val="autoZero"/>
        <c:auto val="1"/>
        <c:lblAlgn val="ctr"/>
        <c:lblOffset val="100"/>
        <c:noMultiLvlLbl val="0"/>
      </c:catAx>
      <c:valAx>
        <c:axId val="128281216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2827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Gràfics!$P$175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Gràfics!$P$176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Gràfics!$Q$175</c:f>
              <c:strCache>
                <c:ptCount val="1"/>
                <c:pt idx="0">
                  <c:v>Autónom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Gràfics!$Q$176</c:f>
              <c:numCache>
                <c:formatCode>###0.0%</c:formatCode>
                <c:ptCount val="1"/>
                <c:pt idx="0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Gràfics!$R$175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Gràfics!$R$176</c:f>
              <c:numCache>
                <c:formatCode>###0.0%</c:formatCode>
                <c:ptCount val="1"/>
                <c:pt idx="0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Gràfics!$S$175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Gràfics!$S$176</c:f>
              <c:numCache>
                <c:formatCode>###0.0%</c:formatCode>
                <c:ptCount val="1"/>
                <c:pt idx="0">
                  <c:v>0.125</c:v>
                </c:pt>
              </c:numCache>
            </c:numRef>
          </c:val>
        </c:ser>
        <c:ser>
          <c:idx val="4"/>
          <c:order val="4"/>
          <c:tx>
            <c:strRef>
              <c:f>Gràfics!$T$175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Gràfics!$T$176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334848"/>
        <c:axId val="128361216"/>
        <c:axId val="0"/>
      </c:bar3DChart>
      <c:catAx>
        <c:axId val="128334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8361216"/>
        <c:crosses val="autoZero"/>
        <c:auto val="1"/>
        <c:lblAlgn val="ctr"/>
        <c:lblOffset val="100"/>
        <c:noMultiLvlLbl val="0"/>
      </c:catAx>
      <c:valAx>
        <c:axId val="1283612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83348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Gràfics!$P$196:$Q$196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Gràfics!$P$197:$Q$197</c:f>
              <c:numCache>
                <c:formatCode>###0.0%</c:formatCode>
                <c:ptCount val="2"/>
                <c:pt idx="0">
                  <c:v>0.28571428571428575</c:v>
                </c:pt>
                <c:pt idx="1">
                  <c:v>0.7142857142857143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242240"/>
        <c:axId val="129243776"/>
        <c:axId val="0"/>
      </c:bar3DChart>
      <c:catAx>
        <c:axId val="12924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243776"/>
        <c:crosses val="autoZero"/>
        <c:auto val="1"/>
        <c:lblAlgn val="ctr"/>
        <c:lblOffset val="100"/>
        <c:noMultiLvlLbl val="0"/>
      </c:catAx>
      <c:valAx>
        <c:axId val="12924377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924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Gràfics!$P$216:$R$216</c:f>
              <c:strCache>
                <c:ptCount val="3"/>
                <c:pt idx="0">
                  <c:v>Menys de sis mesos</c:v>
                </c:pt>
                <c:pt idx="1">
                  <c:v>Entre sis mesos i un any</c:v>
                </c:pt>
                <c:pt idx="2">
                  <c:v>Més d'un any</c:v>
                </c:pt>
              </c:strCache>
            </c:strRef>
          </c:cat>
          <c:val>
            <c:numRef>
              <c:f>Gràfics!$P$217:$R$217</c:f>
              <c:numCache>
                <c:formatCode>###0.0%</c:formatCode>
                <c:ptCount val="3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301120"/>
        <c:axId val="131268992"/>
        <c:axId val="0"/>
      </c:bar3DChart>
      <c:catAx>
        <c:axId val="12930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268992"/>
        <c:crosses val="autoZero"/>
        <c:auto val="1"/>
        <c:lblAlgn val="ctr"/>
        <c:lblOffset val="100"/>
        <c:noMultiLvlLbl val="0"/>
      </c:catAx>
      <c:valAx>
        <c:axId val="13126899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930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Gràfics!$P$236:$X$237</c:f>
              <c:multiLvlStrCache>
                <c:ptCount val="9"/>
                <c:lvl>
                  <c:pt idx="0">
                    <c:v>Públic</c:v>
                  </c:pt>
                  <c:pt idx="1">
                    <c:v>Privat</c:v>
                  </c:pt>
                  <c:pt idx="2">
                    <c:v>Barcelona</c:v>
                  </c:pt>
                  <c:pt idx="3">
                    <c:v>Tarragona</c:v>
                  </c:pt>
                  <c:pt idx="4">
                    <c:v>Girona</c:v>
                  </c:pt>
                  <c:pt idx="5">
                    <c:v>Lleida</c:v>
                  </c:pt>
                  <c:pt idx="6">
                    <c:v>Resta de comunitats autònomes</c:v>
                  </c:pt>
                  <c:pt idx="7">
                    <c:v>Europa</c:v>
                  </c:pt>
                  <c:pt idx="8">
                    <c:v>Resta del món</c:v>
                  </c:pt>
                </c:lvl>
                <c:lvl>
                  <c:pt idx="0">
                    <c:v>Àmbit de l’empresa</c:v>
                  </c:pt>
                  <c:pt idx="2">
                    <c:v>Lloc de feina</c:v>
                  </c:pt>
                </c:lvl>
              </c:multiLvlStrCache>
            </c:multiLvlStrRef>
          </c:cat>
          <c:val>
            <c:numRef>
              <c:f>Gràfics!$P$238:$X$238</c:f>
              <c:numCache>
                <c:formatCode>###0.0%</c:formatCode>
                <c:ptCount val="9"/>
                <c:pt idx="0">
                  <c:v>0.125</c:v>
                </c:pt>
                <c:pt idx="1">
                  <c:v>0.875</c:v>
                </c:pt>
                <c:pt idx="2">
                  <c:v>0.5</c:v>
                </c:pt>
                <c:pt idx="3">
                  <c:v>0.125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0.125</c:v>
                </c:pt>
                <c:pt idx="8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294336"/>
        <c:axId val="131295872"/>
        <c:axId val="0"/>
      </c:bar3DChart>
      <c:catAx>
        <c:axId val="13129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295872"/>
        <c:crosses val="autoZero"/>
        <c:auto val="1"/>
        <c:lblAlgn val="ctr"/>
        <c:lblOffset val="100"/>
        <c:noMultiLvlLbl val="0"/>
      </c:catAx>
      <c:valAx>
        <c:axId val="131295872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3129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Gràfics!$P$259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Gràfics!$P$260</c:f>
              <c:numCache>
                <c:formatCode>###0.0%</c:formatCode>
                <c:ptCount val="1"/>
                <c:pt idx="0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Gràfics!$Q$259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Gràfics!$Q$260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Gràfics!$R$259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Gràfics!$R$260</c:f>
              <c:numCache>
                <c:formatCode>###0.0%</c:formatCode>
                <c:ptCount val="1"/>
                <c:pt idx="0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Gràfics!$S$259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Gràfics!$S$260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Gràfics!$T$259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Gràfics!$T$260</c:f>
              <c:numCache>
                <c:formatCode>###0.0%</c:formatCode>
                <c:ptCount val="1"/>
                <c:pt idx="0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Gràfics!$U$259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Gràfics!$U$260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Gràfics!$V$259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Gràfics!$V$260</c:f>
              <c:numCache>
                <c:formatCode>###0.0%</c:formatCode>
                <c:ptCount val="1"/>
                <c:pt idx="0">
                  <c:v>0.375</c:v>
                </c:pt>
              </c:numCache>
            </c:numRef>
          </c:val>
        </c:ser>
        <c:ser>
          <c:idx val="7"/>
          <c:order val="7"/>
          <c:tx>
            <c:strRef>
              <c:f>Gràfics!$W$259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Gràfics!$W$260</c:f>
              <c:numCache>
                <c:formatCode>###0.0%</c:formatCode>
                <c:ptCount val="1"/>
                <c:pt idx="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430272"/>
        <c:axId val="131431808"/>
        <c:axId val="0"/>
      </c:bar3DChart>
      <c:catAx>
        <c:axId val="131430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31431808"/>
        <c:crosses val="autoZero"/>
        <c:auto val="1"/>
        <c:lblAlgn val="ctr"/>
        <c:lblOffset val="100"/>
        <c:noMultiLvlLbl val="0"/>
      </c:catAx>
      <c:valAx>
        <c:axId val="1314318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14302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602314814814814"/>
          <c:y val="0.21576055555555557"/>
          <c:w val="0.58810648148148148"/>
          <c:h val="0.6528061111111110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 '!$Q$18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'!$P$19</c:f>
              <c:strCache>
                <c:ptCount val="1"/>
                <c:pt idx="0">
                  <c:v>ENG. TECN. INDUSTRIAL, ESPEC. EN QUÍMICA INDUSTRIAL</c:v>
                </c:pt>
              </c:strCache>
            </c:strRef>
          </c:cat>
          <c:val>
            <c:numRef>
              <c:f>'Resum '!$Q$19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'Resum '!$R$18</c:f>
              <c:strCache>
                <c:ptCount val="1"/>
                <c:pt idx="0">
                  <c:v>Autónom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'!$P$19</c:f>
              <c:strCache>
                <c:ptCount val="1"/>
                <c:pt idx="0">
                  <c:v>ENG. TECN. INDUSTRIAL, ESPEC. EN QUÍMICA INDUSTRIAL</c:v>
                </c:pt>
              </c:strCache>
            </c:strRef>
          </c:cat>
          <c:val>
            <c:numRef>
              <c:f>'Resum '!$R$19</c:f>
              <c:numCache>
                <c:formatCode>###0.0%</c:formatCode>
                <c:ptCount val="1"/>
                <c:pt idx="0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'Resum '!$S$18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'!$P$19</c:f>
              <c:strCache>
                <c:ptCount val="1"/>
                <c:pt idx="0">
                  <c:v>ENG. TECN. INDUSTRIAL, ESPEC. EN QUÍMICA INDUSTRIAL</c:v>
                </c:pt>
              </c:strCache>
            </c:strRef>
          </c:cat>
          <c:val>
            <c:numRef>
              <c:f>'Resum '!$S$19</c:f>
              <c:numCache>
                <c:formatCode>###0.0%</c:formatCode>
                <c:ptCount val="1"/>
                <c:pt idx="0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'Resum '!$T$18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'!$P$19</c:f>
              <c:strCache>
                <c:ptCount val="1"/>
                <c:pt idx="0">
                  <c:v>ENG. TECN. INDUSTRIAL, ESPEC. EN QUÍMICA INDUSTRIAL</c:v>
                </c:pt>
              </c:strCache>
            </c:strRef>
          </c:cat>
          <c:val>
            <c:numRef>
              <c:f>'Resum '!$T$19</c:f>
              <c:numCache>
                <c:formatCode>###0.0%</c:formatCode>
                <c:ptCount val="1"/>
                <c:pt idx="0">
                  <c:v>0.125</c:v>
                </c:pt>
              </c:numCache>
            </c:numRef>
          </c:val>
        </c:ser>
        <c:ser>
          <c:idx val="4"/>
          <c:order val="4"/>
          <c:tx>
            <c:strRef>
              <c:f>'Resum '!$U$18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'Resum '!$P$19</c:f>
              <c:strCache>
                <c:ptCount val="1"/>
                <c:pt idx="0">
                  <c:v>ENG. TECN. INDUSTRIAL, ESPEC. EN QUÍMICA INDUSTRIAL</c:v>
                </c:pt>
              </c:strCache>
            </c:strRef>
          </c:cat>
          <c:val>
            <c:numRef>
              <c:f>'Resum '!$U$19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390464"/>
        <c:axId val="127392000"/>
        <c:axId val="0"/>
      </c:bar3DChart>
      <c:catAx>
        <c:axId val="127390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27392000"/>
        <c:crosses val="autoZero"/>
        <c:auto val="1"/>
        <c:lblAlgn val="ctr"/>
        <c:lblOffset val="100"/>
        <c:noMultiLvlLbl val="0"/>
      </c:catAx>
      <c:valAx>
        <c:axId val="1273920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73904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Gràfics!$P$276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Gràfics!$P$277</c:f>
              <c:numCache>
                <c:formatCode>###0.0%</c:formatCode>
                <c:ptCount val="1"/>
                <c:pt idx="0">
                  <c:v>0.14285714285714288</c:v>
                </c:pt>
              </c:numCache>
            </c:numRef>
          </c:val>
        </c:ser>
        <c:ser>
          <c:idx val="1"/>
          <c:order val="1"/>
          <c:tx>
            <c:strRef>
              <c:f>Gràfics!$Q$276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Gràfics!$Q$277</c:f>
              <c:numCache>
                <c:formatCode>###0.0%</c:formatCode>
                <c:ptCount val="1"/>
                <c:pt idx="0">
                  <c:v>0.14285714285714288</c:v>
                </c:pt>
              </c:numCache>
            </c:numRef>
          </c:val>
        </c:ser>
        <c:ser>
          <c:idx val="2"/>
          <c:order val="2"/>
          <c:tx>
            <c:strRef>
              <c:f>Gràfics!$R$276</c:f>
              <c:strCache>
                <c:ptCount val="1"/>
                <c:pt idx="0">
                  <c:v>Entre 51 i 100</c:v>
                </c:pt>
              </c:strCache>
            </c:strRef>
          </c:tx>
          <c:invertIfNegative val="0"/>
          <c:val>
            <c:numRef>
              <c:f>Gràfics!$R$277</c:f>
              <c:numCache>
                <c:formatCode>###0.0%</c:formatCode>
                <c:ptCount val="1"/>
                <c:pt idx="0">
                  <c:v>0.14285714285714288</c:v>
                </c:pt>
              </c:numCache>
            </c:numRef>
          </c:val>
        </c:ser>
        <c:ser>
          <c:idx val="3"/>
          <c:order val="3"/>
          <c:tx>
            <c:strRef>
              <c:f>Gràfics!$S$276</c:f>
              <c:strCache>
                <c:ptCount val="1"/>
                <c:pt idx="0">
                  <c:v>Entre 101 i 250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Gràfics!$S$277</c:f>
              <c:numCache>
                <c:formatCode>###0.0%</c:formatCode>
                <c:ptCount val="1"/>
                <c:pt idx="0">
                  <c:v>0.42857142857142855</c:v>
                </c:pt>
              </c:numCache>
            </c:numRef>
          </c:val>
        </c:ser>
        <c:ser>
          <c:idx val="4"/>
          <c:order val="4"/>
          <c:tx>
            <c:strRef>
              <c:f>Gràfics!$T$276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Gràfics!$T$277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Gràfics!$U$276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Gràfics!$U$277</c:f>
              <c:numCache>
                <c:formatCode>###0.0%</c:formatCode>
                <c:ptCount val="1"/>
                <c:pt idx="0">
                  <c:v>0.14285714285714288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638400"/>
        <c:axId val="131639936"/>
        <c:axId val="0"/>
      </c:bar3DChart>
      <c:catAx>
        <c:axId val="131638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31639936"/>
        <c:crosses val="autoZero"/>
        <c:auto val="1"/>
        <c:lblAlgn val="ctr"/>
        <c:lblOffset val="100"/>
        <c:noMultiLvlLbl val="0"/>
      </c:catAx>
      <c:valAx>
        <c:axId val="1316399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16384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Gràfics!$P$297:$T$297</c:f>
              <c:strCache>
                <c:ptCount val="5"/>
                <c:pt idx="0">
                  <c:v>Funcions de direcció: pròpia empresa, direcció, producció, financera, etc.</c:v>
                </c:pt>
                <c:pt idx="1">
                  <c:v>Funcions de comerç i distribució</c:v>
                </c:pt>
                <c:pt idx="2">
                  <c:v>Funcions d’R+D</c:v>
                </c:pt>
                <c:pt idx="3">
                  <c:v>Funcions de disseny</c:v>
                </c:pt>
                <c:pt idx="4">
                  <c:v>Funcions de tècnic de suport</c:v>
                </c:pt>
              </c:strCache>
            </c:strRef>
          </c:cat>
          <c:val>
            <c:numRef>
              <c:f>Gràfics!$P$298:$T$298</c:f>
              <c:numCache>
                <c:formatCode>###0.0%</c:formatCode>
                <c:ptCount val="5"/>
                <c:pt idx="0">
                  <c:v>0.2857142857142857</c:v>
                </c:pt>
                <c:pt idx="1">
                  <c:v>7.1428571428571425E-2</c:v>
                </c:pt>
                <c:pt idx="2">
                  <c:v>7.1428571428571425E-2</c:v>
                </c:pt>
                <c:pt idx="3">
                  <c:v>7.1428571428571425E-2</c:v>
                </c:pt>
                <c:pt idx="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668992"/>
        <c:axId val="131674880"/>
        <c:axId val="0"/>
      </c:bar3DChart>
      <c:catAx>
        <c:axId val="13166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674880"/>
        <c:crosses val="autoZero"/>
        <c:auto val="1"/>
        <c:lblAlgn val="ctr"/>
        <c:lblOffset val="100"/>
        <c:noMultiLvlLbl val="0"/>
      </c:catAx>
      <c:valAx>
        <c:axId val="13167488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166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Gràfics!$P$319</c:f>
              <c:strCache>
                <c:ptCount val="1"/>
                <c:pt idx="0">
                  <c:v>Indústries químiques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Gràfics!$P$320</c:f>
              <c:numCache>
                <c:formatCode>###0.0%</c:formatCode>
                <c:ptCount val="1"/>
                <c:pt idx="0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Gràfics!$Q$319</c:f>
              <c:strCache>
                <c:ptCount val="1"/>
                <c:pt idx="0">
                  <c:v>Materials de transport. Fabricació vehicles motor, bicicletes, construcció naval, material ferroviari,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Gràfics!$Q$320</c:f>
              <c:numCache>
                <c:formatCode>###0.0%</c:formatCode>
                <c:ptCount val="1"/>
                <c:pt idx="0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Gràfics!$R$319</c:f>
              <c:strCache>
                <c:ptCount val="1"/>
                <c:pt idx="0">
                  <c:v>Productes alimentaris, begudes i tabac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Gràfics!$R$320</c:f>
              <c:numCache>
                <c:formatCode>###0.0%</c:formatCode>
                <c:ptCount val="1"/>
                <c:pt idx="0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Gràfics!$S$319</c:f>
              <c:strCache>
                <c:ptCount val="1"/>
                <c:pt idx="0">
                  <c:v>Paper i articles derivats. Arts gràfiques i edició. Fabricació de pasta de paper, cartró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Gràfics!$S$320</c:f>
              <c:numCache>
                <c:formatCode>###0.0%</c:formatCode>
                <c:ptCount val="1"/>
                <c:pt idx="0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Gràfics!$T$319</c:f>
              <c:strCache>
                <c:ptCount val="1"/>
                <c:pt idx="0">
                  <c:v>Transport i activitats afins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Gràfics!$T$320</c:f>
              <c:numCache>
                <c:formatCode>###0.0%</c:formatCode>
                <c:ptCount val="1"/>
                <c:pt idx="0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Gràfics!$U$319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Gràfics!$U$320</c:f>
              <c:numCache>
                <c:formatCode>###0.0%</c:formatCode>
                <c:ptCount val="1"/>
                <c:pt idx="0">
                  <c:v>0.125</c:v>
                </c:pt>
              </c:numCache>
            </c:numRef>
          </c:val>
        </c:ser>
        <c:ser>
          <c:idx val="6"/>
          <c:order val="6"/>
          <c:tx>
            <c:strRef>
              <c:f>Gràfics!$V$319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Gràfics!$V$320</c:f>
              <c:numCache>
                <c:formatCode>###0.0%</c:formatCode>
                <c:ptCount val="1"/>
                <c:pt idx="0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776512"/>
        <c:axId val="131778048"/>
        <c:axId val="0"/>
      </c:bar3DChart>
      <c:catAx>
        <c:axId val="131776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31778048"/>
        <c:crosses val="autoZero"/>
        <c:auto val="1"/>
        <c:lblAlgn val="ctr"/>
        <c:lblOffset val="100"/>
        <c:noMultiLvlLbl val="0"/>
      </c:catAx>
      <c:valAx>
        <c:axId val="1317780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1776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(Gens Important  1 - 7 Molt important)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Gràfics!$S$341:$Z$341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Gràfics!$S$342:$Z$342</c:f>
              <c:numCache>
                <c:formatCode>#,##0.00</c:formatCode>
                <c:ptCount val="8"/>
                <c:pt idx="0">
                  <c:v>5.5</c:v>
                </c:pt>
                <c:pt idx="1">
                  <c:v>5.833333333333333</c:v>
                </c:pt>
                <c:pt idx="2">
                  <c:v>3.5</c:v>
                </c:pt>
                <c:pt idx="3">
                  <c:v>4</c:v>
                </c:pt>
                <c:pt idx="4">
                  <c:v>5.833333333333333</c:v>
                </c:pt>
                <c:pt idx="5">
                  <c:v>4.666666666666667</c:v>
                </c:pt>
                <c:pt idx="6">
                  <c:v>5.333333333333333</c:v>
                </c:pt>
                <c:pt idx="7">
                  <c:v>5.833333333333333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7760"/>
        <c:axId val="131799296"/>
      </c:lineChart>
      <c:catAx>
        <c:axId val="1317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799296"/>
        <c:crosses val="autoZero"/>
        <c:auto val="1"/>
        <c:lblAlgn val="ctr"/>
        <c:lblOffset val="100"/>
        <c:noMultiLvlLbl val="0"/>
      </c:catAx>
      <c:valAx>
        <c:axId val="131799296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3179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(Gens Important  1 - 7 Molt important)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445740740740723E-2"/>
          <c:y val="0.1569861111111111"/>
          <c:w val="0.89199447426978462"/>
          <c:h val="0.6367738425925926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2"/>
              <c:layout>
                <c:manualLayout>
                  <c:x val="0"/>
                  <c:y val="-4.577401333573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Gràfics!$R$369:$V$369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Gràfics!$R$370:$V$370</c:f>
              <c:numCache>
                <c:formatCode>#,##0.00</c:formatCode>
                <c:ptCount val="5"/>
                <c:pt idx="0">
                  <c:v>6.6</c:v>
                </c:pt>
                <c:pt idx="1">
                  <c:v>4.8</c:v>
                </c:pt>
                <c:pt idx="2">
                  <c:v>5.2</c:v>
                </c:pt>
                <c:pt idx="3">
                  <c:v>5.6</c:v>
                </c:pt>
                <c:pt idx="4">
                  <c:v>6.3333333333333339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8448"/>
        <c:axId val="132145152"/>
      </c:lineChart>
      <c:catAx>
        <c:axId val="1318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32145152"/>
        <c:crosses val="autoZero"/>
        <c:auto val="1"/>
        <c:lblAlgn val="ctr"/>
        <c:lblOffset val="100"/>
        <c:noMultiLvlLbl val="0"/>
      </c:catAx>
      <c:valAx>
        <c:axId val="132145152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3184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Diferència entre nivell i utilitat de les competències acadèmiques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Gràfics!$P$395:$Q$395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Gràfics!$P$396:$Q$396</c:f>
              <c:numCache>
                <c:formatCode>####.00</c:formatCode>
                <c:ptCount val="2"/>
                <c:pt idx="0">
                  <c:v>0.99999999999999989</c:v>
                </c:pt>
                <c:pt idx="1">
                  <c:v>0.71428571428571419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178304"/>
        <c:axId val="132179840"/>
      </c:barChart>
      <c:catAx>
        <c:axId val="132178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2179840"/>
        <c:crosses val="autoZero"/>
        <c:auto val="1"/>
        <c:lblAlgn val="ctr"/>
        <c:lblOffset val="100"/>
        <c:noMultiLvlLbl val="0"/>
      </c:catAx>
      <c:valAx>
        <c:axId val="132179840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3217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Diferència entre nivell i utilitat de les competències instrumentals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Gràfics!$R$395:$T$395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Gràfics!$R$396:$T$396</c:f>
              <c:numCache>
                <c:formatCode>###0.00</c:formatCode>
                <c:ptCount val="3"/>
                <c:pt idx="0">
                  <c:v>-1.8571428571428572</c:v>
                </c:pt>
                <c:pt idx="1">
                  <c:v>-2.5</c:v>
                </c:pt>
                <c:pt idx="2" formatCode="####.00">
                  <c:v>-0.62500000000000011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290816"/>
        <c:axId val="132304896"/>
      </c:barChart>
      <c:catAx>
        <c:axId val="132290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2304896"/>
        <c:crosses val="autoZero"/>
        <c:auto val="1"/>
        <c:lblAlgn val="ctr"/>
        <c:lblOffset val="100"/>
        <c:noMultiLvlLbl val="0"/>
      </c:catAx>
      <c:valAx>
        <c:axId val="132304896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3229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Diferència entre nivell i utilitat de les competències interpersonals i de gestió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Gràfics!$U$395:$Z$395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Gràfics!$U$396:$Z$396</c:f>
              <c:numCache>
                <c:formatCode>###0.00</c:formatCode>
                <c:ptCount val="6"/>
                <c:pt idx="0">
                  <c:v>-1.25</c:v>
                </c:pt>
                <c:pt idx="1">
                  <c:v>-1.25</c:v>
                </c:pt>
                <c:pt idx="2">
                  <c:v>-1.375</c:v>
                </c:pt>
                <c:pt idx="3">
                  <c:v>-1.375</c:v>
                </c:pt>
                <c:pt idx="4">
                  <c:v>-2</c:v>
                </c:pt>
                <c:pt idx="5">
                  <c:v>-1.375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74912"/>
        <c:axId val="132376448"/>
      </c:barChart>
      <c:catAx>
        <c:axId val="13237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2376448"/>
        <c:crosses val="autoZero"/>
        <c:auto val="1"/>
        <c:lblAlgn val="ctr"/>
        <c:lblOffset val="100"/>
        <c:noMultiLvlLbl val="0"/>
      </c:catAx>
      <c:valAx>
        <c:axId val="132376448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3237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Diferència entre nivell i utilitat de les competències cognitives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Gràfics!$AA$395:$AC$395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Gràfics!$AA$396:$AC$396</c:f>
              <c:numCache>
                <c:formatCode>###0.00</c:formatCode>
                <c:ptCount val="3"/>
                <c:pt idx="0">
                  <c:v>-1.625</c:v>
                </c:pt>
                <c:pt idx="1">
                  <c:v>-2.285714285714286</c:v>
                </c:pt>
                <c:pt idx="2">
                  <c:v>-1.8571428571428572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01024"/>
        <c:axId val="132402560"/>
      </c:barChart>
      <c:catAx>
        <c:axId val="132401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2402560"/>
        <c:crosses val="autoZero"/>
        <c:auto val="1"/>
        <c:lblAlgn val="ctr"/>
        <c:lblOffset val="100"/>
        <c:noMultiLvlLbl val="0"/>
      </c:catAx>
      <c:valAx>
        <c:axId val="132402560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3240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Gràfics!$P$497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Gràfics!$P$498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Gràfics!$Q$497</c:f>
              <c:strCache>
                <c:ptCount val="1"/>
                <c:pt idx="0">
                  <c:v>Inactius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Gràfics!$Q$498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237120"/>
        <c:axId val="145238656"/>
      </c:barChart>
      <c:catAx>
        <c:axId val="1452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238656"/>
        <c:crosses val="autoZero"/>
        <c:auto val="1"/>
        <c:lblAlgn val="ctr"/>
        <c:lblOffset val="100"/>
        <c:noMultiLvlLbl val="0"/>
      </c:catAx>
      <c:valAx>
        <c:axId val="145238656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452371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en-US" sz="1600" u="sng"/>
              <a:t>Factors de contractació: Formació global rebuda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742037037037041E-2"/>
          <c:y val="0.13981472222222222"/>
          <c:w val="0.6178690740740741"/>
          <c:h val="0.7718086111111111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'!$X$24</c:f>
              <c:strCache>
                <c:ptCount val="1"/>
                <c:pt idx="0">
                  <c:v>ENG. TECN. INDUSTRIAL, ESPEC. EN QUÍMICA INDUSTRIAL</c:v>
                </c:pt>
              </c:strCache>
            </c:strRef>
          </c:cat>
          <c:val>
            <c:numRef>
              <c:f>'Resum '!$Y$24</c:f>
              <c:numCache>
                <c:formatCode>###0.00</c:formatCode>
                <c:ptCount val="1"/>
                <c:pt idx="0">
                  <c:v>5.833333333333333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405440"/>
        <c:axId val="127423616"/>
      </c:barChart>
      <c:catAx>
        <c:axId val="127405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27423616"/>
        <c:crosses val="autoZero"/>
        <c:auto val="1"/>
        <c:lblAlgn val="ctr"/>
        <c:lblOffset val="100"/>
        <c:noMultiLvlLbl val="0"/>
      </c:catAx>
      <c:valAx>
        <c:axId val="127423616"/>
        <c:scaling>
          <c:orientation val="minMax"/>
          <c:min val="1"/>
        </c:scaling>
        <c:delete val="0"/>
        <c:axPos val="l"/>
        <c:numFmt formatCode="###0.00" sourceLinked="1"/>
        <c:majorTickMark val="out"/>
        <c:minorTickMark val="none"/>
        <c:tickLblPos val="nextTo"/>
        <c:crossAx val="12740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Gràfics!$P$527:$S$527</c:f>
              <c:strCache>
                <c:ptCount val="4"/>
                <c:pt idx="0">
                  <c:v>Menys de sis mesos</c:v>
                </c:pt>
                <c:pt idx="1">
                  <c:v>Entre sis mesos i un any</c:v>
                </c:pt>
                <c:pt idx="2">
                  <c:v>Entre un i dos anys</c:v>
                </c:pt>
                <c:pt idx="3">
                  <c:v>Més de dos anys</c:v>
                </c:pt>
              </c:strCache>
            </c:strRef>
          </c:cat>
          <c:val>
            <c:numRef>
              <c:f>Gràfics!$P$528:$S$528</c:f>
              <c:numCache>
                <c:formatCode>###0.0%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271424"/>
        <c:axId val="145297792"/>
      </c:barChart>
      <c:catAx>
        <c:axId val="14527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297792"/>
        <c:crosses val="autoZero"/>
        <c:auto val="1"/>
        <c:lblAlgn val="ctr"/>
        <c:lblOffset val="100"/>
        <c:noMultiLvlLbl val="0"/>
      </c:catAx>
      <c:valAx>
        <c:axId val="14529779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527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Gràfics!$M$549:$P$549</c:f>
              <c:strCache>
                <c:ptCount val="4"/>
                <c:pt idx="0">
                  <c:v>0 feines</c:v>
                </c:pt>
                <c:pt idx="1">
                  <c:v>1 a 3 feines</c:v>
                </c:pt>
                <c:pt idx="2">
                  <c:v>De 4 a 5</c:v>
                </c:pt>
                <c:pt idx="3">
                  <c:v>Més de 6</c:v>
                </c:pt>
              </c:strCache>
            </c:strRef>
          </c:cat>
          <c:val>
            <c:numRef>
              <c:f>Gràfics!$M$550:$P$550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17248"/>
        <c:axId val="145364096"/>
      </c:barChart>
      <c:catAx>
        <c:axId val="14531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364096"/>
        <c:crosses val="autoZero"/>
        <c:auto val="1"/>
        <c:lblAlgn val="ctr"/>
        <c:lblOffset val="100"/>
        <c:noMultiLvlLbl val="0"/>
      </c:catAx>
      <c:valAx>
        <c:axId val="14536409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531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Gràfics!$S$575:$W$575</c:f>
              <c:strCache>
                <c:ptCount val="5"/>
                <c:pt idx="0">
                  <c:v>Contactes personals</c:v>
                </c:pt>
                <c:pt idx="1">
                  <c:v>Iniciativa personal</c:v>
                </c:pt>
                <c:pt idx="2">
                  <c:v>Servei Català de Col·locació</c:v>
                </c:pt>
                <c:pt idx="3">
                  <c:v>Internet</c:v>
                </c:pt>
                <c:pt idx="4">
                  <c:v>Bolsas institucionales</c:v>
                </c:pt>
              </c:strCache>
            </c:strRef>
          </c:cat>
          <c:val>
            <c:numRef>
              <c:f>Gràfics!$S$576:$W$576</c:f>
              <c:numCache>
                <c:formatCode>###0.0%</c:formatCode>
                <c:ptCount val="5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25152"/>
        <c:axId val="145426688"/>
      </c:barChart>
      <c:catAx>
        <c:axId val="14542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426688"/>
        <c:crosses val="autoZero"/>
        <c:auto val="1"/>
        <c:lblAlgn val="ctr"/>
        <c:lblOffset val="100"/>
        <c:noMultiLvlLbl val="0"/>
      </c:catAx>
      <c:valAx>
        <c:axId val="145426688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out"/>
        <c:minorTickMark val="none"/>
        <c:tickLblPos val="nextTo"/>
        <c:crossAx val="14542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Gràfics!$P$598:$R$598</c:f>
              <c:strCache>
                <c:ptCount val="3"/>
                <c:pt idx="0">
                  <c:v>Continuar estudis/oposicions</c:v>
                </c:pt>
                <c:pt idx="1">
                  <c:v>Maternitat/llar</c:v>
                </c:pt>
                <c:pt idx="2">
                  <c:v>Altres</c:v>
                </c:pt>
              </c:strCache>
            </c:strRef>
          </c:cat>
          <c:val>
            <c:numRef>
              <c:f>Gràfics!$P$599:$R$599</c:f>
              <c:numCache>
                <c:formatCode>###0.0%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71360"/>
        <c:axId val="145472896"/>
      </c:barChart>
      <c:catAx>
        <c:axId val="1454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472896"/>
        <c:crosses val="autoZero"/>
        <c:auto val="1"/>
        <c:lblAlgn val="ctr"/>
        <c:lblOffset val="100"/>
        <c:noMultiLvlLbl val="0"/>
      </c:catAx>
      <c:valAx>
        <c:axId val="14547289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547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Gràfics!$P$622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Gràfics!$P$623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Gràfics!$Q$622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Gràfics!$Q$623</c:f>
              <c:numCache>
                <c:formatCode>###0.0%</c:formatCode>
                <c:ptCount val="1"/>
                <c:pt idx="0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24480"/>
        <c:axId val="145926016"/>
      </c:barChart>
      <c:catAx>
        <c:axId val="145924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5926016"/>
        <c:crosses val="autoZero"/>
        <c:auto val="1"/>
        <c:lblAlgn val="ctr"/>
        <c:lblOffset val="100"/>
        <c:noMultiLvlLbl val="0"/>
      </c:catAx>
      <c:valAx>
        <c:axId val="14592601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59244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Gràfics!$S$643:$Z$645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Si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  <c:lvl>
                  <c:pt idx="0">
                    <c:v>Continuació dels estudis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Gràfics!$S$646:$Z$646</c:f>
              <c:numCache>
                <c:formatCode>###0.0%</c:formatCode>
                <c:ptCount val="8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0.625</c:v>
                </c:pt>
                <c:pt idx="4">
                  <c:v>0.125</c:v>
                </c:pt>
                <c:pt idx="5">
                  <c:v>0</c:v>
                </c:pt>
                <c:pt idx="6">
                  <c:v>0.5</c:v>
                </c:pt>
                <c:pt idx="7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81664"/>
        <c:axId val="146083200"/>
      </c:barChart>
      <c:catAx>
        <c:axId val="146081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46083200"/>
        <c:crosses val="autoZero"/>
        <c:auto val="1"/>
        <c:lblAlgn val="ctr"/>
        <c:lblOffset val="100"/>
        <c:noMultiLvlLbl val="0"/>
      </c:catAx>
      <c:valAx>
        <c:axId val="14608320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608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Gràfics!$P$667:$S$668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Gràfics!$P$669:$S$669</c:f>
              <c:numCache>
                <c:formatCode>###0.0%</c:formatCode>
                <c:ptCount val="4"/>
                <c:pt idx="0">
                  <c:v>0.625</c:v>
                </c:pt>
                <c:pt idx="1">
                  <c:v>0</c:v>
                </c:pt>
                <c:pt idx="2">
                  <c:v>0.125</c:v>
                </c:pt>
                <c:pt idx="3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40160"/>
        <c:axId val="146146048"/>
      </c:barChart>
      <c:catAx>
        <c:axId val="14614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6146048"/>
        <c:crosses val="autoZero"/>
        <c:auto val="1"/>
        <c:lblAlgn val="ctr"/>
        <c:lblOffset val="100"/>
        <c:noMultiLvlLbl val="0"/>
      </c:catAx>
      <c:valAx>
        <c:axId val="14614604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614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Gràfics!$M$692:$P$692</c:f>
              <c:strCache>
                <c:ptCount val="4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  <c:pt idx="3">
                  <c:v>Matrícula d’honor</c:v>
                </c:pt>
              </c:strCache>
            </c:strRef>
          </c:cat>
          <c:val>
            <c:numRef>
              <c:f>Gràfics!$M$693:$P$693</c:f>
              <c:numCache>
                <c:formatCode>###0.0%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82528"/>
        <c:axId val="146184064"/>
      </c:barChart>
      <c:catAx>
        <c:axId val="14618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184064"/>
        <c:crosses val="autoZero"/>
        <c:auto val="1"/>
        <c:lblAlgn val="ctr"/>
        <c:lblOffset val="100"/>
        <c:noMultiLvlLbl val="0"/>
      </c:catAx>
      <c:valAx>
        <c:axId val="14618406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618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Gràfics!$O$714:$S$714</c:f>
              <c:strCache>
                <c:ptCount val="5"/>
                <c:pt idx="0">
                  <c:v>Els dos estudis primaris/sense estudis</c:v>
                </c:pt>
                <c:pt idx="1">
                  <c:v>Un dels dos té estudis mitjans</c:v>
                </c:pt>
                <c:pt idx="2">
                  <c:v>Els dos tenen estudis mitjans</c:v>
                </c:pt>
                <c:pt idx="3">
                  <c:v>Un dels dos té estudis superiors</c:v>
                </c:pt>
                <c:pt idx="4">
                  <c:v>Els dos tenen estudis superiors</c:v>
                </c:pt>
              </c:strCache>
            </c:strRef>
          </c:cat>
          <c:val>
            <c:numRef>
              <c:f>Gràfics!$O$715:$S$715</c:f>
              <c:numCache>
                <c:formatCode>###0.0%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208640"/>
        <c:axId val="146210176"/>
        <c:axId val="0"/>
      </c:bar3DChart>
      <c:catAx>
        <c:axId val="14620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210176"/>
        <c:crosses val="autoZero"/>
        <c:auto val="1"/>
        <c:lblAlgn val="ctr"/>
        <c:lblOffset val="100"/>
        <c:noMultiLvlLbl val="0"/>
      </c:catAx>
      <c:valAx>
        <c:axId val="14621017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620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comparativa'!$B$19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#.#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comparativa'!$C$19:$E$19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comparativa'!$B$20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comparativa'!$C$20:$E$20</c:f>
              <c:numCache>
                <c:formatCode>0.00%</c:formatCode>
                <c:ptCount val="3"/>
                <c:pt idx="0">
                  <c:v>3.5294117647058823E-2</c:v>
                </c:pt>
                <c:pt idx="1">
                  <c:v>0.25</c:v>
                </c:pt>
                <c:pt idx="2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'Taules comparativa'!$B$21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comparativa'!$C$17:$E$18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comparativa'!$C$21:$E$21</c:f>
              <c:numCache>
                <c:formatCode>0.00%</c:formatCode>
                <c:ptCount val="3"/>
                <c:pt idx="0">
                  <c:v>0.96470588235294119</c:v>
                </c:pt>
                <c:pt idx="1">
                  <c:v>0.75</c:v>
                </c:pt>
                <c:pt idx="2">
                  <c:v>0.75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6558336"/>
        <c:axId val="146580608"/>
        <c:axId val="0"/>
      </c:bar3DChart>
      <c:catAx>
        <c:axId val="14655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46580608"/>
        <c:crosses val="autoZero"/>
        <c:auto val="1"/>
        <c:lblAlgn val="ctr"/>
        <c:lblOffset val="100"/>
        <c:noMultiLvlLbl val="0"/>
      </c:catAx>
      <c:valAx>
        <c:axId val="14658060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46558336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24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en-US" sz="1600" u="sng"/>
              <a:t>Requisits per la feina: Titulació específica i funcions pròpies </a:t>
            </a:r>
          </a:p>
        </c:rich>
      </c:tx>
      <c:layout>
        <c:manualLayout>
          <c:xMode val="edge"/>
          <c:yMode val="edge"/>
          <c:x val="0.17560907407407408"/>
          <c:y val="2.116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3877555555555553"/>
          <c:y val="0.20518444444444445"/>
          <c:w val="0.53033314814814803"/>
          <c:h val="0.69585555555555556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'!$P$29</c:f>
              <c:strCache>
                <c:ptCount val="1"/>
                <c:pt idx="0">
                  <c:v>ENG. TECN. INDUSTRIAL, ESPEC. EN QUÍMICA INDUSTRIAL</c:v>
                </c:pt>
              </c:strCache>
            </c:strRef>
          </c:cat>
          <c:val>
            <c:numRef>
              <c:f>'Resum '!$R$29</c:f>
              <c:numCache>
                <c:formatCode>###0.0%</c:formatCode>
                <c:ptCount val="1"/>
                <c:pt idx="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452288"/>
        <c:axId val="127453824"/>
      </c:barChart>
      <c:catAx>
        <c:axId val="127452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27453824"/>
        <c:crosses val="autoZero"/>
        <c:auto val="1"/>
        <c:lblAlgn val="ctr"/>
        <c:lblOffset val="100"/>
        <c:noMultiLvlLbl val="0"/>
      </c:catAx>
      <c:valAx>
        <c:axId val="12745382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745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680174193150475E-2"/>
          <c:y val="0.1201895467944341"/>
          <c:w val="0.92874425910996394"/>
          <c:h val="0.7425110427750283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comparativa'!$B$30</c:f>
              <c:strCache>
                <c:ptCount val="1"/>
                <c:pt idx="0">
                  <c:v>Més
d'un any</c:v>
                </c:pt>
              </c:strCache>
            </c:strRef>
          </c:tx>
          <c:invertIfNegative val="0"/>
          <c:dLbls>
            <c:delete val="1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comparativa'!$C$30:$E$30</c:f>
              <c:numCache>
                <c:formatCode>0.0%</c:formatCode>
                <c:ptCount val="3"/>
                <c:pt idx="0" formatCode="0.00%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comparativa'!$B$31</c:f>
              <c:strCache>
                <c:ptCount val="1"/>
                <c:pt idx="0">
                  <c:v>De 6 a 12
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7.3971346878439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#.#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comparativa'!$C$31:$E$31</c:f>
              <c:numCache>
                <c:formatCode>0.0%</c:formatCode>
                <c:ptCount val="3"/>
                <c:pt idx="0" formatCode="0.00%">
                  <c:v>2.3529411764705882E-2</c:v>
                </c:pt>
                <c:pt idx="1">
                  <c:v>0.125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comparativa'!$B$32</c:f>
              <c:strCache>
                <c:ptCount val="1"/>
                <c:pt idx="0">
                  <c:v>De 3 a 6
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7.3971346878438284E-3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comparativa'!$C$32:$E$32</c:f>
              <c:numCache>
                <c:formatCode>0.0%</c:formatCode>
                <c:ptCount val="3"/>
                <c:pt idx="0" formatCode="0.00%">
                  <c:v>0</c:v>
                </c:pt>
                <c:pt idx="1">
                  <c:v>0.25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'Taules comparativa'!$B$33</c:f>
              <c:strCache>
                <c:ptCount val="1"/>
                <c:pt idx="0">
                  <c:v>D'un a 3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comparativa'!$C$33:$E$33</c:f>
              <c:numCache>
                <c:formatCode>0.0%</c:formatCode>
                <c:ptCount val="3"/>
                <c:pt idx="0" formatCode="0.00%">
                  <c:v>8.2352941176470587E-2</c:v>
                </c:pt>
                <c:pt idx="1">
                  <c:v>0.125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'Taules comparativa'!$B$34</c:f>
              <c:strCache>
                <c:ptCount val="1"/>
                <c:pt idx="0">
                  <c:v>Menys
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comparativa'!$C$34:$E$34</c:f>
              <c:numCache>
                <c:formatCode>0.0%</c:formatCode>
                <c:ptCount val="3"/>
                <c:pt idx="0" formatCode="0.00%">
                  <c:v>0.2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'Taules comparativa'!$B$35</c:f>
              <c:strCache>
                <c:ptCount val="1"/>
                <c:pt idx="0">
                  <c:v>Abans
d'acabar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'Taules comparativa'!$C$29:$E$29</c:f>
              <c:numCache>
                <c:formatCode>General</c:formatCode>
                <c:ptCount val="3"/>
                <c:pt idx="0">
                  <c:v>2008</c:v>
                </c:pt>
                <c:pt idx="1">
                  <c:v>2011</c:v>
                </c:pt>
                <c:pt idx="2">
                  <c:v>2014</c:v>
                </c:pt>
              </c:numCache>
            </c:numRef>
          </c:cat>
          <c:val>
            <c:numRef>
              <c:f>'Taules comparativa'!$C$35:$E$35</c:f>
              <c:numCache>
                <c:formatCode>0.0%</c:formatCode>
                <c:ptCount val="3"/>
                <c:pt idx="0" formatCode="0.00%">
                  <c:v>0.69411764705882351</c:v>
                </c:pt>
                <c:pt idx="1">
                  <c:v>0.5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7062144"/>
        <c:axId val="147281024"/>
        <c:axId val="0"/>
      </c:bar3DChart>
      <c:catAx>
        <c:axId val="14706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47281024"/>
        <c:crosses val="autoZero"/>
        <c:auto val="1"/>
        <c:lblAlgn val="ctr"/>
        <c:lblOffset val="100"/>
        <c:noMultiLvlLbl val="0"/>
      </c:catAx>
      <c:valAx>
        <c:axId val="14728102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47062144"/>
        <c:crosses val="autoZero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500104349277908E-2"/>
          <c:y val="3.4333887043189411E-2"/>
          <c:w val="0.91122793488637877"/>
          <c:h val="0.71985437430786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comparativa'!$B$44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EEECE1">
                <a:lumMod val="9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comparativa'!$C$44:$H$44</c:f>
              <c:numCache>
                <c:formatCode>0.00%</c:formatCode>
                <c:ptCount val="6"/>
                <c:pt idx="0">
                  <c:v>0.81176470588235294</c:v>
                </c:pt>
                <c:pt idx="1">
                  <c:v>0</c:v>
                </c:pt>
                <c:pt idx="2">
                  <c:v>7.0588235294117646E-2</c:v>
                </c:pt>
                <c:pt idx="3">
                  <c:v>1.1764705882352941E-2</c:v>
                </c:pt>
                <c:pt idx="4">
                  <c:v>8.2352941176470587E-2</c:v>
                </c:pt>
                <c:pt idx="5">
                  <c:v>2.3529411764705882E-2</c:v>
                </c:pt>
              </c:numCache>
            </c:numRef>
          </c:val>
        </c:ser>
        <c:ser>
          <c:idx val="1"/>
          <c:order val="1"/>
          <c:tx>
            <c:strRef>
              <c:f>'Taules comparativa'!$B$45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BACC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comparativa'!$C$45:$H$45</c:f>
              <c:numCache>
                <c:formatCode>0.00%</c:formatCode>
                <c:ptCount val="6"/>
                <c:pt idx="0">
                  <c:v>0.75</c:v>
                </c:pt>
                <c:pt idx="1">
                  <c:v>0.125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'Taules comparativa'!$B$46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comparativa'!$C$46:$H$46</c:f>
              <c:numCache>
                <c:formatCode>###0.0%</c:formatCode>
                <c:ptCount val="6"/>
                <c:pt idx="0">
                  <c:v>0.25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0.125</c:v>
                </c:pt>
                <c:pt idx="5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47623936"/>
        <c:axId val="147625472"/>
        <c:axId val="0"/>
      </c:bar3DChart>
      <c:catAx>
        <c:axId val="1476239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47625472"/>
        <c:crosses val="autoZero"/>
        <c:auto val="1"/>
        <c:lblAlgn val="ctr"/>
        <c:lblOffset val="100"/>
        <c:noMultiLvlLbl val="0"/>
      </c:catAx>
      <c:valAx>
        <c:axId val="147625472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76239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7178254883828881"/>
          <c:y val="2.1917814523515017E-2"/>
          <c:w val="0.22656191336815037"/>
          <c:h val="0.27924777071174001"/>
        </c:manualLayout>
      </c:layout>
      <c:overlay val="0"/>
      <c:txPr>
        <a:bodyPr/>
        <a:lstStyle/>
        <a:p>
          <a:pPr>
            <a:defRPr sz="16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comparativa'!$B$71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comparativa'!$C$71:$E$71</c:f>
              <c:numCache>
                <c:formatCode>0.00%</c:formatCode>
                <c:ptCount val="3"/>
                <c:pt idx="0">
                  <c:v>0</c:v>
                </c:pt>
                <c:pt idx="1">
                  <c:v>0.25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comparativa'!$B$72</c:f>
              <c:strCache>
                <c:ptCount val="1"/>
                <c:pt idx="0">
                  <c:v>Menys 
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comparativa'!$C$72:$E$72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0.125</c:v>
                </c:pt>
                <c:pt idx="2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'Taules comparativa'!$B$73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comparativa'!$C$73:$E$73</c:f>
              <c:numCache>
                <c:formatCode>0.00%</c:formatCode>
                <c:ptCount val="3"/>
                <c:pt idx="0">
                  <c:v>6.25E-2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'Taules comparativa'!$B$74</c:f>
              <c:strCache>
                <c:ptCount val="1"/>
                <c:pt idx="0">
                  <c:v>12.000 €
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comparativa'!$C$74:$E$74</c:f>
              <c:numCache>
                <c:formatCode>0.00%</c:formatCode>
                <c:ptCount val="3"/>
                <c:pt idx="0">
                  <c:v>0.25</c:v>
                </c:pt>
                <c:pt idx="1">
                  <c:v>0.25</c:v>
                </c:pt>
                <c:pt idx="2">
                  <c:v>0.125</c:v>
                </c:pt>
              </c:numCache>
            </c:numRef>
          </c:val>
        </c:ser>
        <c:ser>
          <c:idx val="4"/>
          <c:order val="4"/>
          <c:tx>
            <c:strRef>
              <c:f>'Taules comparativa'!$B$75</c:f>
              <c:strCache>
                <c:ptCount val="1"/>
              </c:strCache>
            </c:strRef>
          </c:tx>
          <c:invertIfNegative val="0"/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comparativa'!$C$75:$E$75</c:f>
              <c:numCache>
                <c:formatCode>0.00%</c:formatCode>
                <c:ptCount val="3"/>
              </c:numCache>
            </c:numRef>
          </c:val>
        </c:ser>
        <c:ser>
          <c:idx val="5"/>
          <c:order val="5"/>
          <c:tx>
            <c:strRef>
              <c:f>'Taules comparativa'!$B$76</c:f>
              <c:strCache>
                <c:ptCount val="1"/>
                <c:pt idx="0">
                  <c:v>18.000 €
30.000 €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comparativa'!$C$76:$E$76</c:f>
              <c:numCache>
                <c:formatCode>0.00%</c:formatCode>
                <c:ptCount val="3"/>
                <c:pt idx="0">
                  <c:v>0.61250000000000004</c:v>
                </c:pt>
                <c:pt idx="1">
                  <c:v>0.25</c:v>
                </c:pt>
                <c:pt idx="2">
                  <c:v>0.125</c:v>
                </c:pt>
              </c:numCache>
            </c:numRef>
          </c:val>
        </c:ser>
        <c:ser>
          <c:idx val="6"/>
          <c:order val="6"/>
          <c:tx>
            <c:strRef>
              <c:f>'Taules comparativa'!$B$77</c:f>
              <c:strCache>
                <c:ptCount val="1"/>
              </c:strCache>
            </c:strRef>
          </c:tx>
          <c:invertIfNegative val="0"/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comparativa'!$C$77:$E$77</c:f>
              <c:numCache>
                <c:formatCode>0.00%</c:formatCode>
                <c:ptCount val="3"/>
              </c:numCache>
            </c:numRef>
          </c:val>
        </c:ser>
        <c:ser>
          <c:idx val="7"/>
          <c:order val="7"/>
          <c:tx>
            <c:strRef>
              <c:f>'Taules comparativa'!$B$78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comparativa'!$C$78:$E$78</c:f>
              <c:numCache>
                <c:formatCode>0.00%</c:formatCode>
                <c:ptCount val="3"/>
                <c:pt idx="0">
                  <c:v>0.05</c:v>
                </c:pt>
                <c:pt idx="1">
                  <c:v>0.125</c:v>
                </c:pt>
                <c:pt idx="2">
                  <c:v>0.375</c:v>
                </c:pt>
              </c:numCache>
            </c:numRef>
          </c:val>
        </c:ser>
        <c:ser>
          <c:idx val="8"/>
          <c:order val="8"/>
          <c:tx>
            <c:strRef>
              <c:f>'Taules comparativa'!$B$79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comparativa'!$C$69:$E$70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comparativa'!$C$79:$E$79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7858944"/>
        <c:axId val="148251776"/>
        <c:axId val="0"/>
      </c:bar3DChart>
      <c:catAx>
        <c:axId val="14785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48251776"/>
        <c:crosses val="autoZero"/>
        <c:auto val="1"/>
        <c:lblAlgn val="ctr"/>
        <c:lblOffset val="100"/>
        <c:noMultiLvlLbl val="0"/>
      </c:catAx>
      <c:valAx>
        <c:axId val="14825177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47858944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36E-2"/>
          <c:w val="0.48304458237579084"/>
          <c:h val="7.4140259330089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2.2518712938660451E-3"/>
          <c:y val="0.12170910503381185"/>
          <c:w val="0.98761533974919802"/>
          <c:h val="0.70708893934416495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comparativa'!$B$89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>
                <a:headEnd type="oval"/>
              </a:ln>
            </c:spPr>
          </c:dPt>
          <c:dLbls>
            <c:dLbl>
              <c:idx val="0"/>
              <c:layout>
                <c:manualLayout>
                  <c:x val="-1.8655792803479638E-2"/>
                  <c:y val="-2.702215189873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6360707148935489E-3"/>
                  <c:y val="-2.1391318346716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comparativa'!$C$89:$E$89</c:f>
              <c:numCache>
                <c:formatCode>0.00</c:formatCode>
                <c:ptCount val="3"/>
                <c:pt idx="0">
                  <c:v>5.6341463414634143</c:v>
                </c:pt>
                <c:pt idx="1">
                  <c:v>5.67</c:v>
                </c:pt>
                <c:pt idx="2" formatCode="#,##0.00">
                  <c:v>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comparativa'!$B$90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0034707282792656E-2"/>
                  <c:y val="2.6677066072309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798678637332824E-2"/>
                  <c:y val="-1.7856445642288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63217929227809E-3"/>
                  <c:y val="1.7732096877310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580344123651217E-2"/>
                  <c:y val="-1.1222036906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345679012345767E-2"/>
                  <c:y val="-3.7613790626459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comparativa'!$C$90:$E$90</c:f>
              <c:numCache>
                <c:formatCode>0.00</c:formatCode>
                <c:ptCount val="3"/>
                <c:pt idx="0">
                  <c:v>5.2073170731707314</c:v>
                </c:pt>
                <c:pt idx="1">
                  <c:v>4.67</c:v>
                </c:pt>
                <c:pt idx="2" formatCode="#,##0.00">
                  <c:v>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comparativa'!$B$91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7772423486217533E-2"/>
                  <c:y val="1.4176314335913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920938148371239E-2"/>
                  <c:y val="2.713245641548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350113300633941E-4"/>
                  <c:y val="-3.87035530994207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493827160478E-2"/>
                  <c:y val="1.973839953409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38E-2"/>
                  <c:y val="-3.3215165006474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comparativa'!$C$91:$E$91</c:f>
              <c:numCache>
                <c:formatCode>0.00</c:formatCode>
                <c:ptCount val="3"/>
                <c:pt idx="0">
                  <c:v>4.8048780487804876</c:v>
                </c:pt>
                <c:pt idx="1">
                  <c:v>4.5</c:v>
                </c:pt>
                <c:pt idx="2" formatCode="#,##0.00">
                  <c:v>5.2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comparativa'!$B$92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0762030423849684E-2"/>
                  <c:y val="6.7039157833185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1.316772151898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106521718345151E-3"/>
                  <c:y val="7.37006988141533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25925926052E-2"/>
                  <c:y val="-2.661722657649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38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511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854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6042E-3"/>
                  <c:y val="-2.2547285658350625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comparativa'!$C$92:$E$92</c:f>
              <c:numCache>
                <c:formatCode>0.00</c:formatCode>
                <c:ptCount val="3"/>
                <c:pt idx="0">
                  <c:v>5.1341463414634143</c:v>
                </c:pt>
                <c:pt idx="1">
                  <c:v>5.5</c:v>
                </c:pt>
                <c:pt idx="2" formatCode="#,##0.00">
                  <c:v>5.6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comparativa'!$B$93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3396437483865501E-2"/>
                  <c:y val="5.99575696848073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91884423792176E-2"/>
                  <c:y val="1.6912172208236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75170429012624E-3"/>
                  <c:y val="-1.6691231099033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03703703703704E-3"/>
                  <c:y val="-2.001928814651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0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comparativa'!$C$87:$E$88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comparativa'!$C$93:$E$93</c:f>
              <c:numCache>
                <c:formatCode>0.00</c:formatCode>
                <c:ptCount val="3"/>
                <c:pt idx="0">
                  <c:v>5.5731707317073171</c:v>
                </c:pt>
                <c:pt idx="1">
                  <c:v>5.83</c:v>
                </c:pt>
                <c:pt idx="2" formatCode="#,##0.00">
                  <c:v>6.3333333333333339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44448"/>
        <c:axId val="148844544"/>
      </c:lineChart>
      <c:catAx>
        <c:axId val="148744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400" b="1" kern="2200" spc="0" baseline="0"/>
            </a:pPr>
            <a:endParaRPr lang="ca-ES"/>
          </a:p>
        </c:txPr>
        <c:crossAx val="148844544"/>
        <c:crossesAt val="3"/>
        <c:auto val="1"/>
        <c:lblAlgn val="ctr"/>
        <c:lblOffset val="100"/>
        <c:tickMarkSkip val="31999"/>
        <c:noMultiLvlLbl val="0"/>
      </c:catAx>
      <c:valAx>
        <c:axId val="148844544"/>
        <c:scaling>
          <c:orientation val="minMax"/>
          <c:max val="7"/>
          <c:min val="3"/>
        </c:scaling>
        <c:delete val="1"/>
        <c:axPos val="l"/>
        <c:numFmt formatCode="0" sourceLinked="0"/>
        <c:majorTickMark val="none"/>
        <c:minorTickMark val="none"/>
        <c:tickLblPos val="none"/>
        <c:crossAx val="148744448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7844444444444642"/>
          <c:h val="0.13198214712155845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comparativa'!$B$102</c:f>
              <c:strCache>
                <c:ptCount val="1"/>
                <c:pt idx="0">
                  <c:v>Menys de 
6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comparativa'!$C$102:$E$102</c:f>
              <c:numCache>
                <c:formatCode>0.00%</c:formatCode>
                <c:ptCount val="3"/>
                <c:pt idx="0">
                  <c:v>0.5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0"/>
          <c:order val="1"/>
          <c:tx>
            <c:strRef>
              <c:f>'Taules comparativa'!$B$103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comparativa'!$C$103:$E$103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comparativa'!$B$104</c:f>
              <c:strCache>
                <c:ptCount val="1"/>
                <c:pt idx="0">
                  <c:v>Entre 1 any
i 2 anys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comparativa'!$C$104:$E$104</c:f>
              <c:numCache>
                <c:formatCode>0.00%</c:formatCode>
                <c:ptCount val="3"/>
                <c:pt idx="0">
                  <c:v>0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'Taules comparativa'!$B$105</c:f>
              <c:strCache>
                <c:ptCount val="1"/>
                <c:pt idx="0">
                  <c:v>Més de
2 anys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comparativa'!$C$100:$E$101</c:f>
              <c:multiLvlStrCache>
                <c:ptCount val="3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</c:lvl>
                <c:lvl>
                  <c:pt idx="0">
                    <c:v>ENG. TÈCNICA INDUSTRIAL (QUÍMICA INDUSTRIAL)</c:v>
                  </c:pt>
                </c:lvl>
              </c:multiLvlStrCache>
            </c:multiLvlStrRef>
          </c:cat>
          <c:val>
            <c:numRef>
              <c:f>'Taules comparativa'!$C$105:$E$105</c:f>
              <c:numCache>
                <c:formatCode>0.00%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9115264"/>
        <c:axId val="149116800"/>
        <c:axId val="0"/>
      </c:bar3DChart>
      <c:catAx>
        <c:axId val="14911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49116800"/>
        <c:crosses val="autoZero"/>
        <c:auto val="1"/>
        <c:lblAlgn val="ctr"/>
        <c:lblOffset val="100"/>
        <c:noMultiLvlLbl val="0"/>
      </c:catAx>
      <c:valAx>
        <c:axId val="14911680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49115264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17703225131830524"/>
          <c:y val="1.7070365279357541E-2"/>
          <c:w val="0.51429937297766826"/>
          <c:h val="8.1352717893316107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Titulats</a:t>
            </a:r>
            <a:r>
              <a:rPr lang="es-ES" baseline="0"/>
              <a:t> que han tingut algun tipus d'experiència de mobilitat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636944356391786E-2"/>
          <c:y val="0.11257681025166003"/>
          <c:w val="0.96723427396892869"/>
          <c:h val="0.692991905423593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comparativa'!$B$116</c:f>
              <c:strCache>
                <c:ptCount val="1"/>
                <c:pt idx="0">
                  <c:v>ENG. TÈCNICA INDUSTRIAL (QUÍMICA INDUSTRIAL)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1F497D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8064A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bubble3D val="0"/>
            <c:spPr>
              <a:solidFill>
                <a:srgbClr val="8064A2">
                  <a:lumMod val="5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1985018161077353E-2"/>
                  <c:y val="-2.464985994397759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tx2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940072644309505E-3"/>
                  <c:y val="-2.240896358543428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573032689939306E-2"/>
                  <c:y val="-3.137254901960785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895127127541266E-3"/>
                  <c:y val="-2.464985994397759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accent4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580523609400584E-2"/>
                  <c:y val="-1.1204481792717172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5880145288618577E-3"/>
                  <c:y val="-2.913165266106461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1910108966463937E-3"/>
                  <c:y val="-2.0168067226890758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1910108966463937E-3"/>
                  <c:y val="-2.464985994397759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1.792717086834739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comparativa'!$C$112:$M$115</c:f>
              <c:multiLvlStrCache>
                <c:ptCount val="11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4">
                    <c:v>Durant els estudis</c:v>
                  </c:pt>
                  <c:pt idx="5">
                    <c:v>Laboralment</c:v>
                  </c:pt>
                  <c:pt idx="6">
                    <c:v>Estudis i feina</c:v>
                  </c:pt>
                  <c:pt idx="8">
                    <c:v>Durant els estudis</c:v>
                  </c:pt>
                  <c:pt idx="9">
                    <c:v>Laboralment</c:v>
                  </c:pt>
                  <c:pt idx="10">
                    <c:v>Estudis i feina</c:v>
                  </c:pt>
                </c:lvl>
                <c:lvl>
                  <c:pt idx="0">
                    <c:v>2008</c:v>
                  </c:pt>
                  <c:pt idx="4">
                    <c:v>2011</c:v>
                  </c:pt>
                  <c:pt idx="8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comparativa'!$C$116:$M$116</c:f>
              <c:numCache>
                <c:formatCode>0.00%</c:formatCode>
                <c:ptCount val="11"/>
                <c:pt idx="0">
                  <c:v>5.8823529411764705E-2</c:v>
                </c:pt>
                <c:pt idx="1">
                  <c:v>0.15294117647058825</c:v>
                </c:pt>
                <c:pt idx="2">
                  <c:v>3.5294117647058823E-2</c:v>
                </c:pt>
                <c:pt idx="4">
                  <c:v>0</c:v>
                </c:pt>
                <c:pt idx="5">
                  <c:v>0.25</c:v>
                </c:pt>
                <c:pt idx="6">
                  <c:v>0.125</c:v>
                </c:pt>
                <c:pt idx="8" formatCode="###0.0%">
                  <c:v>0</c:v>
                </c:pt>
                <c:pt idx="9" formatCode="###0.0%">
                  <c:v>0.125</c:v>
                </c:pt>
                <c:pt idx="10" formatCode="###0.0%">
                  <c:v>0.25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49382272"/>
        <c:axId val="149383808"/>
        <c:axId val="0"/>
      </c:bar3DChart>
      <c:catAx>
        <c:axId val="149382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Arial Rounded MT Bold" pitchFamily="34" charset="0"/>
              </a:defRPr>
            </a:pPr>
            <a:endParaRPr lang="ca-ES"/>
          </a:p>
        </c:txPr>
        <c:crossAx val="149383808"/>
        <c:crosses val="autoZero"/>
        <c:auto val="1"/>
        <c:lblAlgn val="ctr"/>
        <c:lblOffset val="100"/>
        <c:noMultiLvlLbl val="0"/>
      </c:catAx>
      <c:valAx>
        <c:axId val="149383808"/>
        <c:scaling>
          <c:orientation val="minMax"/>
          <c:max val="0.5"/>
        </c:scaling>
        <c:delete val="1"/>
        <c:axPos val="l"/>
        <c:numFmt formatCode="0%" sourceLinked="0"/>
        <c:majorTickMark val="out"/>
        <c:minorTickMark val="none"/>
        <c:tickLblPos val="none"/>
        <c:crossAx val="149382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comparativa'!$B$53</c:f>
              <c:strCache>
                <c:ptCount val="1"/>
                <c:pt idx="0">
                  <c:v>ENG. TÈCNICA INDUSTRIAL (QUÍMICA INDUSTRIAL)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comparativa'!$C$51:$Q$52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CONTRACTE</c:v>
                  </c:pt>
                </c:lvl>
              </c:multiLvlStrCache>
            </c:multiLvlStrRef>
          </c:cat>
          <c:val>
            <c:numRef>
              <c:f>'Taules comparativa'!$C$53:$Q$53</c:f>
              <c:numCache>
                <c:formatCode>0.00%</c:formatCode>
                <c:ptCount val="15"/>
                <c:pt idx="0">
                  <c:v>0.92941176470588238</c:v>
                </c:pt>
                <c:pt idx="1">
                  <c:v>0.75</c:v>
                </c:pt>
                <c:pt idx="2">
                  <c:v>0.5</c:v>
                </c:pt>
                <c:pt idx="3">
                  <c:v>3.5294117647058823E-2</c:v>
                </c:pt>
                <c:pt idx="4">
                  <c:v>0</c:v>
                </c:pt>
                <c:pt idx="5">
                  <c:v>0.125</c:v>
                </c:pt>
                <c:pt idx="6">
                  <c:v>3.5294117647058823E-2</c:v>
                </c:pt>
                <c:pt idx="7">
                  <c:v>0.25</c:v>
                </c:pt>
                <c:pt idx="8">
                  <c:v>0.25</c:v>
                </c:pt>
                <c:pt idx="9">
                  <c:v>0</c:v>
                </c:pt>
                <c:pt idx="10">
                  <c:v>0</c:v>
                </c:pt>
                <c:pt idx="11">
                  <c:v>0.125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9395712"/>
        <c:axId val="149406848"/>
        <c:axId val="0"/>
      </c:bar3DChart>
      <c:catAx>
        <c:axId val="14939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49406848"/>
        <c:crosses val="autoZero"/>
        <c:auto val="1"/>
        <c:lblAlgn val="ctr"/>
        <c:lblOffset val="100"/>
        <c:noMultiLvlLbl val="0"/>
      </c:catAx>
      <c:valAx>
        <c:axId val="14940684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49395712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en-US" sz="1600" u="sng"/>
              <a:t>% de titulats que cobren més de 30.000€ bruts anuals</a:t>
            </a:r>
          </a:p>
        </c:rich>
      </c:tx>
      <c:layout>
        <c:manualLayout>
          <c:xMode val="edge"/>
          <c:yMode val="edge"/>
          <c:x val="0.13142370370370371"/>
          <c:y val="2.82222222222222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83351851851852"/>
          <c:y val="0.19460111111111111"/>
          <c:w val="0.54679611111111104"/>
          <c:h val="0.70291111111111115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'!$W$56</c:f>
              <c:strCache>
                <c:ptCount val="1"/>
                <c:pt idx="0">
                  <c:v>ENG. TECN. INDUSTRIAL, ESPEC. EN QUÍMICA INDUSTRIAL</c:v>
                </c:pt>
              </c:strCache>
            </c:strRef>
          </c:cat>
          <c:val>
            <c:numRef>
              <c:f>'Resum '!$AB$56</c:f>
              <c:numCache>
                <c:formatCode>###0.0%</c:formatCode>
                <c:ptCount val="1"/>
                <c:pt idx="0">
                  <c:v>0.625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52512"/>
        <c:axId val="127554304"/>
      </c:barChart>
      <c:catAx>
        <c:axId val="127552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27554304"/>
        <c:crosses val="autoZero"/>
        <c:auto val="1"/>
        <c:lblAlgn val="ctr"/>
        <c:lblOffset val="100"/>
        <c:noMultiLvlLbl val="0"/>
      </c:catAx>
      <c:valAx>
        <c:axId val="12755430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755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en-US" sz="1600" u="sng"/>
              <a:t>Satisfacció amb UPC/Titulació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0616685185185186"/>
          <c:y val="0.22477388888888888"/>
          <c:w val="0.56796277777777771"/>
          <c:h val="0.6868494444444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 '!$Z$42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'!$Y$43</c:f>
              <c:strCache>
                <c:ptCount val="1"/>
                <c:pt idx="0">
                  <c:v>ENG. TECN. INDUSTRIAL, ESPEC. EN QUÍMICA INDUSTRIAL</c:v>
                </c:pt>
              </c:strCache>
            </c:strRef>
          </c:cat>
          <c:val>
            <c:numRef>
              <c:f>'Resum '!$Z$43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'Resum '!$AA$42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'!$Y$43</c:f>
              <c:strCache>
                <c:ptCount val="1"/>
                <c:pt idx="0">
                  <c:v>ENG. TECN. INDUSTRIAL, ESPEC. EN QUÍMICA INDUSTRIAL</c:v>
                </c:pt>
              </c:strCache>
            </c:strRef>
          </c:cat>
          <c:val>
            <c:numRef>
              <c:f>'Resum '!$AA$43</c:f>
              <c:numCache>
                <c:formatCode>###0.0%</c:formatCode>
                <c:ptCount val="1"/>
                <c:pt idx="0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92704"/>
        <c:axId val="127598592"/>
      </c:barChart>
      <c:catAx>
        <c:axId val="127592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27598592"/>
        <c:crosses val="autoZero"/>
        <c:auto val="1"/>
        <c:lblAlgn val="ctr"/>
        <c:lblOffset val="100"/>
        <c:noMultiLvlLbl val="0"/>
      </c:catAx>
      <c:valAx>
        <c:axId val="12759859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75927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Gràfics!$O$9:$P$9</c:f>
              <c:strCache>
                <c:ptCount val="2"/>
                <c:pt idx="0">
                  <c:v>Població</c:v>
                </c:pt>
                <c:pt idx="1">
                  <c:v>Mostra</c:v>
                </c:pt>
              </c:strCache>
            </c:strRef>
          </c:cat>
          <c:val>
            <c:numRef>
              <c:f>Gràfics!$O$10:$P$10</c:f>
              <c:numCache>
                <c:formatCode>General</c:formatCode>
                <c:ptCount val="2"/>
                <c:pt idx="0">
                  <c:v>11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897600"/>
        <c:axId val="127899136"/>
        <c:axId val="0"/>
      </c:bar3DChart>
      <c:catAx>
        <c:axId val="1278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899136"/>
        <c:crosses val="autoZero"/>
        <c:auto val="1"/>
        <c:lblAlgn val="ctr"/>
        <c:lblOffset val="100"/>
        <c:noMultiLvlLbl val="0"/>
      </c:catAx>
      <c:valAx>
        <c:axId val="127899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789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Gràfics!$O$32:$P$32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Gràfics!$O$33:$P$33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Gràfics!$O$54</c:f>
              <c:strCache>
                <c:ptCount val="1"/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Gràfics!$P$53:$R$53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</c:strRef>
          </c:cat>
          <c:val>
            <c:numRef>
              <c:f>Gràfics!$P$54:$R$54</c:f>
              <c:numCache>
                <c:formatCode>###0.0%</c:formatCode>
                <c:ptCount val="3"/>
                <c:pt idx="0">
                  <c:v>0.75</c:v>
                </c:pt>
                <c:pt idx="1">
                  <c:v>0.25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971328"/>
        <c:axId val="127972864"/>
        <c:axId val="0"/>
      </c:bar3DChart>
      <c:catAx>
        <c:axId val="1279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972864"/>
        <c:crosses val="autoZero"/>
        <c:auto val="1"/>
        <c:lblAlgn val="ctr"/>
        <c:lblOffset val="100"/>
        <c:noMultiLvlLbl val="0"/>
      </c:catAx>
      <c:valAx>
        <c:axId val="12797286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797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A109"/><Relationship Id="rId18" Type="http://schemas.openxmlformats.org/officeDocument/2006/relationships/hyperlink" Target="#Gr&#224;fics!A170"/><Relationship Id="rId26" Type="http://schemas.openxmlformats.org/officeDocument/2006/relationships/hyperlink" Target="#Taules!A107"/><Relationship Id="rId39" Type="http://schemas.openxmlformats.org/officeDocument/2006/relationships/hyperlink" Target="#Gr&#224;fics!A438"/><Relationship Id="rId21" Type="http://schemas.openxmlformats.org/officeDocument/2006/relationships/hyperlink" Target="#Taules!A86"/><Relationship Id="rId34" Type="http://schemas.openxmlformats.org/officeDocument/2006/relationships/hyperlink" Target="#Taules!A143"/><Relationship Id="rId42" Type="http://schemas.openxmlformats.org/officeDocument/2006/relationships/hyperlink" Target="#Taules!A177"/><Relationship Id="rId47" Type="http://schemas.openxmlformats.org/officeDocument/2006/relationships/hyperlink" Target="#Taules!A207"/><Relationship Id="rId50" Type="http://schemas.openxmlformats.org/officeDocument/2006/relationships/hyperlink" Target="#Gr&#224;fics!A637"/><Relationship Id="rId55" Type="http://schemas.openxmlformats.org/officeDocument/2006/relationships/hyperlink" Target="#Taules!A236"/><Relationship Id="rId63" Type="http://schemas.openxmlformats.org/officeDocument/2006/relationships/hyperlink" Target="#Comparativa!C163"/><Relationship Id="rId68" Type="http://schemas.openxmlformats.org/officeDocument/2006/relationships/hyperlink" Target="#Gr&#224;fics!A542"/><Relationship Id="rId7" Type="http://schemas.openxmlformats.org/officeDocument/2006/relationships/hyperlink" Target="#Taules!A16"/><Relationship Id="rId2" Type="http://schemas.openxmlformats.org/officeDocument/2006/relationships/image" Target="../media/image1.gif"/><Relationship Id="rId16" Type="http://schemas.openxmlformats.org/officeDocument/2006/relationships/hyperlink" Target="#Gr&#224;fics!C150"/><Relationship Id="rId29" Type="http://schemas.openxmlformats.org/officeDocument/2006/relationships/hyperlink" Target="#Taules!A120"/><Relationship Id="rId1" Type="http://schemas.openxmlformats.org/officeDocument/2006/relationships/hyperlink" Target="#Taules!A134"/><Relationship Id="rId6" Type="http://schemas.openxmlformats.org/officeDocument/2006/relationships/image" Target="../media/image2.gif"/><Relationship Id="rId11" Type="http://schemas.openxmlformats.org/officeDocument/2006/relationships/hyperlink" Target="#Gr&#224;fics!A71"/><Relationship Id="rId24" Type="http://schemas.openxmlformats.org/officeDocument/2006/relationships/hyperlink" Target="#Gr&#224;fics!A231"/><Relationship Id="rId32" Type="http://schemas.openxmlformats.org/officeDocument/2006/relationships/hyperlink" Target="#Gr&#224;fics!A334"/><Relationship Id="rId37" Type="http://schemas.openxmlformats.org/officeDocument/2006/relationships/hyperlink" Target="#Gr&#224;fics!A413"/><Relationship Id="rId40" Type="http://schemas.openxmlformats.org/officeDocument/2006/relationships/hyperlink" Target="#Taules!A161"/><Relationship Id="rId45" Type="http://schemas.openxmlformats.org/officeDocument/2006/relationships/hyperlink" Target="#Taules!A198"/><Relationship Id="rId53" Type="http://schemas.openxmlformats.org/officeDocument/2006/relationships/hyperlink" Target="#Taules!A229"/><Relationship Id="rId58" Type="http://schemas.openxmlformats.org/officeDocument/2006/relationships/hyperlink" Target="#Comparativa!C13"/><Relationship Id="rId66" Type="http://schemas.openxmlformats.org/officeDocument/2006/relationships/hyperlink" Target="#Comparativa!C278"/><Relationship Id="rId5" Type="http://schemas.openxmlformats.org/officeDocument/2006/relationships/hyperlink" Target="EUETII.xlsx#Gr&#224;fics!A8" TargetMode="External"/><Relationship Id="rId15" Type="http://schemas.openxmlformats.org/officeDocument/2006/relationships/hyperlink" Target="#Taules!A56"/><Relationship Id="rId23" Type="http://schemas.openxmlformats.org/officeDocument/2006/relationships/hyperlink" Target="#Taules!A93"/><Relationship Id="rId28" Type="http://schemas.openxmlformats.org/officeDocument/2006/relationships/hyperlink" Target="#Gr&#224;fics!A291"/><Relationship Id="rId36" Type="http://schemas.openxmlformats.org/officeDocument/2006/relationships/hyperlink" Target="#Taules!A149"/><Relationship Id="rId49" Type="http://schemas.openxmlformats.org/officeDocument/2006/relationships/hyperlink" Target="#Taules!A214"/><Relationship Id="rId57" Type="http://schemas.openxmlformats.org/officeDocument/2006/relationships/hyperlink" Target="#Taules!A167"/><Relationship Id="rId61" Type="http://schemas.openxmlformats.org/officeDocument/2006/relationships/hyperlink" Target="#Comparativa!C94"/><Relationship Id="rId10" Type="http://schemas.openxmlformats.org/officeDocument/2006/relationships/hyperlink" Target="#Taules!A33"/><Relationship Id="rId19" Type="http://schemas.openxmlformats.org/officeDocument/2006/relationships/hyperlink" Target="#Taules!A79"/><Relationship Id="rId31" Type="http://schemas.openxmlformats.org/officeDocument/2006/relationships/hyperlink" Target="#Taules!A127"/><Relationship Id="rId44" Type="http://schemas.openxmlformats.org/officeDocument/2006/relationships/hyperlink" Target="#Taules!A191"/><Relationship Id="rId52" Type="http://schemas.openxmlformats.org/officeDocument/2006/relationships/hyperlink" Target="#Gr&#224;fics!A662"/><Relationship Id="rId60" Type="http://schemas.openxmlformats.org/officeDocument/2006/relationships/hyperlink" Target="#Comparativa!C55"/><Relationship Id="rId65" Type="http://schemas.openxmlformats.org/officeDocument/2006/relationships/hyperlink" Target="#Comparativa!C239"/><Relationship Id="rId4" Type="http://schemas.openxmlformats.org/officeDocument/2006/relationships/hyperlink" Target="EUETII.xlsx#Taules!A8" TargetMode="External"/><Relationship Id="rId9" Type="http://schemas.openxmlformats.org/officeDocument/2006/relationships/hyperlink" Target="#Gr&#224;fics!A47"/><Relationship Id="rId14" Type="http://schemas.openxmlformats.org/officeDocument/2006/relationships/hyperlink" Target="#Taules!A49"/><Relationship Id="rId22" Type="http://schemas.openxmlformats.org/officeDocument/2006/relationships/hyperlink" Target="#Gr&#224;fics!A210"/><Relationship Id="rId27" Type="http://schemas.openxmlformats.org/officeDocument/2006/relationships/hyperlink" Target="#Taules!A114"/><Relationship Id="rId30" Type="http://schemas.openxmlformats.org/officeDocument/2006/relationships/hyperlink" Target="#Gr&#224;fics!A311"/><Relationship Id="rId35" Type="http://schemas.openxmlformats.org/officeDocument/2006/relationships/hyperlink" Target="#Gr&#224;fics!A387"/><Relationship Id="rId43" Type="http://schemas.openxmlformats.org/officeDocument/2006/relationships/hyperlink" Target="#Taules!A184"/><Relationship Id="rId48" Type="http://schemas.openxmlformats.org/officeDocument/2006/relationships/hyperlink" Target="#Gr&#224;fics!A615"/><Relationship Id="rId56" Type="http://schemas.openxmlformats.org/officeDocument/2006/relationships/hyperlink" Target="#Gr&#224;fics!A707"/><Relationship Id="rId64" Type="http://schemas.openxmlformats.org/officeDocument/2006/relationships/hyperlink" Target="#Comparativa!C197"/><Relationship Id="rId69" Type="http://schemas.openxmlformats.org/officeDocument/2006/relationships/hyperlink" Target="#Gr&#224;fics!A564"/><Relationship Id="rId8" Type="http://schemas.openxmlformats.org/officeDocument/2006/relationships/hyperlink" Target="#Taules!A23"/><Relationship Id="rId51" Type="http://schemas.openxmlformats.org/officeDocument/2006/relationships/hyperlink" Target="#Taules!A221"/><Relationship Id="rId3" Type="http://schemas.openxmlformats.org/officeDocument/2006/relationships/hyperlink" Target="#Taules!A100"/><Relationship Id="rId12" Type="http://schemas.openxmlformats.org/officeDocument/2006/relationships/hyperlink" Target="#Taules!A40"/><Relationship Id="rId17" Type="http://schemas.openxmlformats.org/officeDocument/2006/relationships/hyperlink" Target="#Taules!A65"/><Relationship Id="rId25" Type="http://schemas.openxmlformats.org/officeDocument/2006/relationships/hyperlink" Target="#Gr&#224;fics!A252"/><Relationship Id="rId33" Type="http://schemas.openxmlformats.org/officeDocument/2006/relationships/hyperlink" Target="#Gr&#224;fics!A361"/><Relationship Id="rId38" Type="http://schemas.openxmlformats.org/officeDocument/2006/relationships/hyperlink" Target="#Taules!A155"/><Relationship Id="rId46" Type="http://schemas.openxmlformats.org/officeDocument/2006/relationships/hyperlink" Target="#Gr&#224;fics!A589"/><Relationship Id="rId59" Type="http://schemas.openxmlformats.org/officeDocument/2006/relationships/image" Target="../media/image3.png"/><Relationship Id="rId67" Type="http://schemas.openxmlformats.org/officeDocument/2006/relationships/hyperlink" Target="#Gr&#224;fics!A520"/><Relationship Id="rId20" Type="http://schemas.openxmlformats.org/officeDocument/2006/relationships/hyperlink" Target="#Gr&#224;fics!A190"/><Relationship Id="rId41" Type="http://schemas.openxmlformats.org/officeDocument/2006/relationships/hyperlink" Target="#Gr&#224;fics!A467"/><Relationship Id="rId54" Type="http://schemas.openxmlformats.org/officeDocument/2006/relationships/hyperlink" Target="#Gr&#224;fics!A686"/><Relationship Id="rId62" Type="http://schemas.openxmlformats.org/officeDocument/2006/relationships/hyperlink" Target="#Comparativa!C128"/><Relationship Id="rId70" Type="http://schemas.openxmlformats.org/officeDocument/2006/relationships/hyperlink" Target="#Gr&#224;fics!A27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18" Type="http://schemas.openxmlformats.org/officeDocument/2006/relationships/chart" Target="../charts/chart23.xml"/><Relationship Id="rId26" Type="http://schemas.openxmlformats.org/officeDocument/2006/relationships/chart" Target="../charts/chart31.xml"/><Relationship Id="rId3" Type="http://schemas.openxmlformats.org/officeDocument/2006/relationships/chart" Target="../charts/chart8.xml"/><Relationship Id="rId21" Type="http://schemas.openxmlformats.org/officeDocument/2006/relationships/chart" Target="../charts/chart26.xml"/><Relationship Id="rId34" Type="http://schemas.openxmlformats.org/officeDocument/2006/relationships/hyperlink" Target="#Index!A1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17" Type="http://schemas.openxmlformats.org/officeDocument/2006/relationships/chart" Target="../charts/chart22.xml"/><Relationship Id="rId25" Type="http://schemas.openxmlformats.org/officeDocument/2006/relationships/chart" Target="../charts/chart30.xml"/><Relationship Id="rId33" Type="http://schemas.openxmlformats.org/officeDocument/2006/relationships/chart" Target="../charts/chart38.xml"/><Relationship Id="rId2" Type="http://schemas.openxmlformats.org/officeDocument/2006/relationships/chart" Target="../charts/chart7.xml"/><Relationship Id="rId16" Type="http://schemas.openxmlformats.org/officeDocument/2006/relationships/chart" Target="../charts/chart21.xml"/><Relationship Id="rId20" Type="http://schemas.openxmlformats.org/officeDocument/2006/relationships/chart" Target="../charts/chart25.xml"/><Relationship Id="rId29" Type="http://schemas.openxmlformats.org/officeDocument/2006/relationships/chart" Target="../charts/chart34.xml"/><Relationship Id="rId1" Type="http://schemas.openxmlformats.org/officeDocument/2006/relationships/hyperlink" Target="#Index!B50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24" Type="http://schemas.openxmlformats.org/officeDocument/2006/relationships/chart" Target="../charts/chart29.xml"/><Relationship Id="rId32" Type="http://schemas.openxmlformats.org/officeDocument/2006/relationships/chart" Target="../charts/chart37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23" Type="http://schemas.openxmlformats.org/officeDocument/2006/relationships/chart" Target="../charts/chart28.xml"/><Relationship Id="rId28" Type="http://schemas.openxmlformats.org/officeDocument/2006/relationships/chart" Target="../charts/chart33.xml"/><Relationship Id="rId10" Type="http://schemas.openxmlformats.org/officeDocument/2006/relationships/chart" Target="../charts/chart15.xml"/><Relationship Id="rId19" Type="http://schemas.openxmlformats.org/officeDocument/2006/relationships/chart" Target="../charts/chart24.xml"/><Relationship Id="rId31" Type="http://schemas.openxmlformats.org/officeDocument/2006/relationships/chart" Target="../charts/chart36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Relationship Id="rId22" Type="http://schemas.openxmlformats.org/officeDocument/2006/relationships/chart" Target="../charts/chart27.xml"/><Relationship Id="rId27" Type="http://schemas.openxmlformats.org/officeDocument/2006/relationships/chart" Target="../charts/chart32.xml"/><Relationship Id="rId30" Type="http://schemas.openxmlformats.org/officeDocument/2006/relationships/chart" Target="../charts/chart35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Index!B50"/><Relationship Id="rId3" Type="http://schemas.openxmlformats.org/officeDocument/2006/relationships/hyperlink" Target="#Index!B21"/><Relationship Id="rId7" Type="http://schemas.openxmlformats.org/officeDocument/2006/relationships/chart" Target="../charts/chart43.xml"/><Relationship Id="rId12" Type="http://schemas.openxmlformats.org/officeDocument/2006/relationships/chart" Target="../charts/chart46.xml"/><Relationship Id="rId2" Type="http://schemas.openxmlformats.org/officeDocument/2006/relationships/chart" Target="../charts/chart39.xml"/><Relationship Id="rId1" Type="http://schemas.openxmlformats.org/officeDocument/2006/relationships/hyperlink" Target="#Index!A1"/><Relationship Id="rId6" Type="http://schemas.openxmlformats.org/officeDocument/2006/relationships/chart" Target="../charts/chart42.xml"/><Relationship Id="rId11" Type="http://schemas.openxmlformats.org/officeDocument/2006/relationships/chart" Target="../charts/chart45.xml"/><Relationship Id="rId5" Type="http://schemas.openxmlformats.org/officeDocument/2006/relationships/chart" Target="../charts/chart41.xml"/><Relationship Id="rId10" Type="http://schemas.openxmlformats.org/officeDocument/2006/relationships/hyperlink" Target="#Index!B61"/><Relationship Id="rId4" Type="http://schemas.openxmlformats.org/officeDocument/2006/relationships/chart" Target="../charts/chart40.xml"/><Relationship Id="rId9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412750</xdr:colOff>
      <xdr:row>15</xdr:row>
      <xdr:rowOff>21167</xdr:rowOff>
    </xdr:from>
    <xdr:to>
      <xdr:col>4</xdr:col>
      <xdr:colOff>584200</xdr:colOff>
      <xdr:row>16</xdr:row>
      <xdr:rowOff>2117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4180417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611717</xdr:colOff>
      <xdr:row>15</xdr:row>
      <xdr:rowOff>28575</xdr:rowOff>
    </xdr:from>
    <xdr:to>
      <xdr:col>5</xdr:col>
      <xdr:colOff>140759</xdr:colOff>
      <xdr:row>15</xdr:row>
      <xdr:rowOff>171450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70717" y="41878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56</xdr:row>
      <xdr:rowOff>0</xdr:rowOff>
    </xdr:from>
    <xdr:to>
      <xdr:col>2</xdr:col>
      <xdr:colOff>400050</xdr:colOff>
      <xdr:row>56</xdr:row>
      <xdr:rowOff>171450</xdr:rowOff>
    </xdr:to>
    <xdr:pic>
      <xdr:nvPicPr>
        <xdr:cNvPr id="47" name="Imatge 46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56</xdr:row>
      <xdr:rowOff>9525</xdr:rowOff>
    </xdr:from>
    <xdr:to>
      <xdr:col>2</xdr:col>
      <xdr:colOff>561975</xdr:colOff>
      <xdr:row>56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60</xdr:row>
      <xdr:rowOff>9525</xdr:rowOff>
    </xdr:from>
    <xdr:to>
      <xdr:col>5</xdr:col>
      <xdr:colOff>333375</xdr:colOff>
      <xdr:row>60</xdr:row>
      <xdr:rowOff>180975</xdr:rowOff>
    </xdr:to>
    <xdr:pic>
      <xdr:nvPicPr>
        <xdr:cNvPr id="49" name="Imatge 48" descr="icono-tabla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3115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60</xdr:row>
      <xdr:rowOff>19050</xdr:rowOff>
    </xdr:from>
    <xdr:to>
      <xdr:col>5</xdr:col>
      <xdr:colOff>495300</xdr:colOff>
      <xdr:row>60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61</xdr:row>
      <xdr:rowOff>9525</xdr:rowOff>
    </xdr:from>
    <xdr:to>
      <xdr:col>4</xdr:col>
      <xdr:colOff>352425</xdr:colOff>
      <xdr:row>61</xdr:row>
      <xdr:rowOff>180975</xdr:rowOff>
    </xdr:to>
    <xdr:pic>
      <xdr:nvPicPr>
        <xdr:cNvPr id="51" name="Imatge 50" descr="icono-tabla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61</xdr:row>
      <xdr:rowOff>19050</xdr:rowOff>
    </xdr:from>
    <xdr:to>
      <xdr:col>4</xdr:col>
      <xdr:colOff>514350</xdr:colOff>
      <xdr:row>61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61</xdr:row>
      <xdr:rowOff>180975</xdr:rowOff>
    </xdr:from>
    <xdr:to>
      <xdr:col>3</xdr:col>
      <xdr:colOff>276225</xdr:colOff>
      <xdr:row>62</xdr:row>
      <xdr:rowOff>161925</xdr:rowOff>
    </xdr:to>
    <xdr:pic>
      <xdr:nvPicPr>
        <xdr:cNvPr id="53" name="Imatge 52" descr="icono-tabla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62</xdr:row>
      <xdr:rowOff>0</xdr:rowOff>
    </xdr:from>
    <xdr:to>
      <xdr:col>3</xdr:col>
      <xdr:colOff>438150</xdr:colOff>
      <xdr:row>62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66</xdr:row>
      <xdr:rowOff>9525</xdr:rowOff>
    </xdr:from>
    <xdr:to>
      <xdr:col>5</xdr:col>
      <xdr:colOff>19050</xdr:colOff>
      <xdr:row>66</xdr:row>
      <xdr:rowOff>180975</xdr:rowOff>
    </xdr:to>
    <xdr:pic>
      <xdr:nvPicPr>
        <xdr:cNvPr id="55" name="Imatge 54" descr="icono-tabla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66</xdr:row>
      <xdr:rowOff>19050</xdr:rowOff>
    </xdr:from>
    <xdr:to>
      <xdr:col>5</xdr:col>
      <xdr:colOff>180975</xdr:colOff>
      <xdr:row>66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66</xdr:row>
      <xdr:rowOff>180975</xdr:rowOff>
    </xdr:from>
    <xdr:to>
      <xdr:col>4</xdr:col>
      <xdr:colOff>285750</xdr:colOff>
      <xdr:row>67</xdr:row>
      <xdr:rowOff>161925</xdr:rowOff>
    </xdr:to>
    <xdr:pic>
      <xdr:nvPicPr>
        <xdr:cNvPr id="57" name="Imatge 56" descr="icono-tabla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67</xdr:row>
      <xdr:rowOff>0</xdr:rowOff>
    </xdr:from>
    <xdr:to>
      <xdr:col>4</xdr:col>
      <xdr:colOff>447675</xdr:colOff>
      <xdr:row>67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49</xdr:row>
      <xdr:rowOff>19050</xdr:rowOff>
    </xdr:from>
    <xdr:to>
      <xdr:col>1</xdr:col>
      <xdr:colOff>342900</xdr:colOff>
      <xdr:row>50</xdr:row>
      <xdr:rowOff>0</xdr:rowOff>
    </xdr:to>
    <xdr:pic>
      <xdr:nvPicPr>
        <xdr:cNvPr id="61" name="Imatge 60" descr="icono-tabla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775" y="10829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16</xdr:row>
      <xdr:rowOff>9525</xdr:rowOff>
    </xdr:from>
    <xdr:to>
      <xdr:col>4</xdr:col>
      <xdr:colOff>404378</xdr:colOff>
      <xdr:row>16</xdr:row>
      <xdr:rowOff>161924</xdr:rowOff>
    </xdr:to>
    <xdr:pic>
      <xdr:nvPicPr>
        <xdr:cNvPr id="62" name="Imatge 61" descr="Comparativa.PNG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381250" y="451485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23</xdr:row>
      <xdr:rowOff>28575</xdr:rowOff>
    </xdr:from>
    <xdr:to>
      <xdr:col>6</xdr:col>
      <xdr:colOff>156728</xdr:colOff>
      <xdr:row>23</xdr:row>
      <xdr:rowOff>180974</xdr:rowOff>
    </xdr:to>
    <xdr:pic>
      <xdr:nvPicPr>
        <xdr:cNvPr id="63" name="Imatge 62" descr="Comparativa.PNG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3352800" y="587692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28</xdr:row>
      <xdr:rowOff>0</xdr:rowOff>
    </xdr:from>
    <xdr:to>
      <xdr:col>5</xdr:col>
      <xdr:colOff>499628</xdr:colOff>
      <xdr:row>28</xdr:row>
      <xdr:rowOff>152399</xdr:rowOff>
    </xdr:to>
    <xdr:pic>
      <xdr:nvPicPr>
        <xdr:cNvPr id="64" name="Imatge 63" descr="Comparativa.PNG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3086100" y="680085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29</xdr:row>
      <xdr:rowOff>9525</xdr:rowOff>
    </xdr:from>
    <xdr:to>
      <xdr:col>4</xdr:col>
      <xdr:colOff>556778</xdr:colOff>
      <xdr:row>29</xdr:row>
      <xdr:rowOff>161924</xdr:rowOff>
    </xdr:to>
    <xdr:pic>
      <xdr:nvPicPr>
        <xdr:cNvPr id="65" name="Imatge 64" descr="Comparativa.PNG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533650" y="70008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33</xdr:row>
      <xdr:rowOff>9525</xdr:rowOff>
    </xdr:from>
    <xdr:to>
      <xdr:col>3</xdr:col>
      <xdr:colOff>528203</xdr:colOff>
      <xdr:row>33</xdr:row>
      <xdr:rowOff>161924</xdr:rowOff>
    </xdr:to>
    <xdr:pic>
      <xdr:nvPicPr>
        <xdr:cNvPr id="66" name="Imatge 65" descr="Comparativa.PNG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1895475" y="77628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40</xdr:row>
      <xdr:rowOff>9525</xdr:rowOff>
    </xdr:from>
    <xdr:to>
      <xdr:col>5</xdr:col>
      <xdr:colOff>242453</xdr:colOff>
      <xdr:row>40</xdr:row>
      <xdr:rowOff>161924</xdr:rowOff>
    </xdr:to>
    <xdr:pic>
      <xdr:nvPicPr>
        <xdr:cNvPr id="67" name="Imatge 66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828925" y="90963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55033</xdr:colOff>
      <xdr:row>52</xdr:row>
      <xdr:rowOff>27517</xdr:rowOff>
    </xdr:from>
    <xdr:to>
      <xdr:col>5</xdr:col>
      <xdr:colOff>225519</xdr:colOff>
      <xdr:row>52</xdr:row>
      <xdr:rowOff>179916</xdr:rowOff>
    </xdr:to>
    <xdr:pic>
      <xdr:nvPicPr>
        <xdr:cNvPr id="68" name="Imatge 67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807758" y="11409892"/>
          <a:ext cx="170486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61</xdr:row>
      <xdr:rowOff>180975</xdr:rowOff>
    </xdr:from>
    <xdr:to>
      <xdr:col>4</xdr:col>
      <xdr:colOff>4328</xdr:colOff>
      <xdr:row>62</xdr:row>
      <xdr:rowOff>142874</xdr:rowOff>
    </xdr:to>
    <xdr:pic>
      <xdr:nvPicPr>
        <xdr:cNvPr id="69" name="Imatge 68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1981200" y="134778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10</xdr:row>
      <xdr:rowOff>52917</xdr:rowOff>
    </xdr:from>
    <xdr:to>
      <xdr:col>1</xdr:col>
      <xdr:colOff>272087</xdr:colOff>
      <xdr:row>11</xdr:row>
      <xdr:rowOff>4233</xdr:rowOff>
    </xdr:to>
    <xdr:pic>
      <xdr:nvPicPr>
        <xdr:cNvPr id="72" name="Imatge 71" descr="Comparativa.PNG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420159" y="3205692"/>
          <a:ext cx="166253" cy="151340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52</xdr:row>
      <xdr:rowOff>42332</xdr:rowOff>
    </xdr:from>
    <xdr:to>
      <xdr:col>5</xdr:col>
      <xdr:colOff>47624</xdr:colOff>
      <xdr:row>52</xdr:row>
      <xdr:rowOff>185207</xdr:rowOff>
    </xdr:to>
    <xdr:pic>
      <xdr:nvPicPr>
        <xdr:cNvPr id="73" name="Imatge 41" descr="icono-grafico.gif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53</xdr:row>
      <xdr:rowOff>31750</xdr:rowOff>
    </xdr:from>
    <xdr:to>
      <xdr:col>4</xdr:col>
      <xdr:colOff>227542</xdr:colOff>
      <xdr:row>53</xdr:row>
      <xdr:rowOff>174625</xdr:rowOff>
    </xdr:to>
    <xdr:pic>
      <xdr:nvPicPr>
        <xdr:cNvPr id="74" name="Imatge 41" descr="icono-grafico.gif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54</xdr:row>
      <xdr:rowOff>10584</xdr:rowOff>
    </xdr:from>
    <xdr:to>
      <xdr:col>5</xdr:col>
      <xdr:colOff>597959</xdr:colOff>
      <xdr:row>54</xdr:row>
      <xdr:rowOff>153459</xdr:rowOff>
    </xdr:to>
    <xdr:pic>
      <xdr:nvPicPr>
        <xdr:cNvPr id="75" name="Imatge 41" descr="icono-grafico.gif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425450</xdr:colOff>
      <xdr:row>34</xdr:row>
      <xdr:rowOff>26459</xdr:rowOff>
    </xdr:from>
    <xdr:to>
      <xdr:col>4</xdr:col>
      <xdr:colOff>568325</xdr:colOff>
      <xdr:row>34</xdr:row>
      <xdr:rowOff>169334</xdr:rowOff>
    </xdr:to>
    <xdr:pic>
      <xdr:nvPicPr>
        <xdr:cNvPr id="77" name="Imatge 76" descr="icono-grafico.gif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84450" y="7815792"/>
          <a:ext cx="142875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523200</xdr:colOff>
      <xdr:row>25</xdr:row>
      <xdr:rowOff>171000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</xdr:row>
      <xdr:rowOff>0</xdr:rowOff>
    </xdr:from>
    <xdr:to>
      <xdr:col>17</xdr:col>
      <xdr:colOff>523200</xdr:colOff>
      <xdr:row>25</xdr:row>
      <xdr:rowOff>171000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523200</xdr:colOff>
      <xdr:row>44</xdr:row>
      <xdr:rowOff>171000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228600</xdr:colOff>
      <xdr:row>28</xdr:row>
      <xdr:rowOff>66675</xdr:rowOff>
    </xdr:from>
    <xdr:to>
      <xdr:col>7</xdr:col>
      <xdr:colOff>576848</xdr:colOff>
      <xdr:row>29</xdr:row>
      <xdr:rowOff>131549</xdr:rowOff>
    </xdr:to>
    <xdr:sp macro="" textlink="">
      <xdr:nvSpPr>
        <xdr:cNvPr id="5" name="QuadreDeText 1"/>
        <xdr:cNvSpPr txBox="1"/>
      </xdr:nvSpPr>
      <xdr:spPr>
        <a:xfrm>
          <a:off x="838200" y="5648325"/>
          <a:ext cx="4005848" cy="255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000"/>
            <a:t>Escala</a:t>
          </a:r>
          <a:r>
            <a:rPr lang="ca-ES" sz="1000" baseline="0"/>
            <a:t> de valoració</a:t>
          </a:r>
          <a:r>
            <a:rPr lang="ca-ES" sz="1000"/>
            <a:t>: 1 - Gens important , 7 - Molt important </a:t>
          </a:r>
        </a:p>
      </xdr:txBody>
    </xdr:sp>
    <xdr:clientData/>
  </xdr:twoCellAnchor>
  <xdr:twoCellAnchor>
    <xdr:from>
      <xdr:col>8</xdr:col>
      <xdr:colOff>590550</xdr:colOff>
      <xdr:row>26</xdr:row>
      <xdr:rowOff>0</xdr:rowOff>
    </xdr:from>
    <xdr:to>
      <xdr:col>17</xdr:col>
      <xdr:colOff>504150</xdr:colOff>
      <xdr:row>44</xdr:row>
      <xdr:rowOff>171000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44</xdr:row>
      <xdr:rowOff>180975</xdr:rowOff>
    </xdr:from>
    <xdr:to>
      <xdr:col>8</xdr:col>
      <xdr:colOff>532725</xdr:colOff>
      <xdr:row>63</xdr:row>
      <xdr:rowOff>161475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600075</xdr:colOff>
      <xdr:row>44</xdr:row>
      <xdr:rowOff>180975</xdr:rowOff>
    </xdr:from>
    <xdr:to>
      <xdr:col>17</xdr:col>
      <xdr:colOff>513675</xdr:colOff>
      <xdr:row>63</xdr:row>
      <xdr:rowOff>161475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295275</xdr:colOff>
      <xdr:row>13</xdr:row>
      <xdr:rowOff>123825</xdr:rowOff>
    </xdr:from>
    <xdr:to>
      <xdr:col>8</xdr:col>
      <xdr:colOff>133350</xdr:colOff>
      <xdr:row>22</xdr:row>
      <xdr:rowOff>161925</xdr:rowOff>
    </xdr:to>
    <xdr:sp macro="" textlink="">
      <xdr:nvSpPr>
        <xdr:cNvPr id="9" name="Crida de fletxa a l'esquerra 8"/>
        <xdr:cNvSpPr/>
      </xdr:nvSpPr>
      <xdr:spPr>
        <a:xfrm>
          <a:off x="3343275" y="2847975"/>
          <a:ext cx="1666875" cy="1752600"/>
        </a:xfrm>
        <a:prstGeom prst="leftArrowCallou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En Eng. Tecn. Industrial, espec. en Química Industrial </a:t>
          </a:r>
          <a:r>
            <a:rPr lang="es-ES" sz="1100" b="1" baseline="0">
              <a:solidFill>
                <a:sysClr val="windowText" lastClr="000000"/>
              </a:solidFill>
            </a:rPr>
            <a:t>el </a:t>
          </a:r>
          <a:r>
            <a:rPr lang="es-ES" sz="1100" b="1">
              <a:solidFill>
                <a:sysClr val="windowText" lastClr="000000"/>
              </a:solidFill>
            </a:rPr>
            <a:t>percentatge</a:t>
          </a:r>
          <a:r>
            <a:rPr lang="es-ES" sz="1100" b="1" baseline="0">
              <a:solidFill>
                <a:sysClr val="windowText" lastClr="000000"/>
              </a:solidFill>
            </a:rPr>
            <a:t> de població activa és del </a:t>
          </a:r>
          <a:r>
            <a:rPr lang="es-ES" sz="1100" b="1">
              <a:solidFill>
                <a:sysClr val="windowText" lastClr="000000"/>
              </a:solidFill>
            </a:rPr>
            <a:t> 75%</a:t>
          </a:r>
          <a:r>
            <a:rPr lang="es-ES" sz="1100" b="1" baseline="0">
              <a:solidFill>
                <a:sysClr val="windowText" lastClr="000000"/>
              </a:solidFill>
            </a:rPr>
            <a:t> 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295275</xdr:colOff>
      <xdr:row>13</xdr:row>
      <xdr:rowOff>57150</xdr:rowOff>
    </xdr:from>
    <xdr:to>
      <xdr:col>11</xdr:col>
      <xdr:colOff>193659</xdr:colOff>
      <xdr:row>21</xdr:row>
      <xdr:rowOff>146022</xdr:rowOff>
    </xdr:to>
    <xdr:sp macro="" textlink="">
      <xdr:nvSpPr>
        <xdr:cNvPr id="10" name="QuadreDeText 1"/>
        <xdr:cNvSpPr txBox="1"/>
      </xdr:nvSpPr>
      <xdr:spPr>
        <a:xfrm>
          <a:off x="5781675" y="2781300"/>
          <a:ext cx="1117584" cy="1612872"/>
        </a:xfrm>
        <a:prstGeom prst="rect">
          <a:avLst/>
        </a:prstGeom>
        <a:ln w="15875">
          <a:solidFill>
            <a:schemeClr val="accent4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100" b="1"/>
            <a:t>El 50% dels enquestats</a:t>
          </a:r>
          <a:r>
            <a:rPr lang="ca-ES" sz="1100" b="1" baseline="0"/>
            <a:t> graduats </a:t>
          </a:r>
          <a:r>
            <a:rPr lang="es-ES" sz="1100" b="1">
              <a:effectLst/>
              <a:latin typeface="+mn-lt"/>
              <a:ea typeface="+mn-ea"/>
              <a:cs typeface="+mn-cs"/>
            </a:rPr>
            <a:t>Eng. Tecn. Industrial, espec. en Química Industrial </a:t>
          </a:r>
          <a:r>
            <a:rPr lang="ca-ES" sz="1100" b="1" baseline="0"/>
            <a:t>tenen contracte fix</a:t>
          </a:r>
          <a:endParaRPr lang="ca-ES" sz="1100"/>
        </a:p>
      </xdr:txBody>
    </xdr:sp>
    <xdr:clientData/>
  </xdr:twoCellAnchor>
  <xdr:twoCellAnchor>
    <xdr:from>
      <xdr:col>6</xdr:col>
      <xdr:colOff>57150</xdr:colOff>
      <xdr:row>31</xdr:row>
      <xdr:rowOff>161925</xdr:rowOff>
    </xdr:from>
    <xdr:to>
      <xdr:col>8</xdr:col>
      <xdr:colOff>112620</xdr:colOff>
      <xdr:row>40</xdr:row>
      <xdr:rowOff>180969</xdr:rowOff>
    </xdr:to>
    <xdr:sp macro="" textlink="">
      <xdr:nvSpPr>
        <xdr:cNvPr id="11" name="Rectangle arrodonit 10"/>
        <xdr:cNvSpPr/>
      </xdr:nvSpPr>
      <xdr:spPr>
        <a:xfrm>
          <a:off x="3714750" y="6315075"/>
          <a:ext cx="1274670" cy="1733544"/>
        </a:xfrm>
        <a:prstGeom prst="roundRect">
          <a:avLst/>
        </a:prstGeom>
        <a:ln>
          <a:solidFill>
            <a:schemeClr val="accent4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graduats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Eng. Tecn. Industrial, espec. en Química Industrial 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donen una nota mitjana de 5,11 a la formació global rebuda</a:t>
          </a:r>
          <a:endParaRPr lang="ca-ES">
            <a:effectLst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0.02705</cdr:x>
      <cdr:y>0.33426</cdr:y>
    </cdr:from>
    <cdr:to>
      <cdr:x>0.31045</cdr:x>
      <cdr:y>0.72584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46050" y="1203325"/>
          <a:ext cx="1530360" cy="1409688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 25% dels titulats en </a:t>
          </a:r>
          <a:r>
            <a:rPr lang="es-ES" sz="1100" b="1">
              <a:effectLst/>
              <a:latin typeface="+mn-lt"/>
              <a:ea typeface="+mn-ea"/>
              <a:cs typeface="+mn-cs"/>
            </a:rPr>
            <a:t>Eng. Tecn. Industrial, espec. en Química Industrial </a:t>
          </a:r>
          <a:r>
            <a:rPr lang="ca-ES" sz="1100" b="1" baseline="0"/>
            <a:t>necessiten la titulació específica per a la feina i realitzen funcions pròpies</a:t>
          </a:r>
          <a:endParaRPr lang="ca-ES" sz="105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0.63912</cdr:x>
      <cdr:y>0.30515</cdr:y>
    </cdr:from>
    <cdr:to>
      <cdr:x>0.93619</cdr:x>
      <cdr:y>0.75415</cdr:y>
    </cdr:to>
    <cdr:sp macro="" textlink="">
      <cdr:nvSpPr>
        <cdr:cNvPr id="2" name="Clau doble 1"/>
        <cdr:cNvSpPr/>
      </cdr:nvSpPr>
      <cdr:spPr>
        <a:xfrm xmlns:a="http://schemas.openxmlformats.org/drawingml/2006/main">
          <a:off x="3451225" y="1098550"/>
          <a:ext cx="1604178" cy="1616400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Un 62,5% dels titulats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en </a:t>
          </a:r>
          <a:r>
            <a:rPr lang="es-E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Eng. Tecn. Industrial, espec. en Química Industrial </a:t>
          </a:r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cobren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més de 30.000 €/anuals bruts</a:t>
          </a:r>
          <a:endParaRPr lang="es-ES" sz="11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0.02881</cdr:x>
      <cdr:y>0.26723</cdr:y>
    </cdr:from>
    <cdr:to>
      <cdr:x>0.25459</cdr:x>
      <cdr:y>0.77787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55575" y="962024"/>
          <a:ext cx="1219212" cy="1838325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Més del 50%</a:t>
          </a:r>
          <a:r>
            <a:rPr lang="ca-ES" sz="1100" b="1" baseline="0"/>
            <a:t> dels enquestats titulats en </a:t>
          </a:r>
          <a:r>
            <a:rPr lang="es-ES" sz="1100" b="1">
              <a:effectLst/>
              <a:latin typeface="+mn-lt"/>
              <a:ea typeface="+mn-ea"/>
              <a:cs typeface="+mn-cs"/>
            </a:rPr>
            <a:t>Eng. Tecn. Industrial, espec. en Química Industrial </a:t>
          </a:r>
          <a:r>
            <a:rPr lang="ca-ES" sz="1100" b="1" baseline="0"/>
            <a:t>repetirien la carrera i la universitat</a:t>
          </a:r>
          <a:endParaRPr lang="ca-ES" sz="1100" b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</xdr:row>
      <xdr:rowOff>152400</xdr:rowOff>
    </xdr:from>
    <xdr:to>
      <xdr:col>0</xdr:col>
      <xdr:colOff>302419</xdr:colOff>
      <xdr:row>9</xdr:row>
      <xdr:rowOff>57149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23825" y="2057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14</xdr:row>
      <xdr:rowOff>171450</xdr:rowOff>
    </xdr:from>
    <xdr:to>
      <xdr:col>0</xdr:col>
      <xdr:colOff>330994</xdr:colOff>
      <xdr:row>16</xdr:row>
      <xdr:rowOff>76199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52400" y="3409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21</xdr:row>
      <xdr:rowOff>180975</xdr:rowOff>
    </xdr:from>
    <xdr:to>
      <xdr:col>0</xdr:col>
      <xdr:colOff>340519</xdr:colOff>
      <xdr:row>23</xdr:row>
      <xdr:rowOff>85724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61925" y="5105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200025</xdr:colOff>
      <xdr:row>32</xdr:row>
      <xdr:rowOff>161925</xdr:rowOff>
    </xdr:from>
    <xdr:to>
      <xdr:col>0</xdr:col>
      <xdr:colOff>378619</xdr:colOff>
      <xdr:row>34</xdr:row>
      <xdr:rowOff>66674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200025" y="8048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39</xdr:row>
      <xdr:rowOff>152400</xdr:rowOff>
    </xdr:from>
    <xdr:to>
      <xdr:col>0</xdr:col>
      <xdr:colOff>330994</xdr:colOff>
      <xdr:row>41</xdr:row>
      <xdr:rowOff>57149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52400" y="9658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48</xdr:row>
      <xdr:rowOff>161925</xdr:rowOff>
    </xdr:from>
    <xdr:to>
      <xdr:col>0</xdr:col>
      <xdr:colOff>311944</xdr:colOff>
      <xdr:row>50</xdr:row>
      <xdr:rowOff>66674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33350" y="12239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56</xdr:row>
      <xdr:rowOff>0</xdr:rowOff>
    </xdr:from>
    <xdr:to>
      <xdr:col>0</xdr:col>
      <xdr:colOff>292894</xdr:colOff>
      <xdr:row>57</xdr:row>
      <xdr:rowOff>95249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14300" y="13601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64</xdr:row>
      <xdr:rowOff>180975</xdr:rowOff>
    </xdr:from>
    <xdr:to>
      <xdr:col>0</xdr:col>
      <xdr:colOff>292894</xdr:colOff>
      <xdr:row>66</xdr:row>
      <xdr:rowOff>85724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14300" y="15621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72</xdr:row>
      <xdr:rowOff>161925</xdr:rowOff>
    </xdr:from>
    <xdr:to>
      <xdr:col>0</xdr:col>
      <xdr:colOff>283369</xdr:colOff>
      <xdr:row>74</xdr:row>
      <xdr:rowOff>76199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85725" y="17345025"/>
          <a:ext cx="197644" cy="29527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114299</xdr:colOff>
      <xdr:row>80</xdr:row>
      <xdr:rowOff>180975</xdr:rowOff>
    </xdr:from>
    <xdr:to>
      <xdr:col>0</xdr:col>
      <xdr:colOff>283368</xdr:colOff>
      <xdr:row>82</xdr:row>
      <xdr:rowOff>85724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14299" y="18888075"/>
          <a:ext cx="169069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66675</xdr:colOff>
      <xdr:row>89</xdr:row>
      <xdr:rowOff>0</xdr:rowOff>
    </xdr:from>
    <xdr:to>
      <xdr:col>0</xdr:col>
      <xdr:colOff>264319</xdr:colOff>
      <xdr:row>90</xdr:row>
      <xdr:rowOff>85724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66675" y="20421600"/>
          <a:ext cx="197644" cy="27622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95</xdr:row>
      <xdr:rowOff>180975</xdr:rowOff>
    </xdr:from>
    <xdr:to>
      <xdr:col>0</xdr:col>
      <xdr:colOff>273844</xdr:colOff>
      <xdr:row>97</xdr:row>
      <xdr:rowOff>85724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95250" y="21250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76200</xdr:colOff>
      <xdr:row>102</xdr:row>
      <xdr:rowOff>180975</xdr:rowOff>
    </xdr:from>
    <xdr:to>
      <xdr:col>0</xdr:col>
      <xdr:colOff>254794</xdr:colOff>
      <xdr:row>104</xdr:row>
      <xdr:rowOff>85724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76200" y="22755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109</xdr:row>
      <xdr:rowOff>180975</xdr:rowOff>
    </xdr:from>
    <xdr:to>
      <xdr:col>0</xdr:col>
      <xdr:colOff>273844</xdr:colOff>
      <xdr:row>111</xdr:row>
      <xdr:rowOff>85724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95250" y="24364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116</xdr:row>
      <xdr:rowOff>133350</xdr:rowOff>
    </xdr:from>
    <xdr:to>
      <xdr:col>0</xdr:col>
      <xdr:colOff>292894</xdr:colOff>
      <xdr:row>118</xdr:row>
      <xdr:rowOff>38099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114300" y="25650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124</xdr:row>
      <xdr:rowOff>0</xdr:rowOff>
    </xdr:from>
    <xdr:to>
      <xdr:col>0</xdr:col>
      <xdr:colOff>283369</xdr:colOff>
      <xdr:row>125</xdr:row>
      <xdr:rowOff>95249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104775" y="27489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133</xdr:row>
      <xdr:rowOff>19050</xdr:rowOff>
    </xdr:from>
    <xdr:to>
      <xdr:col>0</xdr:col>
      <xdr:colOff>311944</xdr:colOff>
      <xdr:row>134</xdr:row>
      <xdr:rowOff>114299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33350" y="29537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141</xdr:row>
      <xdr:rowOff>28575</xdr:rowOff>
    </xdr:from>
    <xdr:to>
      <xdr:col>0</xdr:col>
      <xdr:colOff>292894</xdr:colOff>
      <xdr:row>142</xdr:row>
      <xdr:rowOff>123824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114300" y="31308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148</xdr:row>
      <xdr:rowOff>171450</xdr:rowOff>
    </xdr:from>
    <xdr:to>
      <xdr:col>0</xdr:col>
      <xdr:colOff>273844</xdr:colOff>
      <xdr:row>150</xdr:row>
      <xdr:rowOff>76199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95250" y="33251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155</xdr:row>
      <xdr:rowOff>0</xdr:rowOff>
    </xdr:from>
    <xdr:to>
      <xdr:col>0</xdr:col>
      <xdr:colOff>273844</xdr:colOff>
      <xdr:row>156</xdr:row>
      <xdr:rowOff>95249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95250" y="34413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161</xdr:row>
      <xdr:rowOff>9525</xdr:rowOff>
    </xdr:from>
    <xdr:to>
      <xdr:col>0</xdr:col>
      <xdr:colOff>292894</xdr:colOff>
      <xdr:row>162</xdr:row>
      <xdr:rowOff>104774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14300" y="35566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172</xdr:row>
      <xdr:rowOff>161925</xdr:rowOff>
    </xdr:from>
    <xdr:to>
      <xdr:col>0</xdr:col>
      <xdr:colOff>283369</xdr:colOff>
      <xdr:row>174</xdr:row>
      <xdr:rowOff>66674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04775" y="36671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181</xdr:row>
      <xdr:rowOff>28575</xdr:rowOff>
    </xdr:from>
    <xdr:to>
      <xdr:col>0</xdr:col>
      <xdr:colOff>264319</xdr:colOff>
      <xdr:row>182</xdr:row>
      <xdr:rowOff>123824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85725" y="38690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189</xdr:row>
      <xdr:rowOff>47625</xdr:rowOff>
    </xdr:from>
    <xdr:to>
      <xdr:col>0</xdr:col>
      <xdr:colOff>264319</xdr:colOff>
      <xdr:row>190</xdr:row>
      <xdr:rowOff>133349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85725" y="40576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196</xdr:row>
      <xdr:rowOff>19050</xdr:rowOff>
    </xdr:from>
    <xdr:to>
      <xdr:col>0</xdr:col>
      <xdr:colOff>283369</xdr:colOff>
      <xdr:row>197</xdr:row>
      <xdr:rowOff>104774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04775" y="42291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203</xdr:row>
      <xdr:rowOff>9525</xdr:rowOff>
    </xdr:from>
    <xdr:to>
      <xdr:col>0</xdr:col>
      <xdr:colOff>302419</xdr:colOff>
      <xdr:row>204</xdr:row>
      <xdr:rowOff>95249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23825" y="43786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217</xdr:row>
      <xdr:rowOff>19050</xdr:rowOff>
    </xdr:from>
    <xdr:to>
      <xdr:col>0</xdr:col>
      <xdr:colOff>283369</xdr:colOff>
      <xdr:row>218</xdr:row>
      <xdr:rowOff>104774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04775" y="45834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225</xdr:row>
      <xdr:rowOff>28575</xdr:rowOff>
    </xdr:from>
    <xdr:to>
      <xdr:col>0</xdr:col>
      <xdr:colOff>292894</xdr:colOff>
      <xdr:row>226</xdr:row>
      <xdr:rowOff>114299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14300" y="48006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232</xdr:row>
      <xdr:rowOff>9525</xdr:rowOff>
    </xdr:from>
    <xdr:to>
      <xdr:col>0</xdr:col>
      <xdr:colOff>283369</xdr:colOff>
      <xdr:row>233</xdr:row>
      <xdr:rowOff>95249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04775" y="49491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239</xdr:row>
      <xdr:rowOff>0</xdr:rowOff>
    </xdr:from>
    <xdr:to>
      <xdr:col>0</xdr:col>
      <xdr:colOff>302419</xdr:colOff>
      <xdr:row>240</xdr:row>
      <xdr:rowOff>85724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23825" y="51263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247</xdr:row>
      <xdr:rowOff>9525</xdr:rowOff>
    </xdr:from>
    <xdr:to>
      <xdr:col>0</xdr:col>
      <xdr:colOff>292894</xdr:colOff>
      <xdr:row>248</xdr:row>
      <xdr:rowOff>95249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114300" y="53187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253</xdr:row>
      <xdr:rowOff>190500</xdr:rowOff>
    </xdr:from>
    <xdr:to>
      <xdr:col>0</xdr:col>
      <xdr:colOff>302419</xdr:colOff>
      <xdr:row>255</xdr:row>
      <xdr:rowOff>76199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123825" y="54673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167</xdr:row>
      <xdr:rowOff>9525</xdr:rowOff>
    </xdr:from>
    <xdr:to>
      <xdr:col>0</xdr:col>
      <xdr:colOff>292894</xdr:colOff>
      <xdr:row>168</xdr:row>
      <xdr:rowOff>104774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14300" y="36928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210</xdr:row>
      <xdr:rowOff>9525</xdr:rowOff>
    </xdr:from>
    <xdr:to>
      <xdr:col>0</xdr:col>
      <xdr:colOff>302419</xdr:colOff>
      <xdr:row>211</xdr:row>
      <xdr:rowOff>95249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23825" y="46262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149</xdr:row>
      <xdr:rowOff>38100</xdr:rowOff>
    </xdr:from>
    <xdr:to>
      <xdr:col>0</xdr:col>
      <xdr:colOff>302419</xdr:colOff>
      <xdr:row>150</xdr:row>
      <xdr:rowOff>133349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123825" y="35347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155</xdr:row>
      <xdr:rowOff>0</xdr:rowOff>
    </xdr:from>
    <xdr:to>
      <xdr:col>0</xdr:col>
      <xdr:colOff>302419</xdr:colOff>
      <xdr:row>156</xdr:row>
      <xdr:rowOff>95249</xdr:rowOff>
    </xdr:to>
    <xdr:sp macro="" textlink="">
      <xdr:nvSpPr>
        <xdr:cNvPr id="37" name="Fletxa corbada a l'esquerra 36">
          <a:hlinkClick xmlns:r="http://schemas.openxmlformats.org/officeDocument/2006/relationships" r:id="rId1"/>
        </xdr:cNvPr>
        <xdr:cNvSpPr/>
      </xdr:nvSpPr>
      <xdr:spPr>
        <a:xfrm>
          <a:off x="123825" y="36452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161</xdr:row>
      <xdr:rowOff>0</xdr:rowOff>
    </xdr:from>
    <xdr:to>
      <xdr:col>0</xdr:col>
      <xdr:colOff>302419</xdr:colOff>
      <xdr:row>162</xdr:row>
      <xdr:rowOff>95249</xdr:rowOff>
    </xdr:to>
    <xdr:sp macro="" textlink="">
      <xdr:nvSpPr>
        <xdr:cNvPr id="38" name="Fletxa corbada a l'esquerra 37">
          <a:hlinkClick xmlns:r="http://schemas.openxmlformats.org/officeDocument/2006/relationships" r:id="rId1"/>
        </xdr:cNvPr>
        <xdr:cNvSpPr/>
      </xdr:nvSpPr>
      <xdr:spPr>
        <a:xfrm>
          <a:off x="123825" y="37595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167</xdr:row>
      <xdr:rowOff>0</xdr:rowOff>
    </xdr:from>
    <xdr:to>
      <xdr:col>0</xdr:col>
      <xdr:colOff>273844</xdr:colOff>
      <xdr:row>168</xdr:row>
      <xdr:rowOff>95249</xdr:rowOff>
    </xdr:to>
    <xdr:sp macro="" textlink="">
      <xdr:nvSpPr>
        <xdr:cNvPr id="39" name="Fletxa corbada a l'esquerra 38">
          <a:hlinkClick xmlns:r="http://schemas.openxmlformats.org/officeDocument/2006/relationships" r:id="rId1"/>
        </xdr:cNvPr>
        <xdr:cNvSpPr/>
      </xdr:nvSpPr>
      <xdr:spPr>
        <a:xfrm>
          <a:off x="95250" y="38738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137582</xdr:colOff>
      <xdr:row>367</xdr:row>
      <xdr:rowOff>190501</xdr:rowOff>
    </xdr:from>
    <xdr:to>
      <xdr:col>55</xdr:col>
      <xdr:colOff>9260</xdr:colOff>
      <xdr:row>368</xdr:row>
      <xdr:rowOff>238126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37582" y="74542651"/>
          <a:ext cx="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12</xdr:col>
      <xdr:colOff>494400</xdr:colOff>
      <xdr:row>26</xdr:row>
      <xdr:rowOff>37650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12</xdr:col>
      <xdr:colOff>494400</xdr:colOff>
      <xdr:row>45</xdr:row>
      <xdr:rowOff>37650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494400</xdr:colOff>
      <xdr:row>65</xdr:row>
      <xdr:rowOff>37650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12</xdr:col>
      <xdr:colOff>494400</xdr:colOff>
      <xdr:row>89</xdr:row>
      <xdr:rowOff>37650</xdr:rowOff>
    </xdr:to>
    <xdr:graphicFrame macro="">
      <xdr:nvGraphicFramePr>
        <xdr:cNvPr id="50" name="Gràfic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12</xdr:col>
      <xdr:colOff>494400</xdr:colOff>
      <xdr:row>107</xdr:row>
      <xdr:rowOff>37650</xdr:rowOff>
    </xdr:to>
    <xdr:graphicFrame macro="">
      <xdr:nvGraphicFramePr>
        <xdr:cNvPr id="51" name="Gràfic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12</xdr:col>
      <xdr:colOff>494400</xdr:colOff>
      <xdr:row>127</xdr:row>
      <xdr:rowOff>37650</xdr:rowOff>
    </xdr:to>
    <xdr:graphicFrame macro="">
      <xdr:nvGraphicFramePr>
        <xdr:cNvPr id="53" name="Gràfic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12</xdr:col>
      <xdr:colOff>494400</xdr:colOff>
      <xdr:row>148</xdr:row>
      <xdr:rowOff>37650</xdr:rowOff>
    </xdr:to>
    <xdr:graphicFrame macro="">
      <xdr:nvGraphicFramePr>
        <xdr:cNvPr id="55" name="Gràfic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12</xdr:col>
      <xdr:colOff>494400</xdr:colOff>
      <xdr:row>168</xdr:row>
      <xdr:rowOff>37650</xdr:rowOff>
    </xdr:to>
    <xdr:graphicFrame macro="">
      <xdr:nvGraphicFramePr>
        <xdr:cNvPr id="56" name="Gràfic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171</xdr:row>
      <xdr:rowOff>0</xdr:rowOff>
    </xdr:from>
    <xdr:to>
      <xdr:col>12</xdr:col>
      <xdr:colOff>494400</xdr:colOff>
      <xdr:row>188</xdr:row>
      <xdr:rowOff>37650</xdr:rowOff>
    </xdr:to>
    <xdr:graphicFrame macro="">
      <xdr:nvGraphicFramePr>
        <xdr:cNvPr id="60" name="Gràfic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191</xdr:row>
      <xdr:rowOff>0</xdr:rowOff>
    </xdr:from>
    <xdr:to>
      <xdr:col>12</xdr:col>
      <xdr:colOff>494400</xdr:colOff>
      <xdr:row>208</xdr:row>
      <xdr:rowOff>56700</xdr:rowOff>
    </xdr:to>
    <xdr:graphicFrame macro="">
      <xdr:nvGraphicFramePr>
        <xdr:cNvPr id="61" name="Gràfic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212</xdr:row>
      <xdr:rowOff>0</xdr:rowOff>
    </xdr:from>
    <xdr:to>
      <xdr:col>12</xdr:col>
      <xdr:colOff>494400</xdr:colOff>
      <xdr:row>229</xdr:row>
      <xdr:rowOff>37650</xdr:rowOff>
    </xdr:to>
    <xdr:graphicFrame macro="">
      <xdr:nvGraphicFramePr>
        <xdr:cNvPr id="63" name="Gràfic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232</xdr:row>
      <xdr:rowOff>0</xdr:rowOff>
    </xdr:from>
    <xdr:to>
      <xdr:col>12</xdr:col>
      <xdr:colOff>494400</xdr:colOff>
      <xdr:row>249</xdr:row>
      <xdr:rowOff>37650</xdr:rowOff>
    </xdr:to>
    <xdr:graphicFrame macro="">
      <xdr:nvGraphicFramePr>
        <xdr:cNvPr id="69" name="Gràfic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252</xdr:row>
      <xdr:rowOff>0</xdr:rowOff>
    </xdr:from>
    <xdr:to>
      <xdr:col>12</xdr:col>
      <xdr:colOff>494400</xdr:colOff>
      <xdr:row>269</xdr:row>
      <xdr:rowOff>37650</xdr:rowOff>
    </xdr:to>
    <xdr:graphicFrame macro="">
      <xdr:nvGraphicFramePr>
        <xdr:cNvPr id="71" name="Gràfic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272</xdr:row>
      <xdr:rowOff>0</xdr:rowOff>
    </xdr:from>
    <xdr:to>
      <xdr:col>12</xdr:col>
      <xdr:colOff>494400</xdr:colOff>
      <xdr:row>289</xdr:row>
      <xdr:rowOff>37650</xdr:rowOff>
    </xdr:to>
    <xdr:graphicFrame macro="">
      <xdr:nvGraphicFramePr>
        <xdr:cNvPr id="72" name="Gràfic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292</xdr:row>
      <xdr:rowOff>0</xdr:rowOff>
    </xdr:from>
    <xdr:to>
      <xdr:col>12</xdr:col>
      <xdr:colOff>494400</xdr:colOff>
      <xdr:row>309</xdr:row>
      <xdr:rowOff>37650</xdr:rowOff>
    </xdr:to>
    <xdr:graphicFrame macro="">
      <xdr:nvGraphicFramePr>
        <xdr:cNvPr id="73" name="Gràfic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312</xdr:row>
      <xdr:rowOff>0</xdr:rowOff>
    </xdr:from>
    <xdr:to>
      <xdr:col>12</xdr:col>
      <xdr:colOff>494400</xdr:colOff>
      <xdr:row>332</xdr:row>
      <xdr:rowOff>129000</xdr:rowOff>
    </xdr:to>
    <xdr:graphicFrame macro="">
      <xdr:nvGraphicFramePr>
        <xdr:cNvPr id="74" name="Gràfic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334</xdr:row>
      <xdr:rowOff>0</xdr:rowOff>
    </xdr:from>
    <xdr:to>
      <xdr:col>15</xdr:col>
      <xdr:colOff>465600</xdr:colOff>
      <xdr:row>359</xdr:row>
      <xdr:rowOff>161250</xdr:rowOff>
    </xdr:to>
    <xdr:graphicFrame macro="">
      <xdr:nvGraphicFramePr>
        <xdr:cNvPr id="75" name="Gràfic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362</xdr:row>
      <xdr:rowOff>0</xdr:rowOff>
    </xdr:from>
    <xdr:to>
      <xdr:col>15</xdr:col>
      <xdr:colOff>465600</xdr:colOff>
      <xdr:row>383</xdr:row>
      <xdr:rowOff>109950</xdr:rowOff>
    </xdr:to>
    <xdr:graphicFrame macro="">
      <xdr:nvGraphicFramePr>
        <xdr:cNvPr id="76" name="Gràfic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388</xdr:row>
      <xdr:rowOff>0</xdr:rowOff>
    </xdr:from>
    <xdr:to>
      <xdr:col>12</xdr:col>
      <xdr:colOff>494400</xdr:colOff>
      <xdr:row>410</xdr:row>
      <xdr:rowOff>129000</xdr:rowOff>
    </xdr:to>
    <xdr:graphicFrame macro="">
      <xdr:nvGraphicFramePr>
        <xdr:cNvPr id="77" name="Gràfic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414</xdr:row>
      <xdr:rowOff>0</xdr:rowOff>
    </xdr:from>
    <xdr:to>
      <xdr:col>12</xdr:col>
      <xdr:colOff>494400</xdr:colOff>
      <xdr:row>436</xdr:row>
      <xdr:rowOff>129000</xdr:rowOff>
    </xdr:to>
    <xdr:graphicFrame macro="">
      <xdr:nvGraphicFramePr>
        <xdr:cNvPr id="78" name="Gràfic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439</xdr:row>
      <xdr:rowOff>0</xdr:rowOff>
    </xdr:from>
    <xdr:to>
      <xdr:col>15</xdr:col>
      <xdr:colOff>465600</xdr:colOff>
      <xdr:row>465</xdr:row>
      <xdr:rowOff>87000</xdr:rowOff>
    </xdr:to>
    <xdr:graphicFrame macro="">
      <xdr:nvGraphicFramePr>
        <xdr:cNvPr id="79" name="Gràfic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468</xdr:row>
      <xdr:rowOff>0</xdr:rowOff>
    </xdr:from>
    <xdr:to>
      <xdr:col>12</xdr:col>
      <xdr:colOff>494400</xdr:colOff>
      <xdr:row>490</xdr:row>
      <xdr:rowOff>129000</xdr:rowOff>
    </xdr:to>
    <xdr:graphicFrame macro="">
      <xdr:nvGraphicFramePr>
        <xdr:cNvPr id="80" name="Gràfic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494</xdr:row>
      <xdr:rowOff>0</xdr:rowOff>
    </xdr:from>
    <xdr:to>
      <xdr:col>12</xdr:col>
      <xdr:colOff>494400</xdr:colOff>
      <xdr:row>515</xdr:row>
      <xdr:rowOff>129000</xdr:rowOff>
    </xdr:to>
    <xdr:graphicFrame macro="">
      <xdr:nvGraphicFramePr>
        <xdr:cNvPr id="81" name="Gràfic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521</xdr:row>
      <xdr:rowOff>0</xdr:rowOff>
    </xdr:from>
    <xdr:to>
      <xdr:col>12</xdr:col>
      <xdr:colOff>494400</xdr:colOff>
      <xdr:row>539</xdr:row>
      <xdr:rowOff>151950</xdr:rowOff>
    </xdr:to>
    <xdr:graphicFrame macro="">
      <xdr:nvGraphicFramePr>
        <xdr:cNvPr id="82" name="Gràfic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543</xdr:row>
      <xdr:rowOff>0</xdr:rowOff>
    </xdr:from>
    <xdr:to>
      <xdr:col>9</xdr:col>
      <xdr:colOff>523200</xdr:colOff>
      <xdr:row>561</xdr:row>
      <xdr:rowOff>171000</xdr:rowOff>
    </xdr:to>
    <xdr:graphicFrame macro="">
      <xdr:nvGraphicFramePr>
        <xdr:cNvPr id="83" name="Gràfic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565</xdr:row>
      <xdr:rowOff>0</xdr:rowOff>
    </xdr:from>
    <xdr:to>
      <xdr:col>15</xdr:col>
      <xdr:colOff>465600</xdr:colOff>
      <xdr:row>587</xdr:row>
      <xdr:rowOff>129000</xdr:rowOff>
    </xdr:to>
    <xdr:graphicFrame macro="">
      <xdr:nvGraphicFramePr>
        <xdr:cNvPr id="84" name="Gràfic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591</xdr:row>
      <xdr:rowOff>190499</xdr:rowOff>
    </xdr:from>
    <xdr:to>
      <xdr:col>12</xdr:col>
      <xdr:colOff>494400</xdr:colOff>
      <xdr:row>610</xdr:row>
      <xdr:rowOff>170999</xdr:rowOff>
    </xdr:to>
    <xdr:graphicFrame macro="">
      <xdr:nvGraphicFramePr>
        <xdr:cNvPr id="85" name="Gràfic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616</xdr:row>
      <xdr:rowOff>0</xdr:rowOff>
    </xdr:from>
    <xdr:to>
      <xdr:col>12</xdr:col>
      <xdr:colOff>494400</xdr:colOff>
      <xdr:row>634</xdr:row>
      <xdr:rowOff>132900</xdr:rowOff>
    </xdr:to>
    <xdr:graphicFrame macro="">
      <xdr:nvGraphicFramePr>
        <xdr:cNvPr id="86" name="Gràfic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637</xdr:row>
      <xdr:rowOff>0</xdr:rowOff>
    </xdr:from>
    <xdr:to>
      <xdr:col>15</xdr:col>
      <xdr:colOff>581024</xdr:colOff>
      <xdr:row>660</xdr:row>
      <xdr:rowOff>0</xdr:rowOff>
    </xdr:to>
    <xdr:graphicFrame macro="">
      <xdr:nvGraphicFramePr>
        <xdr:cNvPr id="87" name="Gràfic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663</xdr:row>
      <xdr:rowOff>0</xdr:rowOff>
    </xdr:from>
    <xdr:to>
      <xdr:col>12</xdr:col>
      <xdr:colOff>494400</xdr:colOff>
      <xdr:row>681</xdr:row>
      <xdr:rowOff>171000</xdr:rowOff>
    </xdr:to>
    <xdr:graphicFrame macro="">
      <xdr:nvGraphicFramePr>
        <xdr:cNvPr id="88" name="Gràfic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687</xdr:row>
      <xdr:rowOff>0</xdr:rowOff>
    </xdr:from>
    <xdr:to>
      <xdr:col>9</xdr:col>
      <xdr:colOff>523200</xdr:colOff>
      <xdr:row>705</xdr:row>
      <xdr:rowOff>56700</xdr:rowOff>
    </xdr:to>
    <xdr:graphicFrame macro="">
      <xdr:nvGraphicFramePr>
        <xdr:cNvPr id="89" name="Gràfic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708</xdr:row>
      <xdr:rowOff>0</xdr:rowOff>
    </xdr:from>
    <xdr:to>
      <xdr:col>12</xdr:col>
      <xdr:colOff>494400</xdr:colOff>
      <xdr:row>726</xdr:row>
      <xdr:rowOff>171000</xdr:rowOff>
    </xdr:to>
    <xdr:graphicFrame macro="">
      <xdr:nvGraphicFramePr>
        <xdr:cNvPr id="90" name="Gràfic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323850</xdr:colOff>
      <xdr:row>6</xdr:row>
      <xdr:rowOff>200025</xdr:rowOff>
    </xdr:from>
    <xdr:to>
      <xdr:col>0</xdr:col>
      <xdr:colOff>502444</xdr:colOff>
      <xdr:row>8</xdr:row>
      <xdr:rowOff>47624</xdr:rowOff>
    </xdr:to>
    <xdr:sp macro="" textlink="">
      <xdr:nvSpPr>
        <xdr:cNvPr id="35" name="Fletxa corbada a l'esquerra 34">
          <a:hlinkClick xmlns:r="http://schemas.openxmlformats.org/officeDocument/2006/relationships" r:id="rId34"/>
        </xdr:cNvPr>
        <xdr:cNvSpPr/>
      </xdr:nvSpPr>
      <xdr:spPr>
        <a:xfrm>
          <a:off x="323850" y="1924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26</xdr:row>
      <xdr:rowOff>171450</xdr:rowOff>
    </xdr:from>
    <xdr:to>
      <xdr:col>0</xdr:col>
      <xdr:colOff>511969</xdr:colOff>
      <xdr:row>28</xdr:row>
      <xdr:rowOff>38099</xdr:rowOff>
    </xdr:to>
    <xdr:sp macro="" textlink="">
      <xdr:nvSpPr>
        <xdr:cNvPr id="36" name="Fletxa corbada a l'esquerra 35">
          <a:hlinkClick xmlns:r="http://schemas.openxmlformats.org/officeDocument/2006/relationships" r:id="rId34"/>
        </xdr:cNvPr>
        <xdr:cNvSpPr/>
      </xdr:nvSpPr>
      <xdr:spPr>
        <a:xfrm>
          <a:off x="333375" y="6105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45</xdr:row>
      <xdr:rowOff>142875</xdr:rowOff>
    </xdr:from>
    <xdr:to>
      <xdr:col>0</xdr:col>
      <xdr:colOff>502444</xdr:colOff>
      <xdr:row>47</xdr:row>
      <xdr:rowOff>9524</xdr:rowOff>
    </xdr:to>
    <xdr:sp macro="" textlink="">
      <xdr:nvSpPr>
        <xdr:cNvPr id="38" name="Fletxa corbada a l'esquerra 37">
          <a:hlinkClick xmlns:r="http://schemas.openxmlformats.org/officeDocument/2006/relationships" r:id="rId34"/>
        </xdr:cNvPr>
        <xdr:cNvSpPr/>
      </xdr:nvSpPr>
      <xdr:spPr>
        <a:xfrm>
          <a:off x="323850" y="10058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69</xdr:row>
      <xdr:rowOff>180975</xdr:rowOff>
    </xdr:from>
    <xdr:to>
      <xdr:col>0</xdr:col>
      <xdr:colOff>540544</xdr:colOff>
      <xdr:row>71</xdr:row>
      <xdr:rowOff>47624</xdr:rowOff>
    </xdr:to>
    <xdr:sp macro="" textlink="">
      <xdr:nvSpPr>
        <xdr:cNvPr id="39" name="Fletxa corbada a l'esquerra 38">
          <a:hlinkClick xmlns:r="http://schemas.openxmlformats.org/officeDocument/2006/relationships" r:id="rId34"/>
        </xdr:cNvPr>
        <xdr:cNvSpPr/>
      </xdr:nvSpPr>
      <xdr:spPr>
        <a:xfrm>
          <a:off x="361950" y="15392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107</xdr:row>
      <xdr:rowOff>171450</xdr:rowOff>
    </xdr:from>
    <xdr:to>
      <xdr:col>0</xdr:col>
      <xdr:colOff>559594</xdr:colOff>
      <xdr:row>109</xdr:row>
      <xdr:rowOff>38099</xdr:rowOff>
    </xdr:to>
    <xdr:sp macro="" textlink="">
      <xdr:nvSpPr>
        <xdr:cNvPr id="40" name="Fletxa corbada a l'esquerra 39">
          <a:hlinkClick xmlns:r="http://schemas.openxmlformats.org/officeDocument/2006/relationships" r:id="rId34"/>
        </xdr:cNvPr>
        <xdr:cNvSpPr/>
      </xdr:nvSpPr>
      <xdr:spPr>
        <a:xfrm>
          <a:off x="381000" y="23345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129</xdr:row>
      <xdr:rowOff>66675</xdr:rowOff>
    </xdr:from>
    <xdr:to>
      <xdr:col>0</xdr:col>
      <xdr:colOff>550069</xdr:colOff>
      <xdr:row>130</xdr:row>
      <xdr:rowOff>38099</xdr:rowOff>
    </xdr:to>
    <xdr:sp macro="" textlink="">
      <xdr:nvSpPr>
        <xdr:cNvPr id="42" name="Fletxa corbada a l'esquerra 41">
          <a:hlinkClick xmlns:r="http://schemas.openxmlformats.org/officeDocument/2006/relationships" r:id="rId34"/>
        </xdr:cNvPr>
        <xdr:cNvSpPr/>
      </xdr:nvSpPr>
      <xdr:spPr>
        <a:xfrm>
          <a:off x="371475" y="27879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148</xdr:row>
      <xdr:rowOff>180975</xdr:rowOff>
    </xdr:from>
    <xdr:to>
      <xdr:col>0</xdr:col>
      <xdr:colOff>511969</xdr:colOff>
      <xdr:row>150</xdr:row>
      <xdr:rowOff>47624</xdr:rowOff>
    </xdr:to>
    <xdr:sp macro="" textlink="">
      <xdr:nvSpPr>
        <xdr:cNvPr id="43" name="Fletxa corbada a l'esquerra 42">
          <a:hlinkClick xmlns:r="http://schemas.openxmlformats.org/officeDocument/2006/relationships" r:id="rId34"/>
        </xdr:cNvPr>
        <xdr:cNvSpPr/>
      </xdr:nvSpPr>
      <xdr:spPr>
        <a:xfrm>
          <a:off x="333375" y="32080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168</xdr:row>
      <xdr:rowOff>171450</xdr:rowOff>
    </xdr:from>
    <xdr:to>
      <xdr:col>0</xdr:col>
      <xdr:colOff>540544</xdr:colOff>
      <xdr:row>170</xdr:row>
      <xdr:rowOff>38099</xdr:rowOff>
    </xdr:to>
    <xdr:sp macro="" textlink="">
      <xdr:nvSpPr>
        <xdr:cNvPr id="44" name="Fletxa corbada a l'esquerra 43">
          <a:hlinkClick xmlns:r="http://schemas.openxmlformats.org/officeDocument/2006/relationships" r:id="rId34"/>
        </xdr:cNvPr>
        <xdr:cNvSpPr/>
      </xdr:nvSpPr>
      <xdr:spPr>
        <a:xfrm>
          <a:off x="361950" y="36261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188</xdr:row>
      <xdr:rowOff>190500</xdr:rowOff>
    </xdr:from>
    <xdr:to>
      <xdr:col>0</xdr:col>
      <xdr:colOff>540544</xdr:colOff>
      <xdr:row>190</xdr:row>
      <xdr:rowOff>57149</xdr:rowOff>
    </xdr:to>
    <xdr:sp macro="" textlink="">
      <xdr:nvSpPr>
        <xdr:cNvPr id="45" name="Fletxa corbada a l'esquerra 44">
          <a:hlinkClick xmlns:r="http://schemas.openxmlformats.org/officeDocument/2006/relationships" r:id="rId34"/>
        </xdr:cNvPr>
        <xdr:cNvSpPr/>
      </xdr:nvSpPr>
      <xdr:spPr>
        <a:xfrm>
          <a:off x="361950" y="40471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208</xdr:row>
      <xdr:rowOff>190500</xdr:rowOff>
    </xdr:from>
    <xdr:to>
      <xdr:col>0</xdr:col>
      <xdr:colOff>550069</xdr:colOff>
      <xdr:row>210</xdr:row>
      <xdr:rowOff>57149</xdr:rowOff>
    </xdr:to>
    <xdr:sp macro="" textlink="">
      <xdr:nvSpPr>
        <xdr:cNvPr id="46" name="Fletxa corbada a l'esquerra 45">
          <a:hlinkClick xmlns:r="http://schemas.openxmlformats.org/officeDocument/2006/relationships" r:id="rId34"/>
        </xdr:cNvPr>
        <xdr:cNvSpPr/>
      </xdr:nvSpPr>
      <xdr:spPr>
        <a:xfrm>
          <a:off x="371475" y="44643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229</xdr:row>
      <xdr:rowOff>180975</xdr:rowOff>
    </xdr:from>
    <xdr:to>
      <xdr:col>0</xdr:col>
      <xdr:colOff>559594</xdr:colOff>
      <xdr:row>231</xdr:row>
      <xdr:rowOff>47624</xdr:rowOff>
    </xdr:to>
    <xdr:sp macro="" textlink="">
      <xdr:nvSpPr>
        <xdr:cNvPr id="47" name="Fletxa corbada a l'esquerra 46">
          <a:hlinkClick xmlns:r="http://schemas.openxmlformats.org/officeDocument/2006/relationships" r:id="rId34"/>
        </xdr:cNvPr>
        <xdr:cNvSpPr/>
      </xdr:nvSpPr>
      <xdr:spPr>
        <a:xfrm>
          <a:off x="381000" y="49034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250</xdr:row>
      <xdr:rowOff>180975</xdr:rowOff>
    </xdr:from>
    <xdr:to>
      <xdr:col>0</xdr:col>
      <xdr:colOff>483394</xdr:colOff>
      <xdr:row>252</xdr:row>
      <xdr:rowOff>47624</xdr:rowOff>
    </xdr:to>
    <xdr:sp macro="" textlink="">
      <xdr:nvSpPr>
        <xdr:cNvPr id="48" name="Fletxa corbada a l'esquerra 47">
          <a:hlinkClick xmlns:r="http://schemas.openxmlformats.org/officeDocument/2006/relationships" r:id="rId34"/>
        </xdr:cNvPr>
        <xdr:cNvSpPr/>
      </xdr:nvSpPr>
      <xdr:spPr>
        <a:xfrm>
          <a:off x="304800" y="53435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269</xdr:row>
      <xdr:rowOff>200025</xdr:rowOff>
    </xdr:from>
    <xdr:to>
      <xdr:col>0</xdr:col>
      <xdr:colOff>511969</xdr:colOff>
      <xdr:row>271</xdr:row>
      <xdr:rowOff>66674</xdr:rowOff>
    </xdr:to>
    <xdr:sp macro="" textlink="">
      <xdr:nvSpPr>
        <xdr:cNvPr id="52" name="Fletxa corbada a l'esquerra 51">
          <a:hlinkClick xmlns:r="http://schemas.openxmlformats.org/officeDocument/2006/relationships" r:id="rId34"/>
        </xdr:cNvPr>
        <xdr:cNvSpPr/>
      </xdr:nvSpPr>
      <xdr:spPr>
        <a:xfrm>
          <a:off x="333375" y="57435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289</xdr:row>
      <xdr:rowOff>171450</xdr:rowOff>
    </xdr:from>
    <xdr:to>
      <xdr:col>0</xdr:col>
      <xdr:colOff>550069</xdr:colOff>
      <xdr:row>291</xdr:row>
      <xdr:rowOff>38099</xdr:rowOff>
    </xdr:to>
    <xdr:sp macro="" textlink="">
      <xdr:nvSpPr>
        <xdr:cNvPr id="54" name="Fletxa corbada a l'esquerra 53">
          <a:hlinkClick xmlns:r="http://schemas.openxmlformats.org/officeDocument/2006/relationships" r:id="rId34"/>
        </xdr:cNvPr>
        <xdr:cNvSpPr/>
      </xdr:nvSpPr>
      <xdr:spPr>
        <a:xfrm>
          <a:off x="371475" y="61598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309</xdr:row>
      <xdr:rowOff>190500</xdr:rowOff>
    </xdr:from>
    <xdr:to>
      <xdr:col>0</xdr:col>
      <xdr:colOff>540544</xdr:colOff>
      <xdr:row>311</xdr:row>
      <xdr:rowOff>57149</xdr:rowOff>
    </xdr:to>
    <xdr:sp macro="" textlink="">
      <xdr:nvSpPr>
        <xdr:cNvPr id="57" name="Fletxa corbada a l'esquerra 56">
          <a:hlinkClick xmlns:r="http://schemas.openxmlformats.org/officeDocument/2006/relationships" r:id="rId34"/>
        </xdr:cNvPr>
        <xdr:cNvSpPr/>
      </xdr:nvSpPr>
      <xdr:spPr>
        <a:xfrm>
          <a:off x="361950" y="65808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332</xdr:row>
      <xdr:rowOff>171450</xdr:rowOff>
    </xdr:from>
    <xdr:to>
      <xdr:col>0</xdr:col>
      <xdr:colOff>521494</xdr:colOff>
      <xdr:row>334</xdr:row>
      <xdr:rowOff>38099</xdr:rowOff>
    </xdr:to>
    <xdr:sp macro="" textlink="">
      <xdr:nvSpPr>
        <xdr:cNvPr id="58" name="Fletxa corbada a l'esquerra 57">
          <a:hlinkClick xmlns:r="http://schemas.openxmlformats.org/officeDocument/2006/relationships" r:id="rId34"/>
        </xdr:cNvPr>
        <xdr:cNvSpPr/>
      </xdr:nvSpPr>
      <xdr:spPr>
        <a:xfrm>
          <a:off x="342900" y="70608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359</xdr:row>
      <xdr:rowOff>190500</xdr:rowOff>
    </xdr:from>
    <xdr:to>
      <xdr:col>0</xdr:col>
      <xdr:colOff>550069</xdr:colOff>
      <xdr:row>361</xdr:row>
      <xdr:rowOff>57149</xdr:rowOff>
    </xdr:to>
    <xdr:sp macro="" textlink="">
      <xdr:nvSpPr>
        <xdr:cNvPr id="59" name="Fletxa corbada a l'esquerra 58">
          <a:hlinkClick xmlns:r="http://schemas.openxmlformats.org/officeDocument/2006/relationships" r:id="rId34"/>
        </xdr:cNvPr>
        <xdr:cNvSpPr/>
      </xdr:nvSpPr>
      <xdr:spPr>
        <a:xfrm>
          <a:off x="371475" y="76285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385</xdr:row>
      <xdr:rowOff>171450</xdr:rowOff>
    </xdr:from>
    <xdr:to>
      <xdr:col>0</xdr:col>
      <xdr:colOff>540544</xdr:colOff>
      <xdr:row>387</xdr:row>
      <xdr:rowOff>76199</xdr:rowOff>
    </xdr:to>
    <xdr:sp macro="" textlink="">
      <xdr:nvSpPr>
        <xdr:cNvPr id="62" name="Fletxa corbada a l'esquerra 61">
          <a:hlinkClick xmlns:r="http://schemas.openxmlformats.org/officeDocument/2006/relationships" r:id="rId34"/>
        </xdr:cNvPr>
        <xdr:cNvSpPr/>
      </xdr:nvSpPr>
      <xdr:spPr>
        <a:xfrm>
          <a:off x="361950" y="81591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411</xdr:row>
      <xdr:rowOff>142875</xdr:rowOff>
    </xdr:from>
    <xdr:to>
      <xdr:col>0</xdr:col>
      <xdr:colOff>550069</xdr:colOff>
      <xdr:row>413</xdr:row>
      <xdr:rowOff>47624</xdr:rowOff>
    </xdr:to>
    <xdr:sp macro="" textlink="">
      <xdr:nvSpPr>
        <xdr:cNvPr id="64" name="Fletxa corbada a l'esquerra 63">
          <a:hlinkClick xmlns:r="http://schemas.openxmlformats.org/officeDocument/2006/relationships" r:id="rId34"/>
        </xdr:cNvPr>
        <xdr:cNvSpPr/>
      </xdr:nvSpPr>
      <xdr:spPr>
        <a:xfrm>
          <a:off x="371475" y="86515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436</xdr:row>
      <xdr:rowOff>180975</xdr:rowOff>
    </xdr:from>
    <xdr:to>
      <xdr:col>0</xdr:col>
      <xdr:colOff>521494</xdr:colOff>
      <xdr:row>438</xdr:row>
      <xdr:rowOff>85724</xdr:rowOff>
    </xdr:to>
    <xdr:sp macro="" textlink="">
      <xdr:nvSpPr>
        <xdr:cNvPr id="65" name="Fletxa corbada a l'esquerra 64">
          <a:hlinkClick xmlns:r="http://schemas.openxmlformats.org/officeDocument/2006/relationships" r:id="rId34"/>
        </xdr:cNvPr>
        <xdr:cNvSpPr/>
      </xdr:nvSpPr>
      <xdr:spPr>
        <a:xfrm>
          <a:off x="342900" y="91316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390525</xdr:colOff>
      <xdr:row>465</xdr:row>
      <xdr:rowOff>133350</xdr:rowOff>
    </xdr:from>
    <xdr:to>
      <xdr:col>0</xdr:col>
      <xdr:colOff>569119</xdr:colOff>
      <xdr:row>467</xdr:row>
      <xdr:rowOff>38099</xdr:rowOff>
    </xdr:to>
    <xdr:sp macro="" textlink="">
      <xdr:nvSpPr>
        <xdr:cNvPr id="66" name="Fletxa corbada a l'esquerra 65">
          <a:hlinkClick xmlns:r="http://schemas.openxmlformats.org/officeDocument/2006/relationships" r:id="rId34"/>
        </xdr:cNvPr>
        <xdr:cNvSpPr/>
      </xdr:nvSpPr>
      <xdr:spPr>
        <a:xfrm>
          <a:off x="390525" y="96793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491</xdr:row>
      <xdr:rowOff>533400</xdr:rowOff>
    </xdr:from>
    <xdr:to>
      <xdr:col>0</xdr:col>
      <xdr:colOff>531019</xdr:colOff>
      <xdr:row>493</xdr:row>
      <xdr:rowOff>85724</xdr:rowOff>
    </xdr:to>
    <xdr:sp macro="" textlink="">
      <xdr:nvSpPr>
        <xdr:cNvPr id="67" name="Fletxa corbada a l'esquerra 66">
          <a:hlinkClick xmlns:r="http://schemas.openxmlformats.org/officeDocument/2006/relationships" r:id="rId34"/>
        </xdr:cNvPr>
        <xdr:cNvSpPr/>
      </xdr:nvSpPr>
      <xdr:spPr>
        <a:xfrm>
          <a:off x="352425" y="102146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518</xdr:row>
      <xdr:rowOff>142875</xdr:rowOff>
    </xdr:from>
    <xdr:to>
      <xdr:col>0</xdr:col>
      <xdr:colOff>531019</xdr:colOff>
      <xdr:row>520</xdr:row>
      <xdr:rowOff>47624</xdr:rowOff>
    </xdr:to>
    <xdr:sp macro="" textlink="">
      <xdr:nvSpPr>
        <xdr:cNvPr id="68" name="Fletxa corbada a l'esquerra 67">
          <a:hlinkClick xmlns:r="http://schemas.openxmlformats.org/officeDocument/2006/relationships" r:id="rId34"/>
        </xdr:cNvPr>
        <xdr:cNvSpPr/>
      </xdr:nvSpPr>
      <xdr:spPr>
        <a:xfrm>
          <a:off x="352425" y="107527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540</xdr:row>
      <xdr:rowOff>142875</xdr:rowOff>
    </xdr:from>
    <xdr:to>
      <xdr:col>0</xdr:col>
      <xdr:colOff>521494</xdr:colOff>
      <xdr:row>542</xdr:row>
      <xdr:rowOff>47624</xdr:rowOff>
    </xdr:to>
    <xdr:sp macro="" textlink="">
      <xdr:nvSpPr>
        <xdr:cNvPr id="70" name="Fletxa corbada a l'esquerra 69">
          <a:hlinkClick xmlns:r="http://schemas.openxmlformats.org/officeDocument/2006/relationships" r:id="rId34"/>
        </xdr:cNvPr>
        <xdr:cNvSpPr/>
      </xdr:nvSpPr>
      <xdr:spPr>
        <a:xfrm>
          <a:off x="342900" y="111737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562</xdr:row>
      <xdr:rowOff>133350</xdr:rowOff>
    </xdr:from>
    <xdr:to>
      <xdr:col>0</xdr:col>
      <xdr:colOff>502444</xdr:colOff>
      <xdr:row>564</xdr:row>
      <xdr:rowOff>38099</xdr:rowOff>
    </xdr:to>
    <xdr:sp macro="" textlink="">
      <xdr:nvSpPr>
        <xdr:cNvPr id="91" name="Fletxa corbada a l'esquerra 90">
          <a:hlinkClick xmlns:r="http://schemas.openxmlformats.org/officeDocument/2006/relationships" r:id="rId34"/>
        </xdr:cNvPr>
        <xdr:cNvSpPr/>
      </xdr:nvSpPr>
      <xdr:spPr>
        <a:xfrm>
          <a:off x="323850" y="115919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589</xdr:row>
      <xdr:rowOff>142875</xdr:rowOff>
    </xdr:from>
    <xdr:to>
      <xdr:col>0</xdr:col>
      <xdr:colOff>511969</xdr:colOff>
      <xdr:row>591</xdr:row>
      <xdr:rowOff>47624</xdr:rowOff>
    </xdr:to>
    <xdr:sp macro="" textlink="">
      <xdr:nvSpPr>
        <xdr:cNvPr id="92" name="Fletxa corbada a l'esquerra 91">
          <a:hlinkClick xmlns:r="http://schemas.openxmlformats.org/officeDocument/2006/relationships" r:id="rId34"/>
        </xdr:cNvPr>
        <xdr:cNvSpPr/>
      </xdr:nvSpPr>
      <xdr:spPr>
        <a:xfrm>
          <a:off x="333375" y="121234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613</xdr:row>
      <xdr:rowOff>161925</xdr:rowOff>
    </xdr:from>
    <xdr:to>
      <xdr:col>0</xdr:col>
      <xdr:colOff>540544</xdr:colOff>
      <xdr:row>615</xdr:row>
      <xdr:rowOff>66674</xdr:rowOff>
    </xdr:to>
    <xdr:sp macro="" textlink="">
      <xdr:nvSpPr>
        <xdr:cNvPr id="93" name="Fletxa corbada a l'esquerra 92">
          <a:hlinkClick xmlns:r="http://schemas.openxmlformats.org/officeDocument/2006/relationships" r:id="rId34"/>
        </xdr:cNvPr>
        <xdr:cNvSpPr/>
      </xdr:nvSpPr>
      <xdr:spPr>
        <a:xfrm>
          <a:off x="361950" y="125949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635</xdr:row>
      <xdr:rowOff>161925</xdr:rowOff>
    </xdr:from>
    <xdr:to>
      <xdr:col>0</xdr:col>
      <xdr:colOff>511969</xdr:colOff>
      <xdr:row>637</xdr:row>
      <xdr:rowOff>66674</xdr:rowOff>
    </xdr:to>
    <xdr:sp macro="" textlink="">
      <xdr:nvSpPr>
        <xdr:cNvPr id="94" name="Fletxa corbada a l'esquerra 93">
          <a:hlinkClick xmlns:r="http://schemas.openxmlformats.org/officeDocument/2006/relationships" r:id="rId34"/>
        </xdr:cNvPr>
        <xdr:cNvSpPr/>
      </xdr:nvSpPr>
      <xdr:spPr>
        <a:xfrm>
          <a:off x="333375" y="130178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660</xdr:row>
      <xdr:rowOff>171450</xdr:rowOff>
    </xdr:from>
    <xdr:to>
      <xdr:col>0</xdr:col>
      <xdr:colOff>531019</xdr:colOff>
      <xdr:row>662</xdr:row>
      <xdr:rowOff>76199</xdr:rowOff>
    </xdr:to>
    <xdr:sp macro="" textlink="">
      <xdr:nvSpPr>
        <xdr:cNvPr id="95" name="Fletxa corbada a l'esquerra 94">
          <a:hlinkClick xmlns:r="http://schemas.openxmlformats.org/officeDocument/2006/relationships" r:id="rId34"/>
        </xdr:cNvPr>
        <xdr:cNvSpPr/>
      </xdr:nvSpPr>
      <xdr:spPr>
        <a:xfrm>
          <a:off x="352425" y="135054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390525</xdr:colOff>
      <xdr:row>684</xdr:row>
      <xdr:rowOff>161925</xdr:rowOff>
    </xdr:from>
    <xdr:to>
      <xdr:col>0</xdr:col>
      <xdr:colOff>569119</xdr:colOff>
      <xdr:row>686</xdr:row>
      <xdr:rowOff>66674</xdr:rowOff>
    </xdr:to>
    <xdr:sp macro="" textlink="">
      <xdr:nvSpPr>
        <xdr:cNvPr id="96" name="Fletxa corbada a l'esquerra 95">
          <a:hlinkClick xmlns:r="http://schemas.openxmlformats.org/officeDocument/2006/relationships" r:id="rId34"/>
        </xdr:cNvPr>
        <xdr:cNvSpPr/>
      </xdr:nvSpPr>
      <xdr:spPr>
        <a:xfrm>
          <a:off x="390525" y="139760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705</xdr:row>
      <xdr:rowOff>161925</xdr:rowOff>
    </xdr:from>
    <xdr:to>
      <xdr:col>0</xdr:col>
      <xdr:colOff>521494</xdr:colOff>
      <xdr:row>707</xdr:row>
      <xdr:rowOff>66674</xdr:rowOff>
    </xdr:to>
    <xdr:sp macro="" textlink="">
      <xdr:nvSpPr>
        <xdr:cNvPr id="97" name="Fletxa corbada a l'esquerra 96">
          <a:hlinkClick xmlns:r="http://schemas.openxmlformats.org/officeDocument/2006/relationships" r:id="rId34"/>
        </xdr:cNvPr>
        <xdr:cNvSpPr/>
      </xdr:nvSpPr>
      <xdr:spPr>
        <a:xfrm>
          <a:off x="342900" y="143875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</xdr:row>
      <xdr:rowOff>0</xdr:rowOff>
    </xdr:from>
    <xdr:to>
      <xdr:col>2</xdr:col>
      <xdr:colOff>11907</xdr:colOff>
      <xdr:row>13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43852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14</xdr:row>
      <xdr:rowOff>71437</xdr:rowOff>
    </xdr:from>
    <xdr:to>
      <xdr:col>18</xdr:col>
      <xdr:colOff>476251</xdr:colOff>
      <xdr:row>41</xdr:row>
      <xdr:rowOff>119062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53</xdr:row>
      <xdr:rowOff>178594</xdr:rowOff>
    </xdr:from>
    <xdr:to>
      <xdr:col>2</xdr:col>
      <xdr:colOff>1</xdr:colOff>
      <xdr:row>55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196101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56</xdr:row>
      <xdr:rowOff>47626</xdr:rowOff>
    </xdr:from>
    <xdr:to>
      <xdr:col>17</xdr:col>
      <xdr:colOff>523875</xdr:colOff>
      <xdr:row>84</xdr:row>
      <xdr:rowOff>130969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93</xdr:row>
      <xdr:rowOff>0</xdr:rowOff>
    </xdr:from>
    <xdr:to>
      <xdr:col>2</xdr:col>
      <xdr:colOff>23813</xdr:colOff>
      <xdr:row>94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5262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202407</xdr:colOff>
      <xdr:row>96</xdr:row>
      <xdr:rowOff>23813</xdr:rowOff>
    </xdr:from>
    <xdr:to>
      <xdr:col>17</xdr:col>
      <xdr:colOff>415388</xdr:colOff>
      <xdr:row>124</xdr:row>
      <xdr:rowOff>107813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107156</xdr:colOff>
      <xdr:row>126</xdr:row>
      <xdr:rowOff>178593</xdr:rowOff>
    </xdr:from>
    <xdr:to>
      <xdr:col>2</xdr:col>
      <xdr:colOff>23813</xdr:colOff>
      <xdr:row>128</xdr:row>
      <xdr:rowOff>11906</xdr:rowOff>
    </xdr:to>
    <xdr:sp macro="" textlink="">
      <xdr:nvSpPr>
        <xdr:cNvPr id="8" name="Fletxa corbada a l'esquerra 7">
          <a:hlinkClick xmlns:r="http://schemas.openxmlformats.org/officeDocument/2006/relationships" r:id="rId3"/>
        </xdr:cNvPr>
        <xdr:cNvSpPr/>
      </xdr:nvSpPr>
      <xdr:spPr>
        <a:xfrm>
          <a:off x="716756" y="2606754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95250</xdr:colOff>
      <xdr:row>162</xdr:row>
      <xdr:rowOff>0</xdr:rowOff>
    </xdr:from>
    <xdr:to>
      <xdr:col>2</xdr:col>
      <xdr:colOff>11907</xdr:colOff>
      <xdr:row>163</xdr:row>
      <xdr:rowOff>23812</xdr:rowOff>
    </xdr:to>
    <xdr:sp macro="" textlink="">
      <xdr:nvSpPr>
        <xdr:cNvPr id="9" name="Fletxa corbada a l'esquerra 8">
          <a:hlinkClick xmlns:r="http://schemas.openxmlformats.org/officeDocument/2006/relationships" r:id="rId3"/>
        </xdr:cNvPr>
        <xdr:cNvSpPr/>
      </xdr:nvSpPr>
      <xdr:spPr>
        <a:xfrm>
          <a:off x="704850" y="328231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164</xdr:row>
      <xdr:rowOff>178592</xdr:rowOff>
    </xdr:from>
    <xdr:to>
      <xdr:col>19</xdr:col>
      <xdr:colOff>142874</xdr:colOff>
      <xdr:row>192</xdr:row>
      <xdr:rowOff>11906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107157</xdr:colOff>
      <xdr:row>196</xdr:row>
      <xdr:rowOff>0</xdr:rowOff>
    </xdr:from>
    <xdr:to>
      <xdr:col>2</xdr:col>
      <xdr:colOff>23814</xdr:colOff>
      <xdr:row>197</xdr:row>
      <xdr:rowOff>23813</xdr:rowOff>
    </xdr:to>
    <xdr:sp macro="" textlink="">
      <xdr:nvSpPr>
        <xdr:cNvPr id="11" name="Fletxa corbada a l'esquerra 10">
          <a:hlinkClick xmlns:r="http://schemas.openxmlformats.org/officeDocument/2006/relationships" r:id="rId3"/>
        </xdr:cNvPr>
        <xdr:cNvSpPr/>
      </xdr:nvSpPr>
      <xdr:spPr>
        <a:xfrm>
          <a:off x="716757" y="393763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</xdr:colOff>
      <xdr:row>200</xdr:row>
      <xdr:rowOff>23811</xdr:rowOff>
    </xdr:from>
    <xdr:to>
      <xdr:col>18</xdr:col>
      <xdr:colOff>400501</xdr:colOff>
      <xdr:row>229</xdr:row>
      <xdr:rowOff>187311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107157</xdr:colOff>
      <xdr:row>238</xdr:row>
      <xdr:rowOff>0</xdr:rowOff>
    </xdr:from>
    <xdr:to>
      <xdr:col>2</xdr:col>
      <xdr:colOff>23814</xdr:colOff>
      <xdr:row>239</xdr:row>
      <xdr:rowOff>23813</xdr:rowOff>
    </xdr:to>
    <xdr:sp macro="" textlink="">
      <xdr:nvSpPr>
        <xdr:cNvPr id="13" name="Fletxa corbada a l'esquerra 12">
          <a:hlinkClick xmlns:r="http://schemas.openxmlformats.org/officeDocument/2006/relationships" r:id="rId8"/>
        </xdr:cNvPr>
        <xdr:cNvSpPr/>
      </xdr:nvSpPr>
      <xdr:spPr>
        <a:xfrm>
          <a:off x="716757" y="4781550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240</xdr:row>
      <xdr:rowOff>59531</xdr:rowOff>
    </xdr:from>
    <xdr:to>
      <xdr:col>14</xdr:col>
      <xdr:colOff>535782</xdr:colOff>
      <xdr:row>269</xdr:row>
      <xdr:rowOff>-1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107156</xdr:colOff>
      <xdr:row>277</xdr:row>
      <xdr:rowOff>0</xdr:rowOff>
    </xdr:from>
    <xdr:to>
      <xdr:col>2</xdr:col>
      <xdr:colOff>23813</xdr:colOff>
      <xdr:row>278</xdr:row>
      <xdr:rowOff>23814</xdr:rowOff>
    </xdr:to>
    <xdr:sp macro="" textlink="">
      <xdr:nvSpPr>
        <xdr:cNvPr id="15" name="Fletxa corbada a l'esquerra 14">
          <a:hlinkClick xmlns:r="http://schemas.openxmlformats.org/officeDocument/2006/relationships" r:id="rId10"/>
        </xdr:cNvPr>
        <xdr:cNvSpPr/>
      </xdr:nvSpPr>
      <xdr:spPr>
        <a:xfrm>
          <a:off x="716756" y="55635525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279</xdr:row>
      <xdr:rowOff>23812</xdr:rowOff>
    </xdr:from>
    <xdr:to>
      <xdr:col>19</xdr:col>
      <xdr:colOff>59531</xdr:colOff>
      <xdr:row>308</xdr:row>
      <xdr:rowOff>166687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202407</xdr:colOff>
      <xdr:row>129</xdr:row>
      <xdr:rowOff>35719</xdr:rowOff>
    </xdr:from>
    <xdr:to>
      <xdr:col>18</xdr:col>
      <xdr:colOff>119063</xdr:colOff>
      <xdr:row>159</xdr:row>
      <xdr:rowOff>95250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10/RESULTATS%20UPC/Centres%20Propis/Taules/860%20Enquestes%20a%20titul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xa Tècnica"/>
      <sheetName val="Resum"/>
      <sheetName val="Index"/>
      <sheetName val="Taules"/>
      <sheetName val="Gràfics"/>
      <sheetName val="Comparativa"/>
      <sheetName val="Taules comparativa"/>
    </sheetNames>
    <sheetDataSet>
      <sheetData sheetId="0">
        <row r="2">
          <cell r="B2" t="str">
            <v>ESCOLA D'ENGINYERIA D'IGUALADA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35"/>
  <sheetViews>
    <sheetView showGridLines="0" tabSelected="1" workbookViewId="0">
      <selection activeCell="A2" sqref="A2:R2"/>
    </sheetView>
  </sheetViews>
  <sheetFormatPr defaultRowHeight="15"/>
  <cols>
    <col min="3" max="3" width="13.85546875" customWidth="1"/>
  </cols>
  <sheetData>
    <row r="2" spans="1:18" s="237" customFormat="1" ht="28.5">
      <c r="A2" s="351" t="s">
        <v>415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8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8" ht="28.5">
      <c r="A5" s="6"/>
      <c r="B5" s="10"/>
      <c r="C5" s="11"/>
      <c r="D5" s="11"/>
      <c r="E5" s="9"/>
      <c r="F5" s="9"/>
      <c r="G5" s="9"/>
      <c r="H5" s="9"/>
      <c r="I5" s="9"/>
      <c r="J5" s="9"/>
      <c r="K5" s="9"/>
      <c r="L5" s="6"/>
      <c r="M5" s="6"/>
      <c r="N5" s="6"/>
      <c r="O5" s="6"/>
    </row>
    <row r="7" spans="1:18" ht="33.75">
      <c r="B7" s="347" t="s">
        <v>234</v>
      </c>
      <c r="C7" s="347"/>
      <c r="D7" s="347"/>
      <c r="E7" s="347"/>
    </row>
    <row r="11" spans="1:18" ht="18.75">
      <c r="B11" s="348" t="s">
        <v>250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</row>
    <row r="12" spans="1:18" ht="18.75">
      <c r="A12" s="55"/>
      <c r="B12" s="56"/>
      <c r="C12" s="56"/>
      <c r="D12" s="56"/>
      <c r="E12" s="56"/>
      <c r="F12" s="56"/>
      <c r="G12" s="56"/>
      <c r="H12" s="56"/>
      <c r="I12" s="56"/>
      <c r="J12" s="55"/>
      <c r="K12" s="55"/>
      <c r="L12" s="55"/>
      <c r="M12" s="55"/>
      <c r="N12" s="55"/>
      <c r="O12" s="55"/>
    </row>
    <row r="13" spans="1:18">
      <c r="B13" s="57" t="s">
        <v>235</v>
      </c>
      <c r="C13" s="58"/>
      <c r="D13" t="s">
        <v>251</v>
      </c>
    </row>
    <row r="14" spans="1:18">
      <c r="B14" s="57" t="s">
        <v>236</v>
      </c>
      <c r="C14" s="58"/>
      <c r="D14" t="s">
        <v>237</v>
      </c>
    </row>
    <row r="15" spans="1:18">
      <c r="B15" s="57"/>
      <c r="C15" s="58"/>
      <c r="D15" t="s">
        <v>238</v>
      </c>
    </row>
    <row r="16" spans="1:18">
      <c r="B16" s="57"/>
      <c r="C16" s="58"/>
      <c r="D16" t="s">
        <v>239</v>
      </c>
    </row>
    <row r="17" spans="1:15">
      <c r="B17" s="57"/>
      <c r="C17" s="58"/>
    </row>
    <row r="18" spans="1:15">
      <c r="B18" s="57" t="s">
        <v>240</v>
      </c>
      <c r="C18" s="58"/>
      <c r="D18" t="s">
        <v>241</v>
      </c>
    </row>
    <row r="19" spans="1:15">
      <c r="B19" s="57" t="s">
        <v>242</v>
      </c>
      <c r="C19" s="58"/>
      <c r="D19" t="s">
        <v>256</v>
      </c>
    </row>
    <row r="20" spans="1:15">
      <c r="B20" s="57"/>
      <c r="C20" s="58"/>
    </row>
    <row r="21" spans="1:15">
      <c r="B21" s="57" t="s">
        <v>243</v>
      </c>
      <c r="C21" s="58"/>
      <c r="D21" t="s">
        <v>304</v>
      </c>
    </row>
    <row r="22" spans="1:15">
      <c r="B22" s="57" t="s">
        <v>244</v>
      </c>
      <c r="C22" s="58"/>
      <c r="D22" s="160" t="s">
        <v>306</v>
      </c>
    </row>
    <row r="23" spans="1:15">
      <c r="B23" s="57"/>
      <c r="C23" s="58"/>
      <c r="D23" s="160"/>
    </row>
    <row r="24" spans="1:15">
      <c r="B24" s="57"/>
      <c r="C24" s="58"/>
    </row>
    <row r="25" spans="1:15">
      <c r="B25" s="59"/>
      <c r="C25" s="60"/>
    </row>
    <row r="26" spans="1:15">
      <c r="B26" s="59"/>
      <c r="C26" s="60"/>
    </row>
    <row r="27" spans="1:15">
      <c r="B27" s="59"/>
      <c r="C27" s="60"/>
    </row>
    <row r="28" spans="1:15">
      <c r="B28" s="59"/>
      <c r="C28" s="60"/>
    </row>
    <row r="29" spans="1:15" ht="16.5" thickBot="1">
      <c r="B29" s="61" t="s">
        <v>245</v>
      </c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5" ht="15.75">
      <c r="B30" s="64"/>
      <c r="C30" s="60"/>
    </row>
    <row r="31" spans="1:15">
      <c r="B31" s="59"/>
      <c r="C31" s="60"/>
    </row>
    <row r="32" spans="1:15">
      <c r="A32" s="55"/>
      <c r="B32" s="59"/>
      <c r="C32" s="60"/>
      <c r="D32" s="65" t="s">
        <v>235</v>
      </c>
      <c r="E32" s="65" t="s">
        <v>246</v>
      </c>
      <c r="F32" s="65" t="s">
        <v>247</v>
      </c>
      <c r="G32" s="66" t="s">
        <v>248</v>
      </c>
      <c r="H32" s="55"/>
      <c r="I32" s="55"/>
      <c r="J32" s="55"/>
      <c r="K32" s="55"/>
      <c r="L32" s="55"/>
      <c r="M32" s="55"/>
      <c r="N32" s="55"/>
      <c r="O32" s="55"/>
    </row>
    <row r="33" spans="1:15" ht="45" customHeight="1" thickBot="1">
      <c r="A33" s="67"/>
      <c r="B33" s="349" t="s">
        <v>306</v>
      </c>
      <c r="C33" s="350"/>
      <c r="D33" s="209">
        <v>11</v>
      </c>
      <c r="E33" s="210">
        <v>8</v>
      </c>
      <c r="F33" s="211">
        <f>E33/D33</f>
        <v>0.72727272727272729</v>
      </c>
      <c r="G33" s="211">
        <f>1.96*(SQRT(((0.5^2)/E33)*((D33-E33)/(D33-1))))</f>
        <v>0.18977618396416343</v>
      </c>
      <c r="H33" s="67"/>
      <c r="I33" s="67"/>
      <c r="J33" s="67"/>
      <c r="K33" s="67"/>
      <c r="L33" s="67"/>
      <c r="M33" s="67"/>
      <c r="N33" s="67"/>
      <c r="O33" s="67"/>
    </row>
    <row r="34" spans="1:15" ht="15" customHeight="1" thickBot="1">
      <c r="B34" s="345" t="s">
        <v>249</v>
      </c>
      <c r="C34" s="346"/>
      <c r="D34" s="212">
        <f>SUM(D33:D33)</f>
        <v>11</v>
      </c>
      <c r="E34" s="213">
        <f>SUM(E33:E33)</f>
        <v>8</v>
      </c>
      <c r="F34" s="214">
        <f t="shared" ref="F34" si="0">E34/D34</f>
        <v>0.72727272727272729</v>
      </c>
      <c r="G34" s="215">
        <f t="shared" ref="G34" si="1">1.96*(SQRT(((0.5^2)/E34)*((D34-E34)/(D34-1))))</f>
        <v>0.18977618396416343</v>
      </c>
    </row>
    <row r="35" spans="1:15" ht="15.75" customHeight="1"/>
  </sheetData>
  <mergeCells count="5">
    <mergeCell ref="B34:C34"/>
    <mergeCell ref="B7:E7"/>
    <mergeCell ref="B11:M11"/>
    <mergeCell ref="B33:C33"/>
    <mergeCell ref="A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showGridLines="0" zoomScale="90" zoomScaleNormal="90" workbookViewId="0"/>
  </sheetViews>
  <sheetFormatPr defaultColWidth="9.140625" defaultRowHeight="15"/>
  <cols>
    <col min="1" max="1" width="4.7109375" style="237" customWidth="1"/>
    <col min="2" max="16384" width="9.140625" style="237"/>
  </cols>
  <sheetData>
    <row r="2" spans="1:18" ht="28.5">
      <c r="A2" s="351" t="s">
        <v>415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18" s="225" customFormat="1" ht="18.75" customHeight="1"/>
    <row r="4" spans="1:18" s="225" customFormat="1" ht="18.75" customHeight="1"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4"/>
    </row>
    <row r="5" spans="1:18" s="225" customFormat="1" ht="33.75" customHeight="1">
      <c r="B5" s="307"/>
      <c r="C5" s="308"/>
      <c r="D5" s="308"/>
      <c r="E5" s="224"/>
      <c r="F5" s="224"/>
      <c r="G5" s="224"/>
      <c r="H5" s="224"/>
      <c r="I5" s="224"/>
      <c r="J5" s="224"/>
      <c r="K5" s="224"/>
    </row>
    <row r="6" spans="1:18" ht="31.5">
      <c r="H6" s="309"/>
    </row>
    <row r="7" spans="1:18" ht="33.75">
      <c r="B7" s="352" t="s">
        <v>373</v>
      </c>
      <c r="C7" s="352"/>
    </row>
    <row r="8" spans="1:18" ht="18" customHeight="1">
      <c r="B8" s="310"/>
      <c r="C8" s="310"/>
    </row>
    <row r="9" spans="1:18" s="239" customFormat="1" ht="15.75" customHeight="1">
      <c r="B9" s="311" t="s">
        <v>412</v>
      </c>
      <c r="C9" s="312"/>
      <c r="D9" s="312"/>
      <c r="E9" s="312"/>
      <c r="F9" s="313"/>
      <c r="I9" s="239" t="s">
        <v>374</v>
      </c>
    </row>
    <row r="10" spans="1:18" ht="15.75" customHeight="1">
      <c r="B10" s="314" t="s">
        <v>413</v>
      </c>
      <c r="C10" s="315"/>
      <c r="D10" s="315"/>
      <c r="E10" s="315"/>
      <c r="F10" s="316"/>
    </row>
    <row r="11" spans="1:18" ht="15.75" customHeight="1">
      <c r="B11" s="317" t="s">
        <v>375</v>
      </c>
      <c r="C11" s="318"/>
      <c r="D11" s="318"/>
      <c r="E11" s="318"/>
      <c r="F11" s="319"/>
    </row>
    <row r="15" spans="1:18" ht="15.75" thickBot="1">
      <c r="B15" s="320" t="s">
        <v>216</v>
      </c>
      <c r="C15" s="320"/>
      <c r="D15" s="320"/>
      <c r="E15" s="320"/>
      <c r="F15" s="320"/>
      <c r="G15" s="320"/>
      <c r="H15" s="320"/>
      <c r="I15" s="320"/>
      <c r="J15" s="320"/>
    </row>
    <row r="16" spans="1:18">
      <c r="C16" s="328" t="s">
        <v>414</v>
      </c>
    </row>
    <row r="17" spans="2:10">
      <c r="C17" s="237" t="s">
        <v>376</v>
      </c>
    </row>
    <row r="18" spans="2:10">
      <c r="C18" s="237" t="s">
        <v>377</v>
      </c>
    </row>
    <row r="20" spans="2:10" ht="15.75" thickBot="1">
      <c r="B20" s="320" t="s">
        <v>217</v>
      </c>
      <c r="C20" s="320"/>
      <c r="D20" s="320"/>
      <c r="E20" s="320"/>
      <c r="F20" s="320"/>
      <c r="G20" s="320"/>
      <c r="H20" s="320"/>
      <c r="I20" s="320"/>
      <c r="J20" s="320"/>
    </row>
    <row r="21" spans="2:10">
      <c r="B21" s="321" t="s">
        <v>378</v>
      </c>
    </row>
    <row r="23" spans="2:10">
      <c r="B23" s="322" t="s">
        <v>379</v>
      </c>
      <c r="C23" s="323"/>
      <c r="D23" s="323"/>
      <c r="E23" s="323"/>
      <c r="F23" s="324"/>
    </row>
    <row r="24" spans="2:10">
      <c r="C24" s="237" t="s">
        <v>380</v>
      </c>
    </row>
    <row r="25" spans="2:10">
      <c r="C25" s="237" t="s">
        <v>381</v>
      </c>
    </row>
    <row r="27" spans="2:10">
      <c r="B27" s="325" t="s">
        <v>382</v>
      </c>
      <c r="C27" s="326"/>
      <c r="D27" s="326"/>
      <c r="E27" s="326"/>
    </row>
    <row r="28" spans="2:10">
      <c r="C28" s="237" t="s">
        <v>383</v>
      </c>
    </row>
    <row r="29" spans="2:10">
      <c r="C29" s="237" t="s">
        <v>384</v>
      </c>
    </row>
    <row r="30" spans="2:10">
      <c r="C30" s="237" t="s">
        <v>385</v>
      </c>
    </row>
    <row r="31" spans="2:10">
      <c r="C31" s="237" t="s">
        <v>386</v>
      </c>
    </row>
    <row r="32" spans="2:10">
      <c r="C32" s="237" t="s">
        <v>387</v>
      </c>
    </row>
    <row r="33" spans="2:6">
      <c r="C33" s="237" t="s">
        <v>388</v>
      </c>
    </row>
    <row r="34" spans="2:6">
      <c r="C34" s="237" t="s">
        <v>389</v>
      </c>
    </row>
    <row r="35" spans="2:6">
      <c r="C35" s="237" t="s">
        <v>390</v>
      </c>
    </row>
    <row r="36" spans="2:6">
      <c r="C36" s="237" t="s">
        <v>391</v>
      </c>
    </row>
    <row r="37" spans="2:6">
      <c r="C37" s="237" t="s">
        <v>392</v>
      </c>
    </row>
    <row r="39" spans="2:6">
      <c r="B39" s="325" t="s">
        <v>393</v>
      </c>
      <c r="C39" s="326"/>
      <c r="D39" s="326"/>
      <c r="E39" s="326"/>
    </row>
    <row r="40" spans="2:6">
      <c r="B40" s="326"/>
      <c r="C40" s="326"/>
      <c r="D40" s="326"/>
      <c r="E40" s="326"/>
    </row>
    <row r="41" spans="2:6">
      <c r="B41" s="325" t="s">
        <v>394</v>
      </c>
      <c r="C41" s="326"/>
      <c r="D41" s="326"/>
      <c r="E41" s="326"/>
      <c r="F41" s="326"/>
    </row>
    <row r="42" spans="2:6">
      <c r="B42" s="325"/>
      <c r="C42" s="326"/>
      <c r="D42" s="326"/>
      <c r="E42" s="326"/>
      <c r="F42" s="326"/>
    </row>
    <row r="43" spans="2:6">
      <c r="B43" s="325" t="s">
        <v>395</v>
      </c>
      <c r="C43" s="326"/>
      <c r="D43" s="326"/>
      <c r="E43" s="326"/>
      <c r="F43" s="326"/>
    </row>
    <row r="44" spans="2:6">
      <c r="C44" s="237" t="s">
        <v>396</v>
      </c>
    </row>
    <row r="45" spans="2:6">
      <c r="C45" s="237" t="s">
        <v>397</v>
      </c>
    </row>
    <row r="46" spans="2:6">
      <c r="C46" s="237" t="s">
        <v>398</v>
      </c>
    </row>
    <row r="47" spans="2:6">
      <c r="C47" s="237" t="s">
        <v>399</v>
      </c>
    </row>
    <row r="49" spans="2:10" ht="15.75" thickBot="1">
      <c r="B49" s="320" t="s">
        <v>400</v>
      </c>
      <c r="C49" s="320"/>
      <c r="D49" s="320"/>
      <c r="E49" s="320"/>
      <c r="F49" s="320"/>
      <c r="G49" s="320"/>
      <c r="H49" s="320"/>
      <c r="I49" s="320"/>
      <c r="J49" s="320"/>
    </row>
    <row r="50" spans="2:10">
      <c r="B50" s="321" t="s">
        <v>401</v>
      </c>
    </row>
    <row r="52" spans="2:10">
      <c r="B52" s="325" t="s">
        <v>402</v>
      </c>
      <c r="C52" s="326"/>
      <c r="D52" s="326"/>
    </row>
    <row r="53" spans="2:10">
      <c r="B53" s="325"/>
      <c r="C53" s="237" t="s">
        <v>403</v>
      </c>
      <c r="D53" s="326"/>
    </row>
    <row r="54" spans="2:10">
      <c r="B54" s="325"/>
      <c r="C54" s="237" t="s">
        <v>404</v>
      </c>
      <c r="D54" s="326"/>
    </row>
    <row r="55" spans="2:10">
      <c r="B55" s="325"/>
      <c r="C55" s="237" t="s">
        <v>405</v>
      </c>
      <c r="D55" s="326"/>
    </row>
    <row r="56" spans="2:10">
      <c r="B56" s="326"/>
      <c r="C56" s="326"/>
      <c r="D56" s="326"/>
    </row>
    <row r="57" spans="2:10">
      <c r="B57" s="325" t="s">
        <v>406</v>
      </c>
      <c r="C57" s="326"/>
      <c r="D57" s="326"/>
    </row>
    <row r="58" spans="2:10">
      <c r="B58" s="327"/>
    </row>
    <row r="59" spans="2:10" ht="15.75" thickBot="1">
      <c r="B59" s="320" t="s">
        <v>225</v>
      </c>
      <c r="C59" s="320"/>
      <c r="D59" s="320"/>
      <c r="E59" s="320"/>
      <c r="F59" s="320"/>
      <c r="G59" s="320"/>
      <c r="H59" s="320"/>
      <c r="I59" s="320"/>
      <c r="J59" s="320"/>
    </row>
    <row r="61" spans="2:10">
      <c r="C61" s="237" t="s">
        <v>407</v>
      </c>
    </row>
    <row r="62" spans="2:10">
      <c r="C62" s="237" t="s">
        <v>408</v>
      </c>
    </row>
    <row r="63" spans="2:10">
      <c r="C63" s="237" t="s">
        <v>409</v>
      </c>
    </row>
    <row r="65" spans="2:10" ht="15.75" thickBot="1">
      <c r="B65" s="320" t="s">
        <v>226</v>
      </c>
      <c r="C65" s="320"/>
      <c r="D65" s="320"/>
      <c r="E65" s="320"/>
      <c r="F65" s="320"/>
      <c r="G65" s="320"/>
      <c r="H65" s="320"/>
      <c r="I65" s="320"/>
      <c r="J65" s="320"/>
    </row>
    <row r="67" spans="2:10">
      <c r="C67" s="237" t="s">
        <v>410</v>
      </c>
    </row>
    <row r="68" spans="2:10">
      <c r="C68" s="237" t="s">
        <v>411</v>
      </c>
    </row>
  </sheetData>
  <mergeCells count="2">
    <mergeCell ref="B7:C7"/>
    <mergeCell ref="A2:R2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55"/>
  <sheetViews>
    <sheetView showGridLines="0" workbookViewId="0">
      <selection activeCell="A2" sqref="A2:XFD2"/>
    </sheetView>
  </sheetViews>
  <sheetFormatPr defaultRowHeight="15"/>
  <cols>
    <col min="1" max="16384" width="9.140625" style="237"/>
  </cols>
  <sheetData>
    <row r="2" spans="1:35" ht="28.5">
      <c r="A2" s="351" t="s">
        <v>415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5" spans="1:35" ht="2.25" customHeight="1"/>
    <row r="6" spans="1:35" ht="33.75">
      <c r="A6" s="335" t="s">
        <v>416</v>
      </c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</row>
    <row r="7" spans="1:35" ht="15" customHeight="1">
      <c r="H7" s="324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24"/>
      <c r="AH7" s="324"/>
      <c r="AI7" s="324"/>
    </row>
    <row r="8" spans="1:35" ht="15" customHeight="1">
      <c r="H8" s="324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24"/>
      <c r="AH8" s="324"/>
      <c r="AI8" s="324"/>
    </row>
    <row r="9" spans="1:35" ht="15" customHeight="1">
      <c r="H9" s="324"/>
      <c r="I9" s="336"/>
      <c r="J9" s="336"/>
      <c r="K9" s="336"/>
      <c r="L9" s="336"/>
      <c r="M9" s="336"/>
      <c r="N9" s="336"/>
      <c r="O9" s="353" t="s">
        <v>10</v>
      </c>
      <c r="P9" s="353"/>
      <c r="Q9" s="353"/>
      <c r="R9" s="353"/>
      <c r="S9" s="353"/>
      <c r="T9" s="353"/>
      <c r="U9" s="353"/>
      <c r="V9" s="353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8"/>
      <c r="AH9" s="324"/>
      <c r="AI9" s="324"/>
    </row>
    <row r="10" spans="1:35" ht="15" customHeight="1">
      <c r="H10" s="324"/>
      <c r="I10" s="336"/>
      <c r="J10" s="336"/>
      <c r="K10" s="336"/>
      <c r="L10" s="336"/>
      <c r="M10" s="336"/>
      <c r="N10" s="336"/>
      <c r="O10" s="336"/>
      <c r="P10" s="336"/>
      <c r="Q10" s="336" t="s">
        <v>11</v>
      </c>
      <c r="R10" s="336"/>
      <c r="S10" s="336"/>
      <c r="T10" s="336"/>
      <c r="U10" s="336"/>
      <c r="V10" s="336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8"/>
      <c r="AH10" s="324"/>
      <c r="AI10" s="324"/>
    </row>
    <row r="11" spans="1:35" ht="15" customHeight="1">
      <c r="H11" s="324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6"/>
      <c r="AG11" s="324"/>
      <c r="AH11" s="324"/>
      <c r="AI11" s="324"/>
    </row>
    <row r="12" spans="1:35" ht="15" customHeight="1">
      <c r="H12" s="324"/>
      <c r="I12" s="336"/>
      <c r="J12" s="336"/>
      <c r="K12" s="336"/>
      <c r="L12" s="336"/>
      <c r="M12" s="336"/>
      <c r="N12" s="336"/>
      <c r="O12" s="336"/>
      <c r="P12" s="336"/>
      <c r="Q12" s="336" t="s">
        <v>12</v>
      </c>
      <c r="R12" s="336" t="s">
        <v>13</v>
      </c>
      <c r="S12" s="336" t="s">
        <v>14</v>
      </c>
      <c r="T12" s="336"/>
      <c r="U12" s="336"/>
      <c r="V12" s="336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8"/>
      <c r="AH12" s="324"/>
      <c r="AI12" s="324"/>
    </row>
    <row r="13" spans="1:35" ht="15" customHeight="1">
      <c r="H13" s="324"/>
      <c r="I13" s="336"/>
      <c r="J13" s="336"/>
      <c r="K13" s="336"/>
      <c r="L13" s="336"/>
      <c r="M13" s="336"/>
      <c r="N13" s="336"/>
      <c r="O13" s="354" t="s">
        <v>417</v>
      </c>
      <c r="P13" s="339" t="s">
        <v>305</v>
      </c>
      <c r="Q13" s="340">
        <v>0.75</v>
      </c>
      <c r="R13" s="340">
        <v>0.25</v>
      </c>
      <c r="S13" s="340">
        <v>0</v>
      </c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6"/>
      <c r="AF13" s="336"/>
      <c r="AG13" s="324"/>
      <c r="AH13" s="324"/>
      <c r="AI13" s="324"/>
    </row>
    <row r="14" spans="1:35" ht="15" customHeight="1">
      <c r="H14" s="324"/>
      <c r="I14" s="336"/>
      <c r="J14" s="336"/>
      <c r="K14" s="336"/>
      <c r="L14" s="336"/>
      <c r="M14" s="336"/>
      <c r="N14" s="336"/>
      <c r="O14" s="354"/>
      <c r="P14" s="339"/>
      <c r="Q14" s="341"/>
      <c r="R14" s="340"/>
      <c r="S14" s="341"/>
      <c r="T14" s="340"/>
      <c r="U14" s="341"/>
      <c r="V14" s="340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8"/>
      <c r="AH14" s="324"/>
      <c r="AI14" s="324"/>
    </row>
    <row r="15" spans="1:35" ht="15" customHeight="1">
      <c r="H15" s="324"/>
      <c r="I15" s="336"/>
      <c r="J15" s="336"/>
      <c r="K15" s="336"/>
      <c r="L15" s="336"/>
      <c r="M15" s="336"/>
      <c r="N15" s="336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8"/>
      <c r="AH15" s="324"/>
      <c r="AI15" s="324"/>
    </row>
    <row r="16" spans="1:35" ht="15" customHeight="1">
      <c r="H16" s="324"/>
      <c r="I16" s="336"/>
      <c r="J16" s="336"/>
      <c r="K16" s="336"/>
      <c r="L16" s="336"/>
      <c r="M16" s="336"/>
      <c r="N16" s="336"/>
      <c r="O16" s="336"/>
      <c r="P16" s="336"/>
      <c r="Q16" s="336" t="s">
        <v>52</v>
      </c>
      <c r="R16" s="336"/>
      <c r="S16" s="336"/>
      <c r="T16" s="336"/>
      <c r="U16" s="336"/>
      <c r="V16" s="336"/>
      <c r="W16" s="336"/>
      <c r="X16" s="336"/>
      <c r="Y16" s="336"/>
      <c r="Z16" s="336"/>
      <c r="AA16" s="337"/>
      <c r="AB16" s="337"/>
      <c r="AC16" s="337"/>
      <c r="AD16" s="337"/>
      <c r="AE16" s="337"/>
      <c r="AF16" s="337"/>
      <c r="AG16" s="338"/>
      <c r="AH16" s="324"/>
      <c r="AI16" s="324"/>
    </row>
    <row r="17" spans="8:35" ht="15" customHeight="1">
      <c r="H17" s="324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7"/>
      <c r="X17" s="337"/>
      <c r="Y17" s="337"/>
      <c r="Z17" s="337"/>
      <c r="AA17" s="337"/>
      <c r="AB17" s="337"/>
      <c r="AC17" s="337"/>
      <c r="AD17" s="336"/>
      <c r="AE17" s="336"/>
      <c r="AF17" s="336"/>
      <c r="AG17" s="324"/>
      <c r="AH17" s="324"/>
      <c r="AI17" s="324"/>
    </row>
    <row r="18" spans="8:35" ht="15" customHeight="1">
      <c r="H18" s="324"/>
      <c r="I18" s="336"/>
      <c r="J18" s="336"/>
      <c r="K18" s="336"/>
      <c r="L18" s="336"/>
      <c r="M18" s="336"/>
      <c r="N18" s="336"/>
      <c r="O18" s="336"/>
      <c r="P18" s="336"/>
      <c r="Q18" s="336" t="s">
        <v>53</v>
      </c>
      <c r="R18" s="336" t="s">
        <v>54</v>
      </c>
      <c r="S18" s="336" t="s">
        <v>55</v>
      </c>
      <c r="T18" s="336" t="s">
        <v>56</v>
      </c>
      <c r="U18" s="336" t="s">
        <v>57</v>
      </c>
      <c r="V18" s="337"/>
      <c r="W18" s="337"/>
      <c r="X18" s="337"/>
      <c r="Y18" s="337"/>
      <c r="Z18" s="337"/>
      <c r="AA18" s="337"/>
      <c r="AB18" s="337"/>
      <c r="AC18" s="336"/>
      <c r="AD18" s="336"/>
      <c r="AE18" s="336"/>
      <c r="AF18" s="336"/>
      <c r="AG18" s="324"/>
      <c r="AH18" s="324"/>
      <c r="AI18" s="324"/>
    </row>
    <row r="19" spans="8:35" ht="15" customHeight="1">
      <c r="H19" s="324"/>
      <c r="I19" s="336"/>
      <c r="J19" s="336"/>
      <c r="K19" s="336"/>
      <c r="L19" s="336"/>
      <c r="M19" s="336"/>
      <c r="N19" s="336"/>
      <c r="O19" s="354" t="s">
        <v>417</v>
      </c>
      <c r="P19" s="339" t="s">
        <v>305</v>
      </c>
      <c r="Q19" s="340">
        <v>0.5</v>
      </c>
      <c r="R19" s="340">
        <v>0.125</v>
      </c>
      <c r="S19" s="340">
        <v>0.25</v>
      </c>
      <c r="T19" s="340">
        <v>0.125</v>
      </c>
      <c r="U19" s="340">
        <v>0</v>
      </c>
      <c r="V19" s="337"/>
      <c r="W19" s="337"/>
      <c r="X19" s="337"/>
      <c r="Y19" s="337"/>
      <c r="Z19" s="337"/>
      <c r="AA19" s="337"/>
      <c r="AB19" s="337"/>
      <c r="AC19" s="336"/>
      <c r="AD19" s="336"/>
      <c r="AE19" s="336"/>
      <c r="AF19" s="336"/>
      <c r="AG19" s="324"/>
      <c r="AH19" s="324"/>
      <c r="AI19" s="324"/>
    </row>
    <row r="20" spans="8:35" ht="15" customHeight="1">
      <c r="H20" s="324"/>
      <c r="I20" s="336"/>
      <c r="J20" s="336"/>
      <c r="K20" s="336"/>
      <c r="L20" s="336"/>
      <c r="M20" s="336"/>
      <c r="N20" s="336"/>
      <c r="O20" s="354"/>
      <c r="P20" s="339"/>
      <c r="Q20" s="340"/>
      <c r="R20" s="340"/>
      <c r="S20" s="340"/>
      <c r="T20" s="340"/>
      <c r="U20" s="340"/>
      <c r="V20" s="337"/>
      <c r="W20" s="337"/>
      <c r="X20" s="337"/>
      <c r="Y20" s="337"/>
      <c r="Z20" s="337"/>
      <c r="AA20" s="337"/>
      <c r="AB20" s="337"/>
      <c r="AC20" s="336"/>
      <c r="AD20" s="336"/>
      <c r="AE20" s="336"/>
      <c r="AF20" s="336"/>
      <c r="AG20" s="324"/>
      <c r="AH20" s="324"/>
      <c r="AI20" s="324"/>
    </row>
    <row r="21" spans="8:35" ht="15" customHeight="1">
      <c r="H21" s="324"/>
      <c r="I21" s="336"/>
      <c r="J21" s="336"/>
      <c r="K21" s="336"/>
      <c r="L21" s="336"/>
      <c r="M21" s="336"/>
      <c r="N21" s="336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8"/>
      <c r="AH21" s="324"/>
      <c r="AI21" s="324"/>
    </row>
    <row r="22" spans="8:35" ht="15" customHeight="1">
      <c r="H22" s="324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7"/>
      <c r="U22" s="337"/>
      <c r="V22" s="336"/>
      <c r="W22" s="355"/>
      <c r="X22" s="355"/>
      <c r="Y22" s="342" t="s">
        <v>418</v>
      </c>
      <c r="Z22" s="337"/>
      <c r="AA22" s="337"/>
      <c r="AB22" s="337"/>
      <c r="AC22" s="337"/>
      <c r="AD22" s="337"/>
      <c r="AE22" s="337"/>
      <c r="AF22" s="337"/>
      <c r="AG22" s="338"/>
      <c r="AH22" s="324"/>
      <c r="AI22" s="324"/>
    </row>
    <row r="23" spans="8:35" ht="15" customHeight="1">
      <c r="H23" s="324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7"/>
      <c r="U23" s="337"/>
      <c r="V23" s="336"/>
      <c r="W23" s="355"/>
      <c r="X23" s="355"/>
      <c r="Y23" s="342" t="s">
        <v>419</v>
      </c>
      <c r="Z23" s="337"/>
      <c r="AA23" s="337"/>
      <c r="AB23" s="337"/>
      <c r="AC23" s="337"/>
      <c r="AD23" s="337"/>
      <c r="AE23" s="337"/>
      <c r="AF23" s="337"/>
      <c r="AG23" s="338"/>
      <c r="AH23" s="324"/>
      <c r="AI23" s="324"/>
    </row>
    <row r="24" spans="8:35" ht="15" customHeight="1">
      <c r="H24" s="324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7"/>
      <c r="U24" s="337"/>
      <c r="V24" s="336"/>
      <c r="W24" s="339" t="s">
        <v>417</v>
      </c>
      <c r="X24" s="339" t="s">
        <v>305</v>
      </c>
      <c r="Y24" s="343">
        <v>5.833333333333333</v>
      </c>
      <c r="Z24" s="337"/>
      <c r="AA24" s="337"/>
      <c r="AB24" s="337"/>
      <c r="AC24" s="337"/>
      <c r="AD24" s="337"/>
      <c r="AE24" s="337"/>
      <c r="AF24" s="337"/>
      <c r="AG24" s="338"/>
      <c r="AH24" s="324"/>
      <c r="AI24" s="324"/>
    </row>
    <row r="25" spans="8:35" ht="15" customHeight="1">
      <c r="H25" s="324"/>
      <c r="I25" s="336"/>
      <c r="J25" s="336"/>
      <c r="K25" s="336"/>
      <c r="L25" s="336"/>
      <c r="M25" s="336"/>
      <c r="N25" s="336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8"/>
      <c r="AH25" s="324"/>
      <c r="AI25" s="324"/>
    </row>
    <row r="26" spans="8:35" ht="15" customHeight="1">
      <c r="H26" s="324"/>
      <c r="I26" s="336"/>
      <c r="J26" s="336"/>
      <c r="K26" s="336"/>
      <c r="L26" s="336"/>
      <c r="M26" s="336"/>
      <c r="N26" s="336"/>
      <c r="O26" s="355"/>
      <c r="P26" s="355"/>
      <c r="Q26" s="356" t="s">
        <v>47</v>
      </c>
      <c r="R26" s="356"/>
      <c r="S26" s="356"/>
      <c r="T26" s="356"/>
      <c r="U26" s="356"/>
      <c r="V26" s="356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8"/>
      <c r="AH26" s="324"/>
      <c r="AI26" s="324"/>
    </row>
    <row r="27" spans="8:35" ht="15" customHeight="1">
      <c r="H27" s="324"/>
      <c r="I27" s="336"/>
      <c r="J27" s="336"/>
      <c r="K27" s="336"/>
      <c r="L27" s="336"/>
      <c r="M27" s="336"/>
      <c r="N27" s="336"/>
      <c r="O27" s="355"/>
      <c r="P27" s="355"/>
      <c r="Q27" s="356" t="s">
        <v>48</v>
      </c>
      <c r="R27" s="356"/>
      <c r="S27" s="356" t="s">
        <v>49</v>
      </c>
      <c r="T27" s="356"/>
      <c r="U27" s="356" t="s">
        <v>50</v>
      </c>
      <c r="V27" s="356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8"/>
      <c r="AH27" s="324"/>
      <c r="AI27" s="324"/>
    </row>
    <row r="28" spans="8:35" ht="15" customHeight="1">
      <c r="H28" s="324"/>
      <c r="I28" s="336"/>
      <c r="J28" s="336"/>
      <c r="K28" s="336"/>
      <c r="L28" s="336"/>
      <c r="M28" s="336"/>
      <c r="N28" s="336"/>
      <c r="O28" s="355"/>
      <c r="P28" s="355"/>
      <c r="Q28" s="342" t="s">
        <v>420</v>
      </c>
      <c r="R28" s="342" t="s">
        <v>421</v>
      </c>
      <c r="S28" s="342" t="s">
        <v>420</v>
      </c>
      <c r="T28" s="342" t="s">
        <v>421</v>
      </c>
      <c r="U28" s="342" t="s">
        <v>420</v>
      </c>
      <c r="V28" s="342" t="s">
        <v>421</v>
      </c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8"/>
      <c r="AH28" s="324"/>
      <c r="AI28" s="324"/>
    </row>
    <row r="29" spans="8:35" ht="15" customHeight="1">
      <c r="H29" s="324"/>
      <c r="I29" s="336"/>
      <c r="J29" s="336"/>
      <c r="K29" s="336"/>
      <c r="L29" s="336"/>
      <c r="M29" s="336"/>
      <c r="N29" s="336"/>
      <c r="O29" s="339" t="s">
        <v>417</v>
      </c>
      <c r="P29" s="339" t="s">
        <v>305</v>
      </c>
      <c r="Q29" s="341">
        <v>2</v>
      </c>
      <c r="R29" s="340">
        <v>0.25</v>
      </c>
      <c r="S29" s="341">
        <v>1</v>
      </c>
      <c r="T29" s="340">
        <v>0.125</v>
      </c>
      <c r="U29" s="341">
        <v>5</v>
      </c>
      <c r="V29" s="340">
        <v>0.625</v>
      </c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8"/>
      <c r="AH29" s="324"/>
      <c r="AI29" s="324"/>
    </row>
    <row r="30" spans="8:35" ht="15" customHeight="1">
      <c r="H30" s="324"/>
      <c r="I30" s="336"/>
      <c r="J30" s="336"/>
      <c r="K30" s="336"/>
      <c r="L30" s="336"/>
      <c r="M30" s="336"/>
      <c r="N30" s="336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8"/>
      <c r="AH30" s="324"/>
      <c r="AI30" s="324"/>
    </row>
    <row r="31" spans="8:35" ht="15" customHeight="1">
      <c r="H31" s="324"/>
      <c r="I31" s="336"/>
      <c r="J31" s="336"/>
      <c r="K31" s="336"/>
      <c r="L31" s="336"/>
      <c r="M31" s="336"/>
      <c r="N31" s="336"/>
      <c r="O31" s="353" t="s">
        <v>422</v>
      </c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37"/>
      <c r="AD31" s="337"/>
      <c r="AE31" s="337"/>
      <c r="AF31" s="337"/>
      <c r="AG31" s="338"/>
      <c r="AH31" s="324"/>
      <c r="AI31" s="324"/>
    </row>
    <row r="32" spans="8:35" ht="15" customHeight="1">
      <c r="H32" s="324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7"/>
      <c r="AD32" s="337"/>
      <c r="AE32" s="337"/>
      <c r="AF32" s="337"/>
      <c r="AG32" s="338"/>
      <c r="AH32" s="324"/>
      <c r="AI32" s="324"/>
    </row>
    <row r="33" spans="8:35" ht="15" customHeight="1">
      <c r="H33" s="324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7"/>
      <c r="AD33" s="337"/>
      <c r="AE33" s="337"/>
      <c r="AF33" s="337"/>
      <c r="AG33" s="338"/>
      <c r="AH33" s="324"/>
      <c r="AI33" s="324"/>
    </row>
    <row r="34" spans="8:35" ht="15" customHeight="1">
      <c r="H34" s="324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7"/>
      <c r="AD34" s="337"/>
      <c r="AE34" s="337"/>
      <c r="AF34" s="337"/>
      <c r="AG34" s="338"/>
      <c r="AH34" s="324"/>
      <c r="AI34" s="324"/>
    </row>
    <row r="35" spans="8:35" ht="15" customHeight="1">
      <c r="H35" s="324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7"/>
      <c r="AD35" s="337"/>
      <c r="AE35" s="337"/>
      <c r="AF35" s="337"/>
      <c r="AG35" s="338"/>
      <c r="AH35" s="324"/>
      <c r="AI35" s="324"/>
    </row>
    <row r="36" spans="8:35" ht="15" customHeight="1">
      <c r="H36" s="324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7"/>
      <c r="AD36" s="337"/>
      <c r="AE36" s="337"/>
      <c r="AF36" s="337"/>
      <c r="AG36" s="338"/>
      <c r="AH36" s="324"/>
      <c r="AI36" s="324"/>
    </row>
    <row r="37" spans="8:35" ht="15" customHeight="1">
      <c r="H37" s="324"/>
      <c r="I37" s="336"/>
      <c r="J37" s="336"/>
      <c r="K37" s="336"/>
      <c r="L37" s="336"/>
      <c r="M37" s="336"/>
      <c r="N37" s="336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8"/>
      <c r="AH37" s="324"/>
      <c r="AI37" s="324"/>
    </row>
    <row r="38" spans="8:35" ht="15" customHeight="1">
      <c r="H38" s="324"/>
      <c r="I38" s="336"/>
      <c r="J38" s="336"/>
      <c r="K38" s="336"/>
      <c r="L38" s="336"/>
      <c r="M38" s="336"/>
      <c r="N38" s="336"/>
      <c r="O38" s="353" t="s">
        <v>75</v>
      </c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38"/>
      <c r="AH38" s="324"/>
      <c r="AI38" s="324"/>
    </row>
    <row r="39" spans="8:35" ht="15" customHeight="1">
      <c r="H39" s="324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8"/>
      <c r="AH39" s="324"/>
      <c r="AI39" s="324"/>
    </row>
    <row r="40" spans="8:35" ht="15" customHeight="1">
      <c r="H40" s="324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24"/>
      <c r="AH40" s="324"/>
      <c r="AI40" s="324"/>
    </row>
    <row r="41" spans="8:35" ht="15" customHeight="1">
      <c r="H41" s="324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24"/>
      <c r="AH41" s="324"/>
      <c r="AI41" s="324"/>
    </row>
    <row r="42" spans="8:35" ht="15" customHeight="1">
      <c r="H42" s="324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 t="s">
        <v>262</v>
      </c>
      <c r="AA42" s="336" t="s">
        <v>263</v>
      </c>
      <c r="AB42" s="336"/>
      <c r="AC42" s="336"/>
      <c r="AD42" s="336"/>
      <c r="AE42" s="336"/>
      <c r="AF42" s="336"/>
      <c r="AG42" s="324"/>
      <c r="AH42" s="324"/>
      <c r="AI42" s="324"/>
    </row>
    <row r="43" spans="8:35" ht="15" customHeight="1">
      <c r="H43" s="324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54" t="s">
        <v>417</v>
      </c>
      <c r="Y43" s="339" t="s">
        <v>305</v>
      </c>
      <c r="Z43" s="340">
        <v>0.5</v>
      </c>
      <c r="AA43" s="340">
        <v>0.75</v>
      </c>
      <c r="AB43" s="336"/>
      <c r="AC43" s="336"/>
      <c r="AD43" s="336"/>
      <c r="AE43" s="336"/>
      <c r="AF43" s="336"/>
      <c r="AG43" s="324"/>
      <c r="AH43" s="324"/>
      <c r="AI43" s="324"/>
    </row>
    <row r="44" spans="8:35" ht="15" customHeight="1">
      <c r="H44" s="324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54"/>
      <c r="Y44" s="339"/>
      <c r="Z44" s="340"/>
      <c r="AA44" s="340"/>
      <c r="AB44" s="336"/>
      <c r="AC44" s="336"/>
      <c r="AD44" s="336"/>
      <c r="AE44" s="336"/>
      <c r="AF44" s="336"/>
      <c r="AG44" s="324"/>
      <c r="AH44" s="324"/>
      <c r="AI44" s="324"/>
    </row>
    <row r="45" spans="8:35" ht="15" customHeight="1">
      <c r="H45" s="324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24"/>
      <c r="AH45" s="324"/>
      <c r="AI45" s="324"/>
    </row>
    <row r="46" spans="8:35" ht="15" customHeight="1">
      <c r="H46" s="324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24"/>
      <c r="AH46" s="324"/>
      <c r="AI46" s="324"/>
    </row>
    <row r="47" spans="8:35" ht="15" customHeight="1">
      <c r="H47" s="324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24"/>
      <c r="AH47" s="324"/>
      <c r="AI47" s="324"/>
    </row>
    <row r="48" spans="8:35" ht="15" customHeight="1">
      <c r="H48" s="324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24"/>
      <c r="AH48" s="324"/>
      <c r="AI48" s="324"/>
    </row>
    <row r="49" spans="8:35" ht="15" customHeight="1">
      <c r="H49" s="324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24"/>
      <c r="AH49" s="324"/>
      <c r="AI49" s="324"/>
    </row>
    <row r="50" spans="8:35" ht="15" customHeight="1">
      <c r="H50" s="324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24"/>
      <c r="AH50" s="324"/>
      <c r="AI50" s="324"/>
    </row>
    <row r="51" spans="8:35" ht="15" customHeight="1">
      <c r="H51" s="324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24"/>
      <c r="AH51" s="324"/>
      <c r="AI51" s="324"/>
    </row>
    <row r="52" spans="8:35" ht="15" customHeight="1">
      <c r="H52" s="324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24"/>
      <c r="AH52" s="324"/>
      <c r="AI52" s="324"/>
    </row>
    <row r="53" spans="8:35" ht="15" customHeight="1">
      <c r="H53" s="324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 t="s">
        <v>76</v>
      </c>
      <c r="Y53" s="336"/>
      <c r="Z53" s="336"/>
      <c r="AA53" s="336"/>
      <c r="AB53" s="336"/>
      <c r="AC53" s="336"/>
      <c r="AD53" s="336"/>
      <c r="AE53" s="336"/>
      <c r="AF53" s="336"/>
      <c r="AG53" s="324"/>
      <c r="AH53" s="324"/>
      <c r="AI53" s="324"/>
    </row>
    <row r="54" spans="8:35" ht="15" customHeight="1">
      <c r="H54" s="324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 t="s">
        <v>83</v>
      </c>
      <c r="Y54" s="336"/>
      <c r="Z54" s="336" t="s">
        <v>84</v>
      </c>
      <c r="AA54" s="336"/>
      <c r="AB54" s="336"/>
      <c r="AC54" s="336"/>
      <c r="AD54" s="336"/>
      <c r="AE54" s="336"/>
      <c r="AF54" s="336"/>
      <c r="AG54" s="324"/>
      <c r="AH54" s="324"/>
      <c r="AI54" s="324"/>
    </row>
    <row r="55" spans="8:35" ht="15" customHeight="1">
      <c r="H55" s="324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 t="s">
        <v>420</v>
      </c>
      <c r="Y55" s="336" t="s">
        <v>421</v>
      </c>
      <c r="Z55" s="336" t="s">
        <v>420</v>
      </c>
      <c r="AA55" s="336" t="s">
        <v>421</v>
      </c>
      <c r="AB55" s="336" t="s">
        <v>423</v>
      </c>
      <c r="AC55" s="336"/>
      <c r="AD55" s="336"/>
      <c r="AE55" s="336"/>
      <c r="AF55" s="336"/>
      <c r="AG55" s="324"/>
      <c r="AH55" s="324"/>
      <c r="AI55" s="324"/>
    </row>
    <row r="56" spans="8:35" ht="15" customHeight="1">
      <c r="H56" s="324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54" t="s">
        <v>417</v>
      </c>
      <c r="W56" s="339" t="s">
        <v>305</v>
      </c>
      <c r="X56" s="341">
        <v>3</v>
      </c>
      <c r="Y56" s="340">
        <v>0.375</v>
      </c>
      <c r="Z56" s="341">
        <v>2</v>
      </c>
      <c r="AA56" s="340">
        <v>0.25</v>
      </c>
      <c r="AB56" s="344">
        <v>0.625</v>
      </c>
      <c r="AC56" s="336"/>
      <c r="AD56" s="336"/>
      <c r="AE56" s="336"/>
      <c r="AF56" s="336"/>
      <c r="AG56" s="324"/>
      <c r="AH56" s="324"/>
      <c r="AI56" s="324"/>
    </row>
    <row r="57" spans="8:35" ht="15" customHeight="1">
      <c r="H57" s="324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54"/>
      <c r="W57" s="339" t="s">
        <v>9</v>
      </c>
      <c r="X57" s="341">
        <v>3</v>
      </c>
      <c r="Y57" s="340">
        <v>0.375</v>
      </c>
      <c r="Z57" s="341">
        <v>2</v>
      </c>
      <c r="AA57" s="340">
        <v>0.25</v>
      </c>
      <c r="AB57" s="336"/>
      <c r="AC57" s="336"/>
      <c r="AD57" s="336"/>
      <c r="AE57" s="336"/>
      <c r="AF57" s="336"/>
      <c r="AG57" s="324"/>
      <c r="AH57" s="324"/>
      <c r="AI57" s="324"/>
    </row>
    <row r="58" spans="8:35" ht="15" customHeight="1">
      <c r="H58" s="324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24"/>
      <c r="AH58" s="324"/>
      <c r="AI58" s="324"/>
    </row>
    <row r="59" spans="8:35" ht="15" customHeight="1">
      <c r="H59" s="324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24"/>
      <c r="AH59" s="324"/>
      <c r="AI59" s="324"/>
    </row>
    <row r="60" spans="8:35" ht="15" customHeight="1">
      <c r="H60" s="324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24"/>
      <c r="AH60" s="324"/>
      <c r="AI60" s="324"/>
    </row>
    <row r="61" spans="8:35" ht="15" customHeight="1">
      <c r="H61" s="324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24"/>
      <c r="AH61" s="324"/>
      <c r="AI61" s="324"/>
    </row>
    <row r="62" spans="8:35" ht="15" customHeight="1">
      <c r="H62" s="324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24"/>
      <c r="AH62" s="324"/>
      <c r="AI62" s="324"/>
    </row>
    <row r="63" spans="8:35" ht="15" customHeight="1">
      <c r="H63" s="324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24"/>
      <c r="AH63" s="324"/>
      <c r="AI63" s="324"/>
    </row>
    <row r="64" spans="8:35" ht="15" customHeight="1">
      <c r="H64" s="324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24"/>
      <c r="AH64" s="324"/>
      <c r="AI64" s="324"/>
    </row>
    <row r="65" spans="8:35" ht="15" customHeight="1">
      <c r="H65" s="324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24"/>
      <c r="AH65" s="324"/>
      <c r="AI65" s="324"/>
    </row>
    <row r="66" spans="8:35" ht="15" customHeight="1">
      <c r="H66" s="324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24"/>
      <c r="AH66" s="324"/>
      <c r="AI66" s="324"/>
    </row>
    <row r="67" spans="8:35" ht="15" customHeight="1">
      <c r="H67" s="324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24"/>
      <c r="AH67" s="324"/>
      <c r="AI67" s="324"/>
    </row>
    <row r="68" spans="8:35" ht="15" customHeight="1">
      <c r="H68" s="324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24"/>
      <c r="AH68" s="324"/>
      <c r="AI68" s="324"/>
    </row>
    <row r="69" spans="8:35" ht="15" customHeight="1">
      <c r="H69" s="324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24"/>
      <c r="AH69" s="324"/>
      <c r="AI69" s="324"/>
    </row>
    <row r="70" spans="8:35" ht="15" customHeight="1">
      <c r="H70" s="324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24"/>
      <c r="AH70" s="324"/>
      <c r="AI70" s="324"/>
    </row>
    <row r="71" spans="8:35" ht="15" customHeight="1">
      <c r="H71" s="324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24"/>
      <c r="AH71" s="324"/>
      <c r="AI71" s="324"/>
    </row>
    <row r="72" spans="8:35" ht="15" customHeight="1">
      <c r="H72" s="324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24"/>
      <c r="AH72" s="324"/>
      <c r="AI72" s="324"/>
    </row>
    <row r="73" spans="8:35" ht="15" customHeight="1">
      <c r="H73" s="324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24"/>
      <c r="AH73" s="324"/>
      <c r="AI73" s="324"/>
    </row>
    <row r="74" spans="8:35" ht="15" customHeight="1">
      <c r="H74" s="324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24"/>
      <c r="AH74" s="324"/>
      <c r="AI74" s="324"/>
    </row>
    <row r="75" spans="8:35" ht="15" customHeight="1">
      <c r="H75" s="324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24"/>
      <c r="AH75" s="324"/>
      <c r="AI75" s="324"/>
    </row>
    <row r="76" spans="8:35" ht="15" customHeight="1">
      <c r="H76" s="324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24"/>
      <c r="AH76" s="324"/>
      <c r="AI76" s="324"/>
    </row>
    <row r="77" spans="8:35" ht="15" customHeight="1">
      <c r="H77" s="324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24"/>
      <c r="AH77" s="324"/>
      <c r="AI77" s="324"/>
    </row>
    <row r="78" spans="8:35" ht="15" customHeight="1"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</row>
    <row r="79" spans="8:35" ht="15" customHeight="1"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</row>
    <row r="80" spans="8:35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mergeCells count="14">
    <mergeCell ref="O31:AB31"/>
    <mergeCell ref="O38:AF38"/>
    <mergeCell ref="X43:X44"/>
    <mergeCell ref="V56:V57"/>
    <mergeCell ref="A2:R2"/>
    <mergeCell ref="O9:V9"/>
    <mergeCell ref="O13:O14"/>
    <mergeCell ref="O19:O20"/>
    <mergeCell ref="W22:X23"/>
    <mergeCell ref="O26:P28"/>
    <mergeCell ref="Q26:V26"/>
    <mergeCell ref="Q27:R27"/>
    <mergeCell ref="S27:T27"/>
    <mergeCell ref="U27:V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BE261"/>
  <sheetViews>
    <sheetView showGridLines="0" workbookViewId="0">
      <selection activeCell="A2" sqref="A2:R2"/>
    </sheetView>
  </sheetViews>
  <sheetFormatPr defaultRowHeight="15"/>
  <cols>
    <col min="1" max="1" width="34.42578125" customWidth="1"/>
    <col min="2" max="2" width="9.7109375" bestFit="1" customWidth="1"/>
    <col min="3" max="3" width="8.7109375" customWidth="1"/>
    <col min="4" max="6" width="9.7109375" bestFit="1" customWidth="1"/>
    <col min="7" max="7" width="9.140625" bestFit="1" customWidth="1"/>
    <col min="8" max="8" width="9.7109375" bestFit="1" customWidth="1"/>
    <col min="9" max="9" width="9.140625" customWidth="1"/>
    <col min="10" max="12" width="9.7109375" bestFit="1" customWidth="1"/>
    <col min="13" max="13" width="11.7109375" customWidth="1"/>
    <col min="14" max="14" width="9.85546875" bestFit="1" customWidth="1"/>
    <col min="15" max="15" width="7.5703125" bestFit="1" customWidth="1"/>
    <col min="16" max="17" width="9.85546875" bestFit="1" customWidth="1"/>
    <col min="18" max="18" width="9.7109375" bestFit="1" customWidth="1"/>
    <col min="19" max="19" width="8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11.5703125" customWidth="1"/>
    <col min="30" max="30" width="9.7109375" bestFit="1" customWidth="1"/>
    <col min="31" max="31" width="5" bestFit="1" customWidth="1"/>
    <col min="32" max="32" width="9.7109375" bestFit="1" customWidth="1"/>
    <col min="33" max="33" width="7" bestFit="1" customWidth="1"/>
    <col min="34" max="34" width="9.7109375" bestFit="1" customWidth="1"/>
    <col min="35" max="35" width="7" bestFit="1" customWidth="1"/>
    <col min="36" max="36" width="9.7109375" bestFit="1" customWidth="1"/>
    <col min="37" max="37" width="6" bestFit="1" customWidth="1"/>
    <col min="38" max="38" width="9.7109375" bestFit="1" customWidth="1"/>
    <col min="39" max="39" width="6" bestFit="1" customWidth="1"/>
    <col min="40" max="40" width="9.7109375" bestFit="1" customWidth="1"/>
    <col min="41" max="41" width="6" bestFit="1" customWidth="1"/>
    <col min="42" max="42" width="9.7109375" bestFit="1" customWidth="1"/>
    <col min="43" max="43" width="6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6" bestFit="1" customWidth="1"/>
    <col min="50" max="50" width="9.7109375" bestFit="1" customWidth="1"/>
    <col min="51" max="51" width="6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  <col min="58" max="58" width="9.5703125" customWidth="1"/>
    <col min="59" max="59" width="11.28515625" customWidth="1"/>
    <col min="60" max="60" width="9.5703125" customWidth="1"/>
    <col min="61" max="61" width="11.28515625" customWidth="1"/>
    <col min="62" max="62" width="9.5703125" customWidth="1"/>
    <col min="63" max="63" width="11.28515625" customWidth="1"/>
    <col min="64" max="64" width="9.5703125" customWidth="1"/>
    <col min="65" max="65" width="11.28515625" customWidth="1"/>
    <col min="66" max="66" width="9.5703125" customWidth="1"/>
    <col min="67" max="67" width="11.28515625" customWidth="1"/>
    <col min="68" max="68" width="9.5703125" customWidth="1"/>
  </cols>
  <sheetData>
    <row r="2" spans="1:18" s="237" customFormat="1" ht="28.5">
      <c r="A2" s="351" t="s">
        <v>415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4" spans="1:18" ht="29.25" thickBot="1">
      <c r="A4" s="2" t="s">
        <v>215</v>
      </c>
      <c r="B4" s="2"/>
      <c r="C4" s="3"/>
      <c r="D4" s="3"/>
      <c r="E4" s="4"/>
    </row>
    <row r="5" spans="1:18">
      <c r="A5" s="1"/>
    </row>
    <row r="6" spans="1:18" ht="32.25" thickBot="1">
      <c r="A6" s="190" t="s">
        <v>216</v>
      </c>
      <c r="B6" s="190"/>
      <c r="C6" s="190"/>
    </row>
    <row r="8" spans="1:18" ht="15" customHeight="1"/>
    <row r="9" spans="1:18" ht="15" customHeight="1" thickBot="1">
      <c r="A9" s="357" t="s">
        <v>0</v>
      </c>
      <c r="B9" s="357"/>
      <c r="C9" s="357"/>
      <c r="D9" s="357"/>
      <c r="E9" s="357"/>
    </row>
    <row r="10" spans="1:18" ht="15" customHeight="1" thickTop="1">
      <c r="A10" s="358"/>
      <c r="B10" s="361" t="s">
        <v>1</v>
      </c>
      <c r="C10" s="362"/>
      <c r="D10" s="362"/>
      <c r="E10" s="363"/>
      <c r="F10" s="368" t="s">
        <v>235</v>
      </c>
      <c r="G10" s="369"/>
    </row>
    <row r="11" spans="1:18" ht="15" customHeight="1">
      <c r="A11" s="359"/>
      <c r="B11" s="364" t="s">
        <v>2</v>
      </c>
      <c r="C11" s="365"/>
      <c r="D11" s="365" t="s">
        <v>3</v>
      </c>
      <c r="E11" s="366"/>
      <c r="F11" s="370"/>
      <c r="G11" s="371"/>
    </row>
    <row r="12" spans="1:18" ht="15" customHeight="1" thickBot="1">
      <c r="A12" s="360"/>
      <c r="B12" s="175" t="s">
        <v>4</v>
      </c>
      <c r="C12" s="176" t="s">
        <v>5</v>
      </c>
      <c r="D12" s="176" t="s">
        <v>4</v>
      </c>
      <c r="E12" s="177" t="s">
        <v>5</v>
      </c>
      <c r="F12" s="176" t="s">
        <v>4</v>
      </c>
      <c r="G12" s="177" t="s">
        <v>5</v>
      </c>
    </row>
    <row r="13" spans="1:18" ht="15" customHeight="1" thickTop="1">
      <c r="A13" s="161" t="s">
        <v>305</v>
      </c>
      <c r="B13" s="162">
        <v>4</v>
      </c>
      <c r="C13" s="163">
        <v>0.5</v>
      </c>
      <c r="D13" s="164">
        <v>4</v>
      </c>
      <c r="E13" s="165">
        <v>0.5</v>
      </c>
      <c r="F13" s="216">
        <v>8</v>
      </c>
      <c r="G13" s="217">
        <f>8/11</f>
        <v>0.72727272727272729</v>
      </c>
    </row>
    <row r="14" spans="1:18" ht="15" customHeight="1" thickBot="1">
      <c r="A14" s="166" t="s">
        <v>9</v>
      </c>
      <c r="B14" s="167">
        <v>4</v>
      </c>
      <c r="C14" s="168">
        <v>0.5</v>
      </c>
      <c r="D14" s="169">
        <v>4</v>
      </c>
      <c r="E14" s="170">
        <v>0.5</v>
      </c>
      <c r="F14" s="218">
        <v>8</v>
      </c>
      <c r="G14" s="219">
        <f>8/11</f>
        <v>0.72727272727272729</v>
      </c>
    </row>
    <row r="15" spans="1:18" ht="15" customHeight="1" thickTop="1"/>
    <row r="16" spans="1:18" ht="15" customHeight="1" thickBot="1">
      <c r="A16" s="357" t="s">
        <v>10</v>
      </c>
      <c r="B16" s="357"/>
      <c r="C16" s="357"/>
      <c r="D16" s="357"/>
      <c r="E16" s="357"/>
      <c r="F16" s="357"/>
      <c r="G16" s="357"/>
    </row>
    <row r="17" spans="1:11" ht="15" customHeight="1" thickTop="1">
      <c r="A17" s="358"/>
      <c r="B17" s="361" t="s">
        <v>11</v>
      </c>
      <c r="C17" s="362"/>
      <c r="D17" s="362"/>
      <c r="E17" s="362"/>
      <c r="F17" s="362"/>
      <c r="G17" s="363"/>
    </row>
    <row r="18" spans="1:11" ht="42.75" customHeight="1">
      <c r="A18" s="359"/>
      <c r="B18" s="364" t="s">
        <v>12</v>
      </c>
      <c r="C18" s="365"/>
      <c r="D18" s="365" t="s">
        <v>13</v>
      </c>
      <c r="E18" s="365"/>
      <c r="F18" s="365" t="s">
        <v>14</v>
      </c>
      <c r="G18" s="366"/>
    </row>
    <row r="19" spans="1:11" ht="15" customHeight="1" thickBot="1">
      <c r="A19" s="360"/>
      <c r="B19" s="175" t="s">
        <v>4</v>
      </c>
      <c r="C19" s="176" t="s">
        <v>5</v>
      </c>
      <c r="D19" s="176" t="s">
        <v>4</v>
      </c>
      <c r="E19" s="176" t="s">
        <v>5</v>
      </c>
      <c r="F19" s="176" t="s">
        <v>4</v>
      </c>
      <c r="G19" s="177" t="s">
        <v>5</v>
      </c>
    </row>
    <row r="20" spans="1:11" ht="15" customHeight="1" thickTop="1">
      <c r="A20" s="161" t="s">
        <v>305</v>
      </c>
      <c r="B20" s="162">
        <v>6</v>
      </c>
      <c r="C20" s="163">
        <v>0.75</v>
      </c>
      <c r="D20" s="164">
        <v>2</v>
      </c>
      <c r="E20" s="163">
        <v>0.25</v>
      </c>
      <c r="F20" s="164">
        <v>0</v>
      </c>
      <c r="G20" s="165">
        <v>0</v>
      </c>
    </row>
    <row r="21" spans="1:11" ht="15" customHeight="1" thickBot="1">
      <c r="A21" s="166" t="s">
        <v>9</v>
      </c>
      <c r="B21" s="167">
        <v>6</v>
      </c>
      <c r="C21" s="168">
        <v>0.75</v>
      </c>
      <c r="D21" s="169">
        <v>2</v>
      </c>
      <c r="E21" s="168">
        <v>0.25</v>
      </c>
      <c r="F21" s="169">
        <v>0</v>
      </c>
      <c r="G21" s="170">
        <v>0</v>
      </c>
    </row>
    <row r="22" spans="1:11" ht="15" customHeight="1" thickTop="1"/>
    <row r="23" spans="1:11" ht="15" customHeight="1" thickBot="1">
      <c r="A23" s="357" t="s">
        <v>15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</row>
    <row r="24" spans="1:11" ht="15" customHeight="1" thickTop="1">
      <c r="A24" s="358"/>
      <c r="B24" s="361" t="s">
        <v>16</v>
      </c>
      <c r="C24" s="362"/>
      <c r="D24" s="362"/>
      <c r="E24" s="362"/>
      <c r="F24" s="362"/>
      <c r="G24" s="362"/>
      <c r="H24" s="362"/>
      <c r="I24" s="362"/>
      <c r="J24" s="362"/>
      <c r="K24" s="363"/>
    </row>
    <row r="25" spans="1:11" ht="60.75" customHeight="1">
      <c r="A25" s="359"/>
      <c r="B25" s="364" t="s">
        <v>17</v>
      </c>
      <c r="C25" s="365"/>
      <c r="D25" s="365" t="s">
        <v>18</v>
      </c>
      <c r="E25" s="365"/>
      <c r="F25" s="365" t="s">
        <v>19</v>
      </c>
      <c r="G25" s="365"/>
      <c r="H25" s="365" t="s">
        <v>20</v>
      </c>
      <c r="I25" s="365"/>
      <c r="J25" s="365" t="s">
        <v>21</v>
      </c>
      <c r="K25" s="366"/>
    </row>
    <row r="26" spans="1:11" ht="15" customHeight="1" thickBot="1">
      <c r="A26" s="360"/>
      <c r="B26" s="175" t="s">
        <v>4</v>
      </c>
      <c r="C26" s="176" t="s">
        <v>5</v>
      </c>
      <c r="D26" s="176" t="s">
        <v>4</v>
      </c>
      <c r="E26" s="176" t="s">
        <v>5</v>
      </c>
      <c r="F26" s="176" t="s">
        <v>4</v>
      </c>
      <c r="G26" s="176" t="s">
        <v>5</v>
      </c>
      <c r="H26" s="176" t="s">
        <v>4</v>
      </c>
      <c r="I26" s="176" t="s">
        <v>5</v>
      </c>
      <c r="J26" s="176" t="s">
        <v>4</v>
      </c>
      <c r="K26" s="177" t="s">
        <v>5</v>
      </c>
    </row>
    <row r="27" spans="1:11" ht="15" customHeight="1" thickTop="1">
      <c r="A27" s="161" t="s">
        <v>305</v>
      </c>
      <c r="B27" s="162">
        <v>0</v>
      </c>
      <c r="C27" s="163">
        <v>0</v>
      </c>
      <c r="D27" s="164">
        <v>5</v>
      </c>
      <c r="E27" s="163">
        <v>0.625</v>
      </c>
      <c r="F27" s="164">
        <v>1</v>
      </c>
      <c r="G27" s="163">
        <v>0.125</v>
      </c>
      <c r="H27" s="164">
        <v>2</v>
      </c>
      <c r="I27" s="163">
        <v>0.25</v>
      </c>
      <c r="J27" s="164">
        <v>0</v>
      </c>
      <c r="K27" s="165">
        <v>0</v>
      </c>
    </row>
    <row r="28" spans="1:11" ht="15" customHeight="1" thickBot="1">
      <c r="A28" s="166" t="s">
        <v>9</v>
      </c>
      <c r="B28" s="167">
        <v>0</v>
      </c>
      <c r="C28" s="168">
        <v>0</v>
      </c>
      <c r="D28" s="169">
        <v>5</v>
      </c>
      <c r="E28" s="168">
        <v>0.625</v>
      </c>
      <c r="F28" s="169">
        <v>1</v>
      </c>
      <c r="G28" s="168">
        <v>0.125</v>
      </c>
      <c r="H28" s="169">
        <v>2</v>
      </c>
      <c r="I28" s="168">
        <v>0.25</v>
      </c>
      <c r="J28" s="169">
        <v>0</v>
      </c>
      <c r="K28" s="170">
        <v>0</v>
      </c>
    </row>
    <row r="29" spans="1:11" ht="15" customHeight="1" thickTop="1">
      <c r="A29" s="187"/>
      <c r="B29" s="188"/>
      <c r="C29" s="189"/>
      <c r="D29" s="188"/>
      <c r="E29" s="189"/>
      <c r="F29" s="188"/>
      <c r="G29" s="189"/>
      <c r="H29" s="188"/>
      <c r="I29" s="189"/>
      <c r="J29" s="188"/>
      <c r="K29" s="189"/>
    </row>
    <row r="30" spans="1:11" ht="36.75" customHeight="1" thickBot="1">
      <c r="A30" s="190" t="s">
        <v>425</v>
      </c>
      <c r="B30" s="190"/>
      <c r="C30" s="190"/>
      <c r="D30" s="190"/>
      <c r="E30" s="189"/>
      <c r="F30" s="188"/>
      <c r="G30" s="189"/>
      <c r="H30" s="188"/>
      <c r="I30" s="189"/>
      <c r="J30" s="188"/>
      <c r="K30" s="189"/>
    </row>
    <row r="31" spans="1:11" ht="17.25" customHeight="1">
      <c r="A31" s="421" t="s">
        <v>424</v>
      </c>
      <c r="B31" s="188"/>
      <c r="C31" s="189"/>
      <c r="D31" s="188"/>
      <c r="E31" s="189"/>
      <c r="F31" s="188"/>
      <c r="G31" s="189"/>
      <c r="H31" s="188"/>
      <c r="I31" s="189"/>
      <c r="J31" s="188"/>
      <c r="K31" s="189"/>
    </row>
    <row r="32" spans="1:11" ht="30.75" customHeight="1">
      <c r="A32" s="68" t="s">
        <v>218</v>
      </c>
      <c r="B32" s="188"/>
      <c r="C32" s="189"/>
      <c r="D32" s="188"/>
      <c r="E32" s="189"/>
      <c r="F32" s="188"/>
      <c r="G32" s="189"/>
      <c r="H32" s="188"/>
      <c r="I32" s="189"/>
      <c r="J32" s="188"/>
      <c r="K32" s="189"/>
    </row>
    <row r="33" spans="1:25" ht="15" customHeight="1"/>
    <row r="34" spans="1:25" ht="15" customHeight="1" thickBot="1">
      <c r="A34" s="357" t="s">
        <v>22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</row>
    <row r="35" spans="1:25" ht="15" customHeight="1" thickTop="1">
      <c r="A35" s="358"/>
      <c r="B35" s="361" t="s">
        <v>23</v>
      </c>
      <c r="C35" s="362"/>
      <c r="D35" s="362"/>
      <c r="E35" s="362"/>
      <c r="F35" s="362" t="s">
        <v>24</v>
      </c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3"/>
    </row>
    <row r="36" spans="1:25" ht="37.5" customHeight="1">
      <c r="A36" s="359"/>
      <c r="B36" s="364" t="s">
        <v>25</v>
      </c>
      <c r="C36" s="365"/>
      <c r="D36" s="365" t="s">
        <v>26</v>
      </c>
      <c r="E36" s="365"/>
      <c r="F36" s="365" t="s">
        <v>27</v>
      </c>
      <c r="G36" s="365"/>
      <c r="H36" s="365" t="s">
        <v>28</v>
      </c>
      <c r="I36" s="365"/>
      <c r="J36" s="365" t="s">
        <v>29</v>
      </c>
      <c r="K36" s="365"/>
      <c r="L36" s="365" t="s">
        <v>30</v>
      </c>
      <c r="M36" s="365"/>
      <c r="N36" s="365" t="s">
        <v>31</v>
      </c>
      <c r="O36" s="365"/>
      <c r="P36" s="365" t="s">
        <v>32</v>
      </c>
      <c r="Q36" s="366"/>
    </row>
    <row r="37" spans="1:25" ht="15" customHeight="1" thickBot="1">
      <c r="A37" s="360"/>
      <c r="B37" s="175" t="s">
        <v>4</v>
      </c>
      <c r="C37" s="176" t="s">
        <v>5</v>
      </c>
      <c r="D37" s="176" t="s">
        <v>4</v>
      </c>
      <c r="E37" s="176" t="s">
        <v>5</v>
      </c>
      <c r="F37" s="176" t="s">
        <v>4</v>
      </c>
      <c r="G37" s="176" t="s">
        <v>5</v>
      </c>
      <c r="H37" s="176" t="s">
        <v>4</v>
      </c>
      <c r="I37" s="176" t="s">
        <v>5</v>
      </c>
      <c r="J37" s="176" t="s">
        <v>4</v>
      </c>
      <c r="K37" s="176" t="s">
        <v>5</v>
      </c>
      <c r="L37" s="176" t="s">
        <v>4</v>
      </c>
      <c r="M37" s="176" t="s">
        <v>5</v>
      </c>
      <c r="N37" s="176" t="s">
        <v>4</v>
      </c>
      <c r="O37" s="176" t="s">
        <v>5</v>
      </c>
      <c r="P37" s="176" t="s">
        <v>4</v>
      </c>
      <c r="Q37" s="177" t="s">
        <v>5</v>
      </c>
    </row>
    <row r="38" spans="1:25" ht="15" customHeight="1" thickTop="1">
      <c r="A38" s="161" t="s">
        <v>305</v>
      </c>
      <c r="B38" s="162">
        <v>7</v>
      </c>
      <c r="C38" s="163">
        <v>0.875</v>
      </c>
      <c r="D38" s="164">
        <v>1</v>
      </c>
      <c r="E38" s="163">
        <v>0.125</v>
      </c>
      <c r="F38" s="164">
        <v>8</v>
      </c>
      <c r="G38" s="163">
        <v>1</v>
      </c>
      <c r="H38" s="164">
        <v>0</v>
      </c>
      <c r="I38" s="163">
        <v>0</v>
      </c>
      <c r="J38" s="164">
        <v>0</v>
      </c>
      <c r="K38" s="163">
        <v>0</v>
      </c>
      <c r="L38" s="164">
        <v>0</v>
      </c>
      <c r="M38" s="163">
        <v>0</v>
      </c>
      <c r="N38" s="164">
        <v>0</v>
      </c>
      <c r="O38" s="163">
        <v>0</v>
      </c>
      <c r="P38" s="164">
        <v>0</v>
      </c>
      <c r="Q38" s="165">
        <v>0</v>
      </c>
    </row>
    <row r="39" spans="1:25" ht="15" customHeight="1" thickBot="1">
      <c r="A39" s="166" t="s">
        <v>9</v>
      </c>
      <c r="B39" s="167">
        <v>7</v>
      </c>
      <c r="C39" s="168">
        <v>0.875</v>
      </c>
      <c r="D39" s="169">
        <v>1</v>
      </c>
      <c r="E39" s="168">
        <v>0.125</v>
      </c>
      <c r="F39" s="169">
        <v>8</v>
      </c>
      <c r="G39" s="168">
        <v>1</v>
      </c>
      <c r="H39" s="169">
        <v>0</v>
      </c>
      <c r="I39" s="168">
        <v>0</v>
      </c>
      <c r="J39" s="169">
        <v>0</v>
      </c>
      <c r="K39" s="168">
        <v>0</v>
      </c>
      <c r="L39" s="169">
        <v>0</v>
      </c>
      <c r="M39" s="168">
        <v>0</v>
      </c>
      <c r="N39" s="169">
        <v>0</v>
      </c>
      <c r="O39" s="168">
        <v>0</v>
      </c>
      <c r="P39" s="169">
        <v>0</v>
      </c>
      <c r="Q39" s="170">
        <v>0</v>
      </c>
    </row>
    <row r="40" spans="1:25" ht="15" customHeight="1" thickTop="1"/>
    <row r="41" spans="1:25" ht="15" customHeight="1" thickBot="1">
      <c r="A41" s="357" t="s">
        <v>426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</row>
    <row r="42" spans="1:25" ht="15" customHeight="1" thickTop="1">
      <c r="A42" s="358"/>
      <c r="B42" s="361" t="s">
        <v>279</v>
      </c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3"/>
    </row>
    <row r="43" spans="1:25" ht="71.25" customHeight="1">
      <c r="A43" s="359"/>
      <c r="B43" s="364" t="s">
        <v>33</v>
      </c>
      <c r="C43" s="365"/>
      <c r="D43" s="365" t="s">
        <v>34</v>
      </c>
      <c r="E43" s="365"/>
      <c r="F43" s="365" t="s">
        <v>307</v>
      </c>
      <c r="G43" s="365"/>
      <c r="H43" s="365" t="s">
        <v>308</v>
      </c>
      <c r="I43" s="365"/>
      <c r="J43" s="365" t="s">
        <v>309</v>
      </c>
      <c r="K43" s="365"/>
      <c r="L43" s="365" t="s">
        <v>310</v>
      </c>
      <c r="M43" s="365"/>
      <c r="N43" s="365" t="s">
        <v>35</v>
      </c>
      <c r="O43" s="365"/>
      <c r="P43" s="365" t="s">
        <v>36</v>
      </c>
      <c r="Q43" s="365"/>
      <c r="R43" s="365" t="s">
        <v>37</v>
      </c>
      <c r="S43" s="365"/>
      <c r="T43" s="365" t="s">
        <v>311</v>
      </c>
      <c r="U43" s="365"/>
      <c r="V43" s="365" t="s">
        <v>38</v>
      </c>
      <c r="W43" s="365"/>
      <c r="X43" s="365" t="s">
        <v>39</v>
      </c>
      <c r="Y43" s="366"/>
    </row>
    <row r="44" spans="1:25" ht="15" customHeight="1" thickBot="1">
      <c r="A44" s="360"/>
      <c r="B44" s="175" t="s">
        <v>4</v>
      </c>
      <c r="C44" s="176" t="s">
        <v>5</v>
      </c>
      <c r="D44" s="176" t="s">
        <v>4</v>
      </c>
      <c r="E44" s="176" t="s">
        <v>5</v>
      </c>
      <c r="F44" s="176" t="s">
        <v>4</v>
      </c>
      <c r="G44" s="176" t="s">
        <v>5</v>
      </c>
      <c r="H44" s="176" t="s">
        <v>4</v>
      </c>
      <c r="I44" s="176" t="s">
        <v>5</v>
      </c>
      <c r="J44" s="176" t="s">
        <v>4</v>
      </c>
      <c r="K44" s="176" t="s">
        <v>5</v>
      </c>
      <c r="L44" s="176" t="s">
        <v>4</v>
      </c>
      <c r="M44" s="176" t="s">
        <v>5</v>
      </c>
      <c r="N44" s="176" t="s">
        <v>4</v>
      </c>
      <c r="O44" s="176" t="s">
        <v>5</v>
      </c>
      <c r="P44" s="176" t="s">
        <v>4</v>
      </c>
      <c r="Q44" s="176" t="s">
        <v>5</v>
      </c>
      <c r="R44" s="176" t="s">
        <v>4</v>
      </c>
      <c r="S44" s="176" t="s">
        <v>5</v>
      </c>
      <c r="T44" s="176" t="s">
        <v>4</v>
      </c>
      <c r="U44" s="176" t="s">
        <v>5</v>
      </c>
      <c r="V44" s="176" t="s">
        <v>4</v>
      </c>
      <c r="W44" s="176" t="s">
        <v>5</v>
      </c>
      <c r="X44" s="176" t="s">
        <v>4</v>
      </c>
      <c r="Y44" s="177" t="s">
        <v>5</v>
      </c>
    </row>
    <row r="45" spans="1:25" ht="15" customHeight="1" thickTop="1">
      <c r="A45" s="161" t="s">
        <v>305</v>
      </c>
      <c r="B45" s="162">
        <v>2</v>
      </c>
      <c r="C45" s="163">
        <v>0.25</v>
      </c>
      <c r="D45" s="164">
        <v>1</v>
      </c>
      <c r="E45" s="163">
        <v>0.125</v>
      </c>
      <c r="F45" s="164">
        <v>0</v>
      </c>
      <c r="G45" s="163">
        <v>0</v>
      </c>
      <c r="H45" s="164">
        <v>0</v>
      </c>
      <c r="I45" s="163">
        <v>0</v>
      </c>
      <c r="J45" s="164">
        <v>0</v>
      </c>
      <c r="K45" s="163">
        <v>0</v>
      </c>
      <c r="L45" s="164">
        <v>0</v>
      </c>
      <c r="M45" s="163">
        <v>0</v>
      </c>
      <c r="N45" s="164">
        <v>0</v>
      </c>
      <c r="O45" s="163">
        <v>0</v>
      </c>
      <c r="P45" s="164">
        <v>4</v>
      </c>
      <c r="Q45" s="163">
        <v>0.5</v>
      </c>
      <c r="R45" s="164">
        <v>0</v>
      </c>
      <c r="S45" s="163">
        <v>0</v>
      </c>
      <c r="T45" s="164">
        <v>0</v>
      </c>
      <c r="U45" s="163">
        <v>0</v>
      </c>
      <c r="V45" s="164">
        <v>0</v>
      </c>
      <c r="W45" s="163">
        <v>0</v>
      </c>
      <c r="X45" s="164">
        <v>1</v>
      </c>
      <c r="Y45" s="165">
        <v>0.125</v>
      </c>
    </row>
    <row r="46" spans="1:25" ht="15" customHeight="1" thickBot="1">
      <c r="A46" s="166" t="s">
        <v>9</v>
      </c>
      <c r="B46" s="167">
        <v>2</v>
      </c>
      <c r="C46" s="168">
        <v>0.25</v>
      </c>
      <c r="D46" s="169">
        <v>1</v>
      </c>
      <c r="E46" s="168">
        <v>0.125</v>
      </c>
      <c r="F46" s="169">
        <v>0</v>
      </c>
      <c r="G46" s="168">
        <v>0</v>
      </c>
      <c r="H46" s="169">
        <v>0</v>
      </c>
      <c r="I46" s="168">
        <v>0</v>
      </c>
      <c r="J46" s="169">
        <v>0</v>
      </c>
      <c r="K46" s="168">
        <v>0</v>
      </c>
      <c r="L46" s="169">
        <v>0</v>
      </c>
      <c r="M46" s="168">
        <v>0</v>
      </c>
      <c r="N46" s="169">
        <v>0</v>
      </c>
      <c r="O46" s="168">
        <v>0</v>
      </c>
      <c r="P46" s="169">
        <v>4</v>
      </c>
      <c r="Q46" s="168">
        <v>0.5</v>
      </c>
      <c r="R46" s="169">
        <v>0</v>
      </c>
      <c r="S46" s="168">
        <v>0</v>
      </c>
      <c r="T46" s="169">
        <v>0</v>
      </c>
      <c r="U46" s="168">
        <v>0</v>
      </c>
      <c r="V46" s="169">
        <v>0</v>
      </c>
      <c r="W46" s="168">
        <v>0</v>
      </c>
      <c r="X46" s="169">
        <v>1</v>
      </c>
      <c r="Y46" s="170">
        <v>0.125</v>
      </c>
    </row>
    <row r="47" spans="1:25" ht="15" customHeight="1" thickTop="1">
      <c r="A47" s="187"/>
      <c r="B47" s="188"/>
      <c r="C47" s="189"/>
      <c r="D47" s="188"/>
      <c r="E47" s="189"/>
      <c r="F47" s="188"/>
      <c r="G47" s="189"/>
      <c r="H47" s="188"/>
      <c r="I47" s="189"/>
      <c r="J47" s="188"/>
      <c r="K47" s="189"/>
      <c r="L47" s="188"/>
      <c r="M47" s="189"/>
      <c r="N47" s="188"/>
      <c r="O47" s="189"/>
      <c r="P47" s="188"/>
      <c r="Q47" s="189"/>
      <c r="R47" s="188"/>
      <c r="S47" s="189"/>
      <c r="T47" s="188"/>
      <c r="U47" s="189"/>
      <c r="V47" s="188"/>
      <c r="W47" s="189"/>
      <c r="X47" s="188"/>
      <c r="Y47" s="189"/>
    </row>
    <row r="48" spans="1:25" ht="26.25" customHeight="1">
      <c r="A48" s="68" t="s">
        <v>219</v>
      </c>
      <c r="B48" s="188"/>
      <c r="C48" s="189"/>
      <c r="D48" s="188"/>
      <c r="E48" s="189"/>
      <c r="F48" s="188"/>
      <c r="G48" s="189"/>
      <c r="H48" s="188"/>
      <c r="I48" s="189"/>
      <c r="J48" s="188"/>
      <c r="K48" s="189"/>
      <c r="L48" s="188"/>
      <c r="M48" s="189"/>
      <c r="N48" s="188"/>
      <c r="O48" s="189"/>
      <c r="P48" s="188"/>
      <c r="Q48" s="189"/>
      <c r="R48" s="188"/>
      <c r="S48" s="189"/>
      <c r="T48" s="188"/>
      <c r="U48" s="189"/>
      <c r="V48" s="188"/>
      <c r="W48" s="189"/>
      <c r="X48" s="188"/>
      <c r="Y48" s="189"/>
    </row>
    <row r="49" spans="1:13" ht="15" customHeight="1"/>
    <row r="50" spans="1:13" ht="15" customHeight="1" thickBot="1">
      <c r="A50" s="357" t="s">
        <v>280</v>
      </c>
      <c r="B50" s="357"/>
      <c r="C50" s="357"/>
      <c r="D50" s="357"/>
      <c r="E50" s="357"/>
      <c r="F50" s="357"/>
      <c r="G50" s="357"/>
      <c r="H50" s="357"/>
      <c r="I50" s="357"/>
    </row>
    <row r="51" spans="1:13" ht="15" customHeight="1" thickTop="1">
      <c r="A51" s="358"/>
      <c r="B51" s="361" t="s">
        <v>41</v>
      </c>
      <c r="C51" s="362"/>
      <c r="D51" s="362"/>
      <c r="E51" s="362"/>
      <c r="F51" s="362"/>
      <c r="G51" s="362"/>
      <c r="H51" s="362"/>
      <c r="I51" s="363"/>
    </row>
    <row r="52" spans="1:13" ht="15" customHeight="1">
      <c r="A52" s="359"/>
      <c r="B52" s="372" t="s">
        <v>42</v>
      </c>
      <c r="C52" s="365"/>
      <c r="D52" s="373" t="s">
        <v>43</v>
      </c>
      <c r="E52" s="365"/>
      <c r="F52" s="373" t="s">
        <v>44</v>
      </c>
      <c r="G52" s="365"/>
      <c r="H52" s="373" t="s">
        <v>45</v>
      </c>
      <c r="I52" s="366"/>
    </row>
    <row r="53" spans="1:13" ht="15" customHeight="1" thickBot="1">
      <c r="A53" s="360"/>
      <c r="B53" s="175" t="s">
        <v>4</v>
      </c>
      <c r="C53" s="176" t="s">
        <v>5</v>
      </c>
      <c r="D53" s="176" t="s">
        <v>4</v>
      </c>
      <c r="E53" s="176" t="s">
        <v>5</v>
      </c>
      <c r="F53" s="176" t="s">
        <v>4</v>
      </c>
      <c r="G53" s="176" t="s">
        <v>5</v>
      </c>
      <c r="H53" s="176" t="s">
        <v>4</v>
      </c>
      <c r="I53" s="177" t="s">
        <v>5</v>
      </c>
    </row>
    <row r="54" spans="1:13" ht="15" customHeight="1" thickTop="1">
      <c r="A54" s="161" t="s">
        <v>305</v>
      </c>
      <c r="B54" s="162">
        <v>2</v>
      </c>
      <c r="C54" s="163">
        <v>0.25</v>
      </c>
      <c r="D54" s="164">
        <v>2</v>
      </c>
      <c r="E54" s="163">
        <v>0.25</v>
      </c>
      <c r="F54" s="164">
        <v>2</v>
      </c>
      <c r="G54" s="163">
        <v>0.25</v>
      </c>
      <c r="H54" s="164">
        <v>2</v>
      </c>
      <c r="I54" s="165">
        <v>0.25</v>
      </c>
    </row>
    <row r="55" spans="1:13" ht="15" customHeight="1" thickBot="1">
      <c r="A55" s="166" t="s">
        <v>9</v>
      </c>
      <c r="B55" s="167">
        <v>2</v>
      </c>
      <c r="C55" s="168">
        <v>0.25</v>
      </c>
      <c r="D55" s="169">
        <v>2</v>
      </c>
      <c r="E55" s="168">
        <v>0.25</v>
      </c>
      <c r="F55" s="169">
        <v>2</v>
      </c>
      <c r="G55" s="168">
        <v>0.25</v>
      </c>
      <c r="H55" s="169">
        <v>2</v>
      </c>
      <c r="I55" s="170">
        <v>0.25</v>
      </c>
    </row>
    <row r="56" spans="1:13" ht="15" customHeight="1" thickTop="1"/>
    <row r="57" spans="1:13" ht="15" customHeight="1" thickBot="1">
      <c r="A57" s="357" t="s">
        <v>281</v>
      </c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</row>
    <row r="58" spans="1:13" ht="15" customHeight="1" thickTop="1">
      <c r="A58" s="358"/>
      <c r="B58" s="361" t="s">
        <v>47</v>
      </c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3"/>
    </row>
    <row r="59" spans="1:13" ht="15" customHeight="1">
      <c r="A59" s="359"/>
      <c r="B59" s="364" t="s">
        <v>48</v>
      </c>
      <c r="C59" s="365"/>
      <c r="D59" s="365"/>
      <c r="E59" s="365"/>
      <c r="F59" s="365" t="s">
        <v>49</v>
      </c>
      <c r="G59" s="365"/>
      <c r="H59" s="365"/>
      <c r="I59" s="365"/>
      <c r="J59" s="365" t="s">
        <v>50</v>
      </c>
      <c r="K59" s="365"/>
      <c r="L59" s="365"/>
      <c r="M59" s="366"/>
    </row>
    <row r="60" spans="1:13" ht="39.75" customHeight="1">
      <c r="A60" s="359"/>
      <c r="B60" s="364" t="s">
        <v>257</v>
      </c>
      <c r="C60" s="365"/>
      <c r="D60" s="365"/>
      <c r="E60" s="365"/>
      <c r="F60" s="365" t="s">
        <v>257</v>
      </c>
      <c r="G60" s="365"/>
      <c r="H60" s="365"/>
      <c r="I60" s="365"/>
      <c r="J60" s="365" t="s">
        <v>257</v>
      </c>
      <c r="K60" s="365"/>
      <c r="L60" s="365"/>
      <c r="M60" s="366"/>
    </row>
    <row r="61" spans="1:13" ht="15" customHeight="1">
      <c r="A61" s="359"/>
      <c r="B61" s="364" t="s">
        <v>276</v>
      </c>
      <c r="C61" s="365"/>
      <c r="D61" s="365" t="s">
        <v>264</v>
      </c>
      <c r="E61" s="365"/>
      <c r="F61" s="365" t="s">
        <v>276</v>
      </c>
      <c r="G61" s="365"/>
      <c r="H61" s="365" t="s">
        <v>264</v>
      </c>
      <c r="I61" s="365"/>
      <c r="J61" s="365" t="s">
        <v>276</v>
      </c>
      <c r="K61" s="365"/>
      <c r="L61" s="365" t="s">
        <v>264</v>
      </c>
      <c r="M61" s="366"/>
    </row>
    <row r="62" spans="1:13" ht="15" customHeight="1" thickBot="1">
      <c r="A62" s="360"/>
      <c r="B62" s="175" t="s">
        <v>4</v>
      </c>
      <c r="C62" s="176" t="s">
        <v>5</v>
      </c>
      <c r="D62" s="176" t="s">
        <v>4</v>
      </c>
      <c r="E62" s="176" t="s">
        <v>5</v>
      </c>
      <c r="F62" s="176" t="s">
        <v>4</v>
      </c>
      <c r="G62" s="176" t="s">
        <v>5</v>
      </c>
      <c r="H62" s="176" t="s">
        <v>4</v>
      </c>
      <c r="I62" s="304" t="s">
        <v>5</v>
      </c>
      <c r="J62" s="176" t="s">
        <v>4</v>
      </c>
      <c r="K62" s="176" t="s">
        <v>5</v>
      </c>
      <c r="L62" s="176" t="s">
        <v>4</v>
      </c>
      <c r="M62" s="177" t="s">
        <v>5</v>
      </c>
    </row>
    <row r="63" spans="1:13" ht="15" customHeight="1" thickTop="1">
      <c r="A63" s="161" t="s">
        <v>305</v>
      </c>
      <c r="B63" s="162">
        <v>0</v>
      </c>
      <c r="C63" s="163">
        <v>0</v>
      </c>
      <c r="D63" s="164">
        <v>2</v>
      </c>
      <c r="E63" s="163">
        <v>0.25</v>
      </c>
      <c r="F63" s="164">
        <v>0</v>
      </c>
      <c r="G63" s="163">
        <v>0</v>
      </c>
      <c r="H63" s="164">
        <v>1</v>
      </c>
      <c r="I63" s="163">
        <v>0.125</v>
      </c>
      <c r="J63" s="164">
        <v>4</v>
      </c>
      <c r="K63" s="163">
        <v>0.5</v>
      </c>
      <c r="L63" s="164">
        <v>1</v>
      </c>
      <c r="M63" s="163">
        <v>0.125</v>
      </c>
    </row>
    <row r="64" spans="1:13" ht="15" customHeight="1" thickBot="1">
      <c r="A64" s="166" t="s">
        <v>9</v>
      </c>
      <c r="B64" s="167">
        <v>0</v>
      </c>
      <c r="C64" s="168">
        <v>0</v>
      </c>
      <c r="D64" s="169">
        <v>2</v>
      </c>
      <c r="E64" s="168">
        <v>0.25</v>
      </c>
      <c r="F64" s="169">
        <v>0</v>
      </c>
      <c r="G64" s="168">
        <v>0</v>
      </c>
      <c r="H64" s="169">
        <v>1</v>
      </c>
      <c r="I64" s="168">
        <v>0.125</v>
      </c>
      <c r="J64" s="169">
        <v>4</v>
      </c>
      <c r="K64" s="168">
        <v>0.5</v>
      </c>
      <c r="L64" s="169">
        <v>1</v>
      </c>
      <c r="M64" s="170">
        <v>0.125</v>
      </c>
    </row>
    <row r="65" spans="1:11" ht="15" customHeight="1" thickTop="1"/>
    <row r="66" spans="1:11" ht="15" customHeight="1" thickBot="1">
      <c r="A66" s="357" t="s">
        <v>51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</row>
    <row r="67" spans="1:11" ht="15" customHeight="1" thickTop="1">
      <c r="A67" s="358"/>
      <c r="B67" s="361" t="s">
        <v>52</v>
      </c>
      <c r="C67" s="362"/>
      <c r="D67" s="362"/>
      <c r="E67" s="362"/>
      <c r="F67" s="362"/>
      <c r="G67" s="362"/>
      <c r="H67" s="362"/>
      <c r="I67" s="362"/>
      <c r="J67" s="362"/>
      <c r="K67" s="363"/>
    </row>
    <row r="68" spans="1:11" ht="15" customHeight="1">
      <c r="A68" s="359"/>
      <c r="B68" s="364" t="s">
        <v>53</v>
      </c>
      <c r="C68" s="365"/>
      <c r="D68" s="365" t="s">
        <v>54</v>
      </c>
      <c r="E68" s="365"/>
      <c r="F68" s="365" t="s">
        <v>55</v>
      </c>
      <c r="G68" s="365"/>
      <c r="H68" s="365" t="s">
        <v>56</v>
      </c>
      <c r="I68" s="365"/>
      <c r="J68" s="365" t="s">
        <v>57</v>
      </c>
      <c r="K68" s="366"/>
    </row>
    <row r="69" spans="1:11" ht="15" customHeight="1" thickBot="1">
      <c r="A69" s="360"/>
      <c r="B69" s="175" t="s">
        <v>4</v>
      </c>
      <c r="C69" s="176" t="s">
        <v>5</v>
      </c>
      <c r="D69" s="176" t="s">
        <v>4</v>
      </c>
      <c r="E69" s="176" t="s">
        <v>5</v>
      </c>
      <c r="F69" s="176" t="s">
        <v>4</v>
      </c>
      <c r="G69" s="176" t="s">
        <v>5</v>
      </c>
      <c r="H69" s="176" t="s">
        <v>4</v>
      </c>
      <c r="I69" s="176" t="s">
        <v>5</v>
      </c>
      <c r="J69" s="176" t="s">
        <v>4</v>
      </c>
      <c r="K69" s="177" t="s">
        <v>5</v>
      </c>
    </row>
    <row r="70" spans="1:11" ht="15" customHeight="1" thickTop="1">
      <c r="A70" s="161" t="s">
        <v>305</v>
      </c>
      <c r="B70" s="162">
        <v>4</v>
      </c>
      <c r="C70" s="163">
        <v>0.5</v>
      </c>
      <c r="D70" s="164">
        <v>1</v>
      </c>
      <c r="E70" s="163">
        <v>0.125</v>
      </c>
      <c r="F70" s="164">
        <v>2</v>
      </c>
      <c r="G70" s="163">
        <v>0.25</v>
      </c>
      <c r="H70" s="164">
        <v>1</v>
      </c>
      <c r="I70" s="163">
        <v>0.125</v>
      </c>
      <c r="J70" s="164">
        <v>0</v>
      </c>
      <c r="K70" s="165">
        <v>0</v>
      </c>
    </row>
    <row r="71" spans="1:11" ht="15" customHeight="1" thickBot="1">
      <c r="A71" s="166" t="s">
        <v>9</v>
      </c>
      <c r="B71" s="167">
        <v>4</v>
      </c>
      <c r="C71" s="168">
        <v>0.5</v>
      </c>
      <c r="D71" s="169">
        <v>1</v>
      </c>
      <c r="E71" s="168">
        <v>0.125</v>
      </c>
      <c r="F71" s="169">
        <v>2</v>
      </c>
      <c r="G71" s="168">
        <v>0.25</v>
      </c>
      <c r="H71" s="169">
        <v>1</v>
      </c>
      <c r="I71" s="168">
        <v>0.125</v>
      </c>
      <c r="J71" s="169">
        <v>0</v>
      </c>
      <c r="K71" s="170">
        <v>0</v>
      </c>
    </row>
    <row r="72" spans="1:11" ht="15" customHeight="1" thickTop="1"/>
    <row r="73" spans="1:11" ht="15" customHeight="1">
      <c r="A73" s="421" t="s">
        <v>428</v>
      </c>
    </row>
    <row r="74" spans="1:11" ht="15" customHeight="1" thickBot="1">
      <c r="A74" s="357" t="s">
        <v>282</v>
      </c>
      <c r="B74" s="357"/>
      <c r="C74" s="357"/>
      <c r="D74" s="357"/>
      <c r="E74" s="357"/>
    </row>
    <row r="75" spans="1:11" ht="15" customHeight="1" thickTop="1">
      <c r="A75" s="358"/>
      <c r="B75" s="361" t="s">
        <v>283</v>
      </c>
      <c r="C75" s="362"/>
      <c r="D75" s="362"/>
      <c r="E75" s="363"/>
    </row>
    <row r="76" spans="1:11" ht="15" customHeight="1">
      <c r="A76" s="359"/>
      <c r="B76" s="364" t="s">
        <v>284</v>
      </c>
      <c r="C76" s="365"/>
      <c r="D76" s="365" t="s">
        <v>285</v>
      </c>
      <c r="E76" s="366"/>
    </row>
    <row r="77" spans="1:11" ht="15" customHeight="1" thickBot="1">
      <c r="A77" s="360"/>
      <c r="B77" s="175" t="s">
        <v>4</v>
      </c>
      <c r="C77" s="176" t="s">
        <v>5</v>
      </c>
      <c r="D77" s="176" t="s">
        <v>4</v>
      </c>
      <c r="E77" s="177" t="s">
        <v>5</v>
      </c>
    </row>
    <row r="78" spans="1:11" ht="15" customHeight="1" thickTop="1">
      <c r="A78" s="161" t="s">
        <v>305</v>
      </c>
      <c r="B78" s="162">
        <v>1</v>
      </c>
      <c r="C78" s="163">
        <v>1</v>
      </c>
      <c r="D78" s="164">
        <v>0</v>
      </c>
      <c r="E78" s="165">
        <v>0</v>
      </c>
    </row>
    <row r="79" spans="1:11" ht="15" customHeight="1" thickBot="1">
      <c r="A79" s="166" t="s">
        <v>9</v>
      </c>
      <c r="B79" s="167">
        <v>1</v>
      </c>
      <c r="C79" s="168">
        <v>1</v>
      </c>
      <c r="D79" s="169">
        <v>0</v>
      </c>
      <c r="E79" s="170">
        <v>0</v>
      </c>
    </row>
    <row r="80" spans="1:11" ht="15" customHeight="1" thickTop="1"/>
    <row r="81" spans="1:7" ht="15" customHeight="1">
      <c r="A81" s="421" t="s">
        <v>429</v>
      </c>
    </row>
    <row r="82" spans="1:7" ht="15" customHeight="1" thickBot="1">
      <c r="A82" s="357" t="s">
        <v>58</v>
      </c>
      <c r="B82" s="357"/>
      <c r="C82" s="357"/>
      <c r="D82" s="357"/>
      <c r="E82" s="357"/>
    </row>
    <row r="83" spans="1:7" ht="15" customHeight="1" thickTop="1">
      <c r="A83" s="358"/>
      <c r="B83" s="361" t="s">
        <v>427</v>
      </c>
      <c r="C83" s="362"/>
      <c r="D83" s="362"/>
      <c r="E83" s="363"/>
    </row>
    <row r="84" spans="1:7" ht="15" customHeight="1">
      <c r="A84" s="359"/>
      <c r="B84" s="364" t="s">
        <v>25</v>
      </c>
      <c r="C84" s="365"/>
      <c r="D84" s="365" t="s">
        <v>26</v>
      </c>
      <c r="E84" s="366"/>
    </row>
    <row r="85" spans="1:7" ht="15" customHeight="1" thickBot="1">
      <c r="A85" s="360"/>
      <c r="B85" s="175" t="s">
        <v>4</v>
      </c>
      <c r="C85" s="176" t="s">
        <v>5</v>
      </c>
      <c r="D85" s="176" t="s">
        <v>4</v>
      </c>
      <c r="E85" s="177" t="s">
        <v>5</v>
      </c>
    </row>
    <row r="86" spans="1:7" ht="15" customHeight="1" thickTop="1">
      <c r="A86" s="161" t="s">
        <v>305</v>
      </c>
      <c r="B86" s="162">
        <v>2</v>
      </c>
      <c r="C86" s="163">
        <v>0.28571428571428575</v>
      </c>
      <c r="D86" s="164">
        <v>5</v>
      </c>
      <c r="E86" s="165">
        <v>0.7142857142857143</v>
      </c>
    </row>
    <row r="87" spans="1:7" ht="15" customHeight="1" thickBot="1">
      <c r="A87" s="166" t="s">
        <v>9</v>
      </c>
      <c r="B87" s="167">
        <v>2</v>
      </c>
      <c r="C87" s="168">
        <v>0.28571428571428575</v>
      </c>
      <c r="D87" s="169">
        <v>5</v>
      </c>
      <c r="E87" s="170">
        <v>0.7142857142857143</v>
      </c>
    </row>
    <row r="88" spans="1:7" ht="15" customHeight="1" thickTop="1"/>
    <row r="89" spans="1:7" ht="15" customHeight="1">
      <c r="A89" s="421" t="s">
        <v>430</v>
      </c>
    </row>
    <row r="90" spans="1:7" ht="15" customHeight="1" thickBot="1">
      <c r="A90" s="357" t="s">
        <v>60</v>
      </c>
      <c r="B90" s="357"/>
      <c r="C90" s="357"/>
      <c r="D90" s="357"/>
      <c r="E90" s="357"/>
      <c r="F90" s="357"/>
      <c r="G90" s="357"/>
    </row>
    <row r="91" spans="1:7" ht="15" customHeight="1" thickTop="1">
      <c r="A91" s="358"/>
      <c r="B91" s="361" t="s">
        <v>61</v>
      </c>
      <c r="C91" s="362"/>
      <c r="D91" s="362"/>
      <c r="E91" s="362"/>
      <c r="F91" s="362"/>
      <c r="G91" s="363"/>
    </row>
    <row r="92" spans="1:7" ht="38.25" customHeight="1">
      <c r="A92" s="359"/>
      <c r="B92" s="364" t="s">
        <v>62</v>
      </c>
      <c r="C92" s="365"/>
      <c r="D92" s="365" t="s">
        <v>63</v>
      </c>
      <c r="E92" s="365"/>
      <c r="F92" s="365" t="s">
        <v>32</v>
      </c>
      <c r="G92" s="366"/>
    </row>
    <row r="93" spans="1:7" ht="15" customHeight="1" thickBot="1">
      <c r="A93" s="360"/>
      <c r="B93" s="175" t="s">
        <v>4</v>
      </c>
      <c r="C93" s="176" t="s">
        <v>5</v>
      </c>
      <c r="D93" s="176" t="s">
        <v>4</v>
      </c>
      <c r="E93" s="176" t="s">
        <v>5</v>
      </c>
      <c r="F93" s="176" t="s">
        <v>4</v>
      </c>
      <c r="G93" s="177" t="s">
        <v>5</v>
      </c>
    </row>
    <row r="94" spans="1:7" ht="15" customHeight="1" thickTop="1">
      <c r="A94" s="161" t="s">
        <v>305</v>
      </c>
      <c r="B94" s="162">
        <v>1</v>
      </c>
      <c r="C94" s="163">
        <v>0.5</v>
      </c>
      <c r="D94" s="164">
        <v>0</v>
      </c>
      <c r="E94" s="163">
        <v>0</v>
      </c>
      <c r="F94" s="164">
        <v>1</v>
      </c>
      <c r="G94" s="165">
        <v>0.5</v>
      </c>
    </row>
    <row r="95" spans="1:7" ht="15" customHeight="1" thickBot="1">
      <c r="A95" s="166" t="s">
        <v>9</v>
      </c>
      <c r="B95" s="167">
        <v>1</v>
      </c>
      <c r="C95" s="168">
        <v>0.5</v>
      </c>
      <c r="D95" s="169">
        <v>0</v>
      </c>
      <c r="E95" s="168">
        <v>0</v>
      </c>
      <c r="F95" s="169">
        <v>1</v>
      </c>
      <c r="G95" s="170">
        <v>0.5</v>
      </c>
    </row>
    <row r="96" spans="1:7" ht="15" customHeight="1" thickTop="1"/>
    <row r="97" spans="1:19" ht="15" customHeight="1" thickBot="1">
      <c r="A97" s="357" t="s">
        <v>286</v>
      </c>
      <c r="B97" s="357"/>
      <c r="C97" s="357"/>
      <c r="D97" s="357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</row>
    <row r="98" spans="1:19" ht="15" customHeight="1" thickTop="1">
      <c r="A98" s="358"/>
      <c r="B98" s="361" t="s">
        <v>64</v>
      </c>
      <c r="C98" s="362"/>
      <c r="D98" s="362"/>
      <c r="E98" s="362"/>
      <c r="F98" s="362" t="s">
        <v>65</v>
      </c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62"/>
      <c r="R98" s="362"/>
      <c r="S98" s="363"/>
    </row>
    <row r="99" spans="1:19" ht="28.5" customHeight="1">
      <c r="A99" s="359"/>
      <c r="B99" s="364" t="s">
        <v>66</v>
      </c>
      <c r="C99" s="365"/>
      <c r="D99" s="365" t="s">
        <v>67</v>
      </c>
      <c r="E99" s="365"/>
      <c r="F99" s="365" t="s">
        <v>68</v>
      </c>
      <c r="G99" s="365"/>
      <c r="H99" s="365" t="s">
        <v>69</v>
      </c>
      <c r="I99" s="365"/>
      <c r="J99" s="365" t="s">
        <v>70</v>
      </c>
      <c r="K99" s="365"/>
      <c r="L99" s="365" t="s">
        <v>71</v>
      </c>
      <c r="M99" s="365"/>
      <c r="N99" s="365" t="s">
        <v>72</v>
      </c>
      <c r="O99" s="365"/>
      <c r="P99" s="365" t="s">
        <v>73</v>
      </c>
      <c r="Q99" s="365"/>
      <c r="R99" s="365" t="s">
        <v>74</v>
      </c>
      <c r="S99" s="366"/>
    </row>
    <row r="100" spans="1:19" ht="15" customHeight="1" thickBot="1">
      <c r="A100" s="360"/>
      <c r="B100" s="175" t="s">
        <v>4</v>
      </c>
      <c r="C100" s="176" t="s">
        <v>5</v>
      </c>
      <c r="D100" s="176" t="s">
        <v>4</v>
      </c>
      <c r="E100" s="176" t="s">
        <v>5</v>
      </c>
      <c r="F100" s="176" t="s">
        <v>4</v>
      </c>
      <c r="G100" s="176" t="s">
        <v>5</v>
      </c>
      <c r="H100" s="176" t="s">
        <v>4</v>
      </c>
      <c r="I100" s="176" t="s">
        <v>5</v>
      </c>
      <c r="J100" s="176" t="s">
        <v>4</v>
      </c>
      <c r="K100" s="176" t="s">
        <v>5</v>
      </c>
      <c r="L100" s="176" t="s">
        <v>4</v>
      </c>
      <c r="M100" s="176" t="s">
        <v>5</v>
      </c>
      <c r="N100" s="176" t="s">
        <v>4</v>
      </c>
      <c r="O100" s="176" t="s">
        <v>5</v>
      </c>
      <c r="P100" s="176" t="s">
        <v>4</v>
      </c>
      <c r="Q100" s="176" t="s">
        <v>5</v>
      </c>
      <c r="R100" s="176" t="s">
        <v>4</v>
      </c>
      <c r="S100" s="177" t="s">
        <v>5</v>
      </c>
    </row>
    <row r="101" spans="1:19" ht="15" customHeight="1" thickTop="1">
      <c r="A101" s="161" t="s">
        <v>305</v>
      </c>
      <c r="B101" s="162">
        <v>1</v>
      </c>
      <c r="C101" s="163">
        <v>0.125</v>
      </c>
      <c r="D101" s="164">
        <v>7</v>
      </c>
      <c r="E101" s="163">
        <v>0.875</v>
      </c>
      <c r="F101" s="164">
        <v>4</v>
      </c>
      <c r="G101" s="163">
        <v>0.5</v>
      </c>
      <c r="H101" s="164">
        <v>1</v>
      </c>
      <c r="I101" s="163">
        <v>0.125</v>
      </c>
      <c r="J101" s="164">
        <v>0</v>
      </c>
      <c r="K101" s="163">
        <v>0</v>
      </c>
      <c r="L101" s="164">
        <v>1</v>
      </c>
      <c r="M101" s="163">
        <v>0.125</v>
      </c>
      <c r="N101" s="164">
        <v>0</v>
      </c>
      <c r="O101" s="163">
        <v>0</v>
      </c>
      <c r="P101" s="164">
        <v>1</v>
      </c>
      <c r="Q101" s="163">
        <v>0.125</v>
      </c>
      <c r="R101" s="164">
        <v>1</v>
      </c>
      <c r="S101" s="165">
        <v>0.125</v>
      </c>
    </row>
    <row r="102" spans="1:19" ht="15" customHeight="1" thickBot="1">
      <c r="A102" s="166" t="s">
        <v>9</v>
      </c>
      <c r="B102" s="167">
        <v>1</v>
      </c>
      <c r="C102" s="168">
        <v>0.125</v>
      </c>
      <c r="D102" s="169">
        <v>7</v>
      </c>
      <c r="E102" s="168">
        <v>0.875</v>
      </c>
      <c r="F102" s="169">
        <v>4</v>
      </c>
      <c r="G102" s="168">
        <v>0.5</v>
      </c>
      <c r="H102" s="169">
        <v>1</v>
      </c>
      <c r="I102" s="168">
        <v>0.125</v>
      </c>
      <c r="J102" s="169">
        <v>0</v>
      </c>
      <c r="K102" s="168">
        <v>0</v>
      </c>
      <c r="L102" s="169">
        <v>1</v>
      </c>
      <c r="M102" s="168">
        <v>0.125</v>
      </c>
      <c r="N102" s="169">
        <v>0</v>
      </c>
      <c r="O102" s="168">
        <v>0</v>
      </c>
      <c r="P102" s="169">
        <v>1</v>
      </c>
      <c r="Q102" s="168">
        <v>0.125</v>
      </c>
      <c r="R102" s="169">
        <v>1</v>
      </c>
      <c r="S102" s="170">
        <v>0.125</v>
      </c>
    </row>
    <row r="103" spans="1:19" ht="15" customHeight="1" thickTop="1"/>
    <row r="104" spans="1:19" ht="15" customHeight="1" thickBot="1">
      <c r="A104" s="357" t="s">
        <v>75</v>
      </c>
      <c r="B104" s="357"/>
      <c r="C104" s="357"/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</row>
    <row r="105" spans="1:19" ht="15" customHeight="1" thickTop="1">
      <c r="A105" s="358"/>
      <c r="B105" s="361" t="s">
        <v>76</v>
      </c>
      <c r="C105" s="362"/>
      <c r="D105" s="362"/>
      <c r="E105" s="362"/>
      <c r="F105" s="362"/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63"/>
    </row>
    <row r="106" spans="1:19" ht="36.75" customHeight="1">
      <c r="A106" s="359"/>
      <c r="B106" s="364" t="s">
        <v>77</v>
      </c>
      <c r="C106" s="365"/>
      <c r="D106" s="365" t="s">
        <v>78</v>
      </c>
      <c r="E106" s="365"/>
      <c r="F106" s="365" t="s">
        <v>79</v>
      </c>
      <c r="G106" s="365"/>
      <c r="H106" s="365" t="s">
        <v>80</v>
      </c>
      <c r="I106" s="365"/>
      <c r="J106" s="365" t="s">
        <v>81</v>
      </c>
      <c r="K106" s="365"/>
      <c r="L106" s="365" t="s">
        <v>82</v>
      </c>
      <c r="M106" s="365"/>
      <c r="N106" s="365" t="s">
        <v>83</v>
      </c>
      <c r="O106" s="365"/>
      <c r="P106" s="365" t="s">
        <v>84</v>
      </c>
      <c r="Q106" s="366"/>
    </row>
    <row r="107" spans="1:19" ht="15" customHeight="1" thickBot="1">
      <c r="A107" s="360"/>
      <c r="B107" s="175" t="s">
        <v>4</v>
      </c>
      <c r="C107" s="176" t="s">
        <v>5</v>
      </c>
      <c r="D107" s="176" t="s">
        <v>4</v>
      </c>
      <c r="E107" s="176" t="s">
        <v>5</v>
      </c>
      <c r="F107" s="176" t="s">
        <v>4</v>
      </c>
      <c r="G107" s="176" t="s">
        <v>5</v>
      </c>
      <c r="H107" s="176" t="s">
        <v>4</v>
      </c>
      <c r="I107" s="176" t="s">
        <v>5</v>
      </c>
      <c r="J107" s="176" t="s">
        <v>4</v>
      </c>
      <c r="K107" s="176" t="s">
        <v>5</v>
      </c>
      <c r="L107" s="176" t="s">
        <v>4</v>
      </c>
      <c r="M107" s="176" t="s">
        <v>5</v>
      </c>
      <c r="N107" s="176" t="s">
        <v>4</v>
      </c>
      <c r="O107" s="176" t="s">
        <v>5</v>
      </c>
      <c r="P107" s="176" t="s">
        <v>4</v>
      </c>
      <c r="Q107" s="177" t="s">
        <v>5</v>
      </c>
    </row>
    <row r="108" spans="1:19" ht="15" customHeight="1" thickTop="1">
      <c r="A108" s="161" t="s">
        <v>305</v>
      </c>
      <c r="B108" s="162">
        <v>1</v>
      </c>
      <c r="C108" s="163">
        <v>0.125</v>
      </c>
      <c r="D108" s="164">
        <v>0</v>
      </c>
      <c r="E108" s="163">
        <v>0</v>
      </c>
      <c r="F108" s="164">
        <v>1</v>
      </c>
      <c r="G108" s="163">
        <v>0.125</v>
      </c>
      <c r="H108" s="164">
        <v>0</v>
      </c>
      <c r="I108" s="163">
        <v>0</v>
      </c>
      <c r="J108" s="164">
        <v>1</v>
      </c>
      <c r="K108" s="163">
        <v>0.125</v>
      </c>
      <c r="L108" s="164">
        <v>0</v>
      </c>
      <c r="M108" s="163">
        <v>0</v>
      </c>
      <c r="N108" s="164">
        <v>3</v>
      </c>
      <c r="O108" s="163">
        <v>0.375</v>
      </c>
      <c r="P108" s="164">
        <v>2</v>
      </c>
      <c r="Q108" s="165">
        <v>0.25</v>
      </c>
    </row>
    <row r="109" spans="1:19" ht="15" customHeight="1" thickBot="1">
      <c r="A109" s="166" t="s">
        <v>9</v>
      </c>
      <c r="B109" s="167">
        <v>1</v>
      </c>
      <c r="C109" s="168">
        <v>0.125</v>
      </c>
      <c r="D109" s="169">
        <v>0</v>
      </c>
      <c r="E109" s="168">
        <v>0</v>
      </c>
      <c r="F109" s="169">
        <v>1</v>
      </c>
      <c r="G109" s="168">
        <v>0.125</v>
      </c>
      <c r="H109" s="169">
        <v>0</v>
      </c>
      <c r="I109" s="168">
        <v>0</v>
      </c>
      <c r="J109" s="169">
        <v>1</v>
      </c>
      <c r="K109" s="168">
        <v>0.125</v>
      </c>
      <c r="L109" s="169">
        <v>0</v>
      </c>
      <c r="M109" s="168">
        <v>0</v>
      </c>
      <c r="N109" s="169">
        <v>3</v>
      </c>
      <c r="O109" s="168">
        <v>0.375</v>
      </c>
      <c r="P109" s="169">
        <v>2</v>
      </c>
      <c r="Q109" s="170">
        <v>0.25</v>
      </c>
    </row>
    <row r="110" spans="1:19" ht="15" customHeight="1" thickTop="1"/>
    <row r="111" spans="1:19" ht="15" customHeight="1" thickBot="1">
      <c r="A111" s="357" t="s">
        <v>85</v>
      </c>
      <c r="B111" s="357"/>
      <c r="C111" s="357"/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</row>
    <row r="112" spans="1:19" ht="15" customHeight="1" thickTop="1">
      <c r="A112" s="358"/>
      <c r="B112" s="361" t="s">
        <v>86</v>
      </c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3"/>
    </row>
    <row r="113" spans="1:57" ht="15" customHeight="1">
      <c r="A113" s="359"/>
      <c r="B113" s="364" t="s">
        <v>87</v>
      </c>
      <c r="C113" s="365"/>
      <c r="D113" s="365" t="s">
        <v>88</v>
      </c>
      <c r="E113" s="365"/>
      <c r="F113" s="365" t="s">
        <v>89</v>
      </c>
      <c r="G113" s="365"/>
      <c r="H113" s="365" t="s">
        <v>90</v>
      </c>
      <c r="I113" s="365"/>
      <c r="J113" s="365" t="s">
        <v>91</v>
      </c>
      <c r="K113" s="365"/>
      <c r="L113" s="365" t="s">
        <v>92</v>
      </c>
      <c r="M113" s="366"/>
    </row>
    <row r="114" spans="1:57" ht="15" customHeight="1" thickBot="1">
      <c r="A114" s="360"/>
      <c r="B114" s="175" t="s">
        <v>4</v>
      </c>
      <c r="C114" s="176" t="s">
        <v>5</v>
      </c>
      <c r="D114" s="176" t="s">
        <v>4</v>
      </c>
      <c r="E114" s="176" t="s">
        <v>5</v>
      </c>
      <c r="F114" s="176" t="s">
        <v>4</v>
      </c>
      <c r="G114" s="176" t="s">
        <v>5</v>
      </c>
      <c r="H114" s="176" t="s">
        <v>4</v>
      </c>
      <c r="I114" s="176" t="s">
        <v>5</v>
      </c>
      <c r="J114" s="176" t="s">
        <v>4</v>
      </c>
      <c r="K114" s="176" t="s">
        <v>5</v>
      </c>
      <c r="L114" s="176" t="s">
        <v>4</v>
      </c>
      <c r="M114" s="177" t="s">
        <v>5</v>
      </c>
    </row>
    <row r="115" spans="1:57" ht="15" customHeight="1" thickTop="1">
      <c r="A115" s="161" t="s">
        <v>305</v>
      </c>
      <c r="B115" s="162">
        <v>1</v>
      </c>
      <c r="C115" s="163">
        <v>0.14285714285714288</v>
      </c>
      <c r="D115" s="164">
        <v>1</v>
      </c>
      <c r="E115" s="163">
        <v>0.14285714285714288</v>
      </c>
      <c r="F115" s="164">
        <v>1</v>
      </c>
      <c r="G115" s="163">
        <v>0.14285714285714288</v>
      </c>
      <c r="H115" s="164">
        <v>3</v>
      </c>
      <c r="I115" s="163">
        <v>0.42857142857142855</v>
      </c>
      <c r="J115" s="164">
        <v>0</v>
      </c>
      <c r="K115" s="163">
        <v>0</v>
      </c>
      <c r="L115" s="164">
        <v>1</v>
      </c>
      <c r="M115" s="165">
        <v>0.14285714285714288</v>
      </c>
    </row>
    <row r="116" spans="1:57" ht="15" customHeight="1" thickBot="1">
      <c r="A116" s="166" t="s">
        <v>9</v>
      </c>
      <c r="B116" s="167">
        <v>1</v>
      </c>
      <c r="C116" s="168">
        <v>0.14285714285714288</v>
      </c>
      <c r="D116" s="169">
        <v>1</v>
      </c>
      <c r="E116" s="168">
        <v>0.14285714285714288</v>
      </c>
      <c r="F116" s="169">
        <v>1</v>
      </c>
      <c r="G116" s="168">
        <v>0.14285714285714288</v>
      </c>
      <c r="H116" s="169">
        <v>3</v>
      </c>
      <c r="I116" s="168">
        <v>0.42857142857142855</v>
      </c>
      <c r="J116" s="169">
        <v>0</v>
      </c>
      <c r="K116" s="168">
        <v>0</v>
      </c>
      <c r="L116" s="169">
        <v>1</v>
      </c>
      <c r="M116" s="170">
        <v>0.14285714285714288</v>
      </c>
    </row>
    <row r="117" spans="1:57" ht="15" customHeight="1" thickTop="1"/>
    <row r="118" spans="1:57" ht="15" customHeight="1" thickBot="1">
      <c r="A118" s="357" t="s">
        <v>93</v>
      </c>
      <c r="B118" s="357"/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</row>
    <row r="119" spans="1:57" ht="65.25" customHeight="1" thickTop="1">
      <c r="A119" s="358"/>
      <c r="B119" s="361" t="s">
        <v>94</v>
      </c>
      <c r="C119" s="362"/>
      <c r="D119" s="362" t="s">
        <v>95</v>
      </c>
      <c r="E119" s="362"/>
      <c r="F119" s="362" t="s">
        <v>96</v>
      </c>
      <c r="G119" s="362"/>
      <c r="H119" s="362" t="s">
        <v>97</v>
      </c>
      <c r="I119" s="362"/>
      <c r="J119" s="362" t="s">
        <v>98</v>
      </c>
      <c r="K119" s="362"/>
      <c r="L119" s="362" t="s">
        <v>99</v>
      </c>
      <c r="M119" s="362"/>
      <c r="N119" s="362" t="s">
        <v>100</v>
      </c>
      <c r="O119" s="362"/>
      <c r="P119" s="362" t="s">
        <v>287</v>
      </c>
      <c r="Q119" s="362"/>
      <c r="R119" s="362" t="s">
        <v>288</v>
      </c>
      <c r="S119" s="363"/>
    </row>
    <row r="120" spans="1:57" ht="15" customHeight="1">
      <c r="A120" s="359"/>
      <c r="B120" s="364" t="s">
        <v>102</v>
      </c>
      <c r="C120" s="365"/>
      <c r="D120" s="365" t="s">
        <v>26</v>
      </c>
      <c r="E120" s="365"/>
      <c r="F120" s="365" t="s">
        <v>26</v>
      </c>
      <c r="G120" s="365"/>
      <c r="H120" s="365" t="s">
        <v>102</v>
      </c>
      <c r="I120" s="365"/>
      <c r="J120" s="365" t="s">
        <v>102</v>
      </c>
      <c r="K120" s="365"/>
      <c r="L120" s="365" t="s">
        <v>102</v>
      </c>
      <c r="M120" s="365"/>
      <c r="N120" s="365" t="s">
        <v>102</v>
      </c>
      <c r="O120" s="365"/>
      <c r="P120" s="365" t="s">
        <v>102</v>
      </c>
      <c r="Q120" s="365"/>
      <c r="R120" s="365" t="s">
        <v>102</v>
      </c>
      <c r="S120" s="366"/>
    </row>
    <row r="121" spans="1:57" ht="15" customHeight="1" thickBot="1">
      <c r="A121" s="360"/>
      <c r="B121" s="175" t="s">
        <v>4</v>
      </c>
      <c r="C121" s="176" t="s">
        <v>5</v>
      </c>
      <c r="D121" s="176" t="s">
        <v>4</v>
      </c>
      <c r="E121" s="176" t="s">
        <v>5</v>
      </c>
      <c r="F121" s="176" t="s">
        <v>4</v>
      </c>
      <c r="G121" s="176" t="s">
        <v>5</v>
      </c>
      <c r="H121" s="176" t="s">
        <v>4</v>
      </c>
      <c r="I121" s="176" t="s">
        <v>5</v>
      </c>
      <c r="J121" s="176" t="s">
        <v>4</v>
      </c>
      <c r="K121" s="176" t="s">
        <v>5</v>
      </c>
      <c r="L121" s="176" t="s">
        <v>4</v>
      </c>
      <c r="M121" s="176" t="s">
        <v>5</v>
      </c>
      <c r="N121" s="176" t="s">
        <v>4</v>
      </c>
      <c r="O121" s="176" t="s">
        <v>5</v>
      </c>
      <c r="P121" s="176" t="s">
        <v>4</v>
      </c>
      <c r="Q121" s="176" t="s">
        <v>5</v>
      </c>
      <c r="R121" s="176" t="s">
        <v>4</v>
      </c>
      <c r="S121" s="177" t="s">
        <v>5</v>
      </c>
    </row>
    <row r="122" spans="1:57" ht="15" customHeight="1" thickTop="1">
      <c r="A122" s="161" t="s">
        <v>305</v>
      </c>
      <c r="B122" s="162">
        <v>4</v>
      </c>
      <c r="C122" s="165">
        <f>B122/$T$122</f>
        <v>0.2857142857142857</v>
      </c>
      <c r="D122" s="164">
        <v>1</v>
      </c>
      <c r="E122" s="165">
        <f>D122/$T$122</f>
        <v>7.1428571428571425E-2</v>
      </c>
      <c r="F122" s="164">
        <v>0</v>
      </c>
      <c r="G122" s="165">
        <f>F122/$T$122</f>
        <v>0</v>
      </c>
      <c r="H122" s="164">
        <v>1</v>
      </c>
      <c r="I122" s="165">
        <f>H122/$T$122</f>
        <v>7.1428571428571425E-2</v>
      </c>
      <c r="J122" s="164">
        <v>0</v>
      </c>
      <c r="K122" s="165">
        <f>J122/$T$122</f>
        <v>0</v>
      </c>
      <c r="L122" s="164">
        <v>1</v>
      </c>
      <c r="M122" s="165">
        <f>L122/$T$122</f>
        <v>7.1428571428571425E-2</v>
      </c>
      <c r="N122" s="164">
        <v>7</v>
      </c>
      <c r="O122" s="165">
        <f>N122/$T$122</f>
        <v>0.5</v>
      </c>
      <c r="P122" s="164">
        <v>0</v>
      </c>
      <c r="Q122" s="165">
        <f>P122/$T$122</f>
        <v>0</v>
      </c>
      <c r="R122" s="164">
        <v>0</v>
      </c>
      <c r="S122" s="165">
        <f>R122/$T$122</f>
        <v>0</v>
      </c>
      <c r="T122" s="178">
        <v>14</v>
      </c>
    </row>
    <row r="123" spans="1:57" ht="15" customHeight="1" thickBot="1">
      <c r="A123" s="166" t="s">
        <v>437</v>
      </c>
      <c r="B123" s="167">
        <v>4</v>
      </c>
      <c r="C123" s="170">
        <f>B123/$T$122</f>
        <v>0.2857142857142857</v>
      </c>
      <c r="D123" s="169">
        <v>1</v>
      </c>
      <c r="E123" s="170">
        <f>D123/$T$122</f>
        <v>7.1428571428571425E-2</v>
      </c>
      <c r="F123" s="169">
        <v>0</v>
      </c>
      <c r="G123" s="170">
        <f>F123/$T$122</f>
        <v>0</v>
      </c>
      <c r="H123" s="169">
        <v>1</v>
      </c>
      <c r="I123" s="170">
        <f>H123/$T$122</f>
        <v>7.1428571428571425E-2</v>
      </c>
      <c r="J123" s="169">
        <v>0</v>
      </c>
      <c r="K123" s="170">
        <f>J123/$T$122</f>
        <v>0</v>
      </c>
      <c r="L123" s="169">
        <v>1</v>
      </c>
      <c r="M123" s="170">
        <f>L123/$T$122</f>
        <v>7.1428571428571425E-2</v>
      </c>
      <c r="N123" s="169">
        <v>7</v>
      </c>
      <c r="O123" s="170">
        <f>N123/$T$122</f>
        <v>0.5</v>
      </c>
      <c r="P123" s="169">
        <v>0</v>
      </c>
      <c r="Q123" s="170">
        <f>P123/$T$122</f>
        <v>0</v>
      </c>
      <c r="R123" s="169">
        <v>0</v>
      </c>
      <c r="S123" s="170">
        <f>R123/$T$122</f>
        <v>0</v>
      </c>
      <c r="T123" s="178">
        <v>14</v>
      </c>
    </row>
    <row r="124" spans="1:57" ht="15" customHeight="1" thickTop="1"/>
    <row r="125" spans="1:57" ht="15" customHeight="1" thickBot="1">
      <c r="A125" s="357" t="s">
        <v>103</v>
      </c>
      <c r="B125" s="357"/>
      <c r="C125" s="357"/>
      <c r="D125" s="357"/>
      <c r="E125" s="357"/>
      <c r="F125" s="357"/>
      <c r="G125" s="357"/>
      <c r="H125" s="357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</row>
    <row r="126" spans="1:57" ht="15" customHeight="1" thickTop="1">
      <c r="A126" s="358"/>
      <c r="B126" s="361" t="s">
        <v>104</v>
      </c>
      <c r="C126" s="362"/>
      <c r="D126" s="362"/>
      <c r="E126" s="362"/>
      <c r="F126" s="362"/>
      <c r="G126" s="362"/>
      <c r="H126" s="362"/>
      <c r="I126" s="362"/>
      <c r="J126" s="362"/>
      <c r="K126" s="362"/>
      <c r="L126" s="362"/>
      <c r="M126" s="362"/>
      <c r="N126" s="362"/>
      <c r="O126" s="362"/>
      <c r="P126" s="362"/>
      <c r="Q126" s="362"/>
      <c r="R126" s="362"/>
      <c r="S126" s="362"/>
      <c r="T126" s="362"/>
      <c r="U126" s="362"/>
      <c r="V126" s="362"/>
      <c r="W126" s="362"/>
      <c r="X126" s="362"/>
      <c r="Y126" s="362"/>
      <c r="Z126" s="362"/>
      <c r="AA126" s="362"/>
      <c r="AB126" s="362"/>
      <c r="AC126" s="362"/>
      <c r="AD126" s="362"/>
      <c r="AE126" s="362"/>
      <c r="AF126" s="362"/>
      <c r="AG126" s="362"/>
      <c r="AH126" s="362"/>
      <c r="AI126" s="362"/>
      <c r="AJ126" s="362"/>
      <c r="AK126" s="362"/>
      <c r="AL126" s="362"/>
      <c r="AM126" s="362"/>
      <c r="AN126" s="362"/>
      <c r="AO126" s="362"/>
      <c r="AP126" s="362"/>
      <c r="AQ126" s="362"/>
      <c r="AR126" s="362"/>
      <c r="AS126" s="362"/>
      <c r="AT126" s="362"/>
      <c r="AU126" s="362"/>
      <c r="AV126" s="362"/>
      <c r="AW126" s="362"/>
      <c r="AX126" s="362"/>
      <c r="AY126" s="362"/>
      <c r="AZ126" s="362"/>
      <c r="BA126" s="362"/>
      <c r="BB126" s="362"/>
      <c r="BC126" s="362"/>
      <c r="BD126" s="362"/>
      <c r="BE126" s="363"/>
    </row>
    <row r="127" spans="1:57" ht="47.25" customHeight="1">
      <c r="A127" s="359"/>
      <c r="B127" s="364" t="s">
        <v>312</v>
      </c>
      <c r="C127" s="365"/>
      <c r="D127" s="365" t="s">
        <v>313</v>
      </c>
      <c r="E127" s="365"/>
      <c r="F127" s="365" t="s">
        <v>314</v>
      </c>
      <c r="G127" s="365"/>
      <c r="H127" s="365" t="s">
        <v>315</v>
      </c>
      <c r="I127" s="365"/>
      <c r="J127" s="365" t="s">
        <v>105</v>
      </c>
      <c r="K127" s="365"/>
      <c r="L127" s="365" t="s">
        <v>106</v>
      </c>
      <c r="M127" s="365"/>
      <c r="N127" s="365" t="s">
        <v>316</v>
      </c>
      <c r="O127" s="365"/>
      <c r="P127" s="365" t="s">
        <v>107</v>
      </c>
      <c r="Q127" s="365"/>
      <c r="R127" s="365" t="s">
        <v>317</v>
      </c>
      <c r="S127" s="365"/>
      <c r="T127" s="365" t="s">
        <v>318</v>
      </c>
      <c r="U127" s="365"/>
      <c r="V127" s="365" t="s">
        <v>319</v>
      </c>
      <c r="W127" s="365"/>
      <c r="X127" s="365" t="s">
        <v>320</v>
      </c>
      <c r="Y127" s="365"/>
      <c r="Z127" s="365" t="s">
        <v>108</v>
      </c>
      <c r="AA127" s="365"/>
      <c r="AB127" s="365" t="s">
        <v>109</v>
      </c>
      <c r="AC127" s="365"/>
      <c r="AD127" s="365" t="s">
        <v>110</v>
      </c>
      <c r="AE127" s="365"/>
      <c r="AF127" s="365" t="s">
        <v>111</v>
      </c>
      <c r="AG127" s="365"/>
      <c r="AH127" s="365" t="s">
        <v>112</v>
      </c>
      <c r="AI127" s="365"/>
      <c r="AJ127" s="365" t="s">
        <v>113</v>
      </c>
      <c r="AK127" s="365"/>
      <c r="AL127" s="365" t="s">
        <v>114</v>
      </c>
      <c r="AM127" s="365"/>
      <c r="AN127" s="365" t="s">
        <v>115</v>
      </c>
      <c r="AO127" s="365"/>
      <c r="AP127" s="365" t="s">
        <v>116</v>
      </c>
      <c r="AQ127" s="365"/>
      <c r="AR127" s="365" t="s">
        <v>117</v>
      </c>
      <c r="AS127" s="365"/>
      <c r="AT127" s="365" t="s">
        <v>118</v>
      </c>
      <c r="AU127" s="365"/>
      <c r="AV127" s="365" t="s">
        <v>119</v>
      </c>
      <c r="AW127" s="365"/>
      <c r="AX127" s="365" t="s">
        <v>120</v>
      </c>
      <c r="AY127" s="365"/>
      <c r="AZ127" s="365" t="s">
        <v>121</v>
      </c>
      <c r="BA127" s="365"/>
      <c r="BB127" s="365" t="s">
        <v>122</v>
      </c>
      <c r="BC127" s="365"/>
      <c r="BD127" s="365" t="s">
        <v>123</v>
      </c>
      <c r="BE127" s="366"/>
    </row>
    <row r="128" spans="1:57" ht="15" customHeight="1" thickBot="1">
      <c r="A128" s="360"/>
      <c r="B128" s="175" t="s">
        <v>4</v>
      </c>
      <c r="C128" s="176" t="s">
        <v>5</v>
      </c>
      <c r="D128" s="176" t="s">
        <v>4</v>
      </c>
      <c r="E128" s="176" t="s">
        <v>5</v>
      </c>
      <c r="F128" s="176" t="s">
        <v>4</v>
      </c>
      <c r="G128" s="176" t="s">
        <v>5</v>
      </c>
      <c r="H128" s="176" t="s">
        <v>4</v>
      </c>
      <c r="I128" s="176" t="s">
        <v>5</v>
      </c>
      <c r="J128" s="176" t="s">
        <v>4</v>
      </c>
      <c r="K128" s="176" t="s">
        <v>5</v>
      </c>
      <c r="L128" s="176" t="s">
        <v>4</v>
      </c>
      <c r="M128" s="176" t="s">
        <v>5</v>
      </c>
      <c r="N128" s="176" t="s">
        <v>4</v>
      </c>
      <c r="O128" s="176" t="s">
        <v>5</v>
      </c>
      <c r="P128" s="176" t="s">
        <v>4</v>
      </c>
      <c r="Q128" s="176" t="s">
        <v>5</v>
      </c>
      <c r="R128" s="176" t="s">
        <v>4</v>
      </c>
      <c r="S128" s="176" t="s">
        <v>5</v>
      </c>
      <c r="T128" s="176" t="s">
        <v>4</v>
      </c>
      <c r="U128" s="176" t="s">
        <v>5</v>
      </c>
      <c r="V128" s="176" t="s">
        <v>4</v>
      </c>
      <c r="W128" s="176" t="s">
        <v>5</v>
      </c>
      <c r="X128" s="176" t="s">
        <v>4</v>
      </c>
      <c r="Y128" s="176" t="s">
        <v>5</v>
      </c>
      <c r="Z128" s="176" t="s">
        <v>4</v>
      </c>
      <c r="AA128" s="176" t="s">
        <v>5</v>
      </c>
      <c r="AB128" s="176" t="s">
        <v>4</v>
      </c>
      <c r="AC128" s="176" t="s">
        <v>5</v>
      </c>
      <c r="AD128" s="176" t="s">
        <v>4</v>
      </c>
      <c r="AE128" s="176" t="s">
        <v>5</v>
      </c>
      <c r="AF128" s="176" t="s">
        <v>4</v>
      </c>
      <c r="AG128" s="176" t="s">
        <v>5</v>
      </c>
      <c r="AH128" s="176" t="s">
        <v>4</v>
      </c>
      <c r="AI128" s="176" t="s">
        <v>5</v>
      </c>
      <c r="AJ128" s="176" t="s">
        <v>4</v>
      </c>
      <c r="AK128" s="176" t="s">
        <v>5</v>
      </c>
      <c r="AL128" s="176" t="s">
        <v>4</v>
      </c>
      <c r="AM128" s="176" t="s">
        <v>5</v>
      </c>
      <c r="AN128" s="176" t="s">
        <v>4</v>
      </c>
      <c r="AO128" s="176" t="s">
        <v>5</v>
      </c>
      <c r="AP128" s="176" t="s">
        <v>4</v>
      </c>
      <c r="AQ128" s="176" t="s">
        <v>5</v>
      </c>
      <c r="AR128" s="176" t="s">
        <v>4</v>
      </c>
      <c r="AS128" s="176" t="s">
        <v>5</v>
      </c>
      <c r="AT128" s="176" t="s">
        <v>4</v>
      </c>
      <c r="AU128" s="176" t="s">
        <v>5</v>
      </c>
      <c r="AV128" s="176" t="s">
        <v>4</v>
      </c>
      <c r="AW128" s="176" t="s">
        <v>5</v>
      </c>
      <c r="AX128" s="176" t="s">
        <v>4</v>
      </c>
      <c r="AY128" s="176" t="s">
        <v>5</v>
      </c>
      <c r="AZ128" s="176" t="s">
        <v>4</v>
      </c>
      <c r="BA128" s="176" t="s">
        <v>5</v>
      </c>
      <c r="BB128" s="176" t="s">
        <v>4</v>
      </c>
      <c r="BC128" s="176" t="s">
        <v>5</v>
      </c>
      <c r="BD128" s="176" t="s">
        <v>4</v>
      </c>
      <c r="BE128" s="177" t="s">
        <v>5</v>
      </c>
    </row>
    <row r="129" spans="1:57" ht="15" customHeight="1" thickTop="1">
      <c r="A129" s="161" t="s">
        <v>305</v>
      </c>
      <c r="B129" s="162">
        <v>0</v>
      </c>
      <c r="C129" s="163">
        <v>0</v>
      </c>
      <c r="D129" s="164">
        <v>0</v>
      </c>
      <c r="E129" s="163">
        <v>0</v>
      </c>
      <c r="F129" s="164">
        <v>0</v>
      </c>
      <c r="G129" s="163">
        <v>0</v>
      </c>
      <c r="H129" s="164">
        <v>0</v>
      </c>
      <c r="I129" s="163">
        <v>0</v>
      </c>
      <c r="J129" s="164">
        <v>0</v>
      </c>
      <c r="K129" s="163">
        <v>0</v>
      </c>
      <c r="L129" s="164">
        <v>1</v>
      </c>
      <c r="M129" s="163">
        <v>0.125</v>
      </c>
      <c r="N129" s="164">
        <v>0</v>
      </c>
      <c r="O129" s="163">
        <v>0</v>
      </c>
      <c r="P129" s="164">
        <v>0</v>
      </c>
      <c r="Q129" s="163">
        <v>0</v>
      </c>
      <c r="R129" s="164">
        <v>1</v>
      </c>
      <c r="S129" s="163">
        <v>0.125</v>
      </c>
      <c r="T129" s="164">
        <v>1</v>
      </c>
      <c r="U129" s="163">
        <v>0.125</v>
      </c>
      <c r="V129" s="164">
        <v>0</v>
      </c>
      <c r="W129" s="163">
        <v>0</v>
      </c>
      <c r="X129" s="164">
        <v>0</v>
      </c>
      <c r="Y129" s="163">
        <v>0</v>
      </c>
      <c r="Z129" s="164">
        <v>2</v>
      </c>
      <c r="AA129" s="163">
        <v>0.25</v>
      </c>
      <c r="AB129" s="164">
        <v>0</v>
      </c>
      <c r="AC129" s="163">
        <v>0</v>
      </c>
      <c r="AD129" s="164">
        <v>0</v>
      </c>
      <c r="AE129" s="163">
        <v>0</v>
      </c>
      <c r="AF129" s="164">
        <v>0</v>
      </c>
      <c r="AG129" s="163">
        <v>0</v>
      </c>
      <c r="AH129" s="164">
        <v>0</v>
      </c>
      <c r="AI129" s="163">
        <v>0</v>
      </c>
      <c r="AJ129" s="164">
        <v>1</v>
      </c>
      <c r="AK129" s="163">
        <v>0.125</v>
      </c>
      <c r="AL129" s="164">
        <v>0</v>
      </c>
      <c r="AM129" s="163">
        <v>0</v>
      </c>
      <c r="AN129" s="164">
        <v>0</v>
      </c>
      <c r="AO129" s="163">
        <v>0</v>
      </c>
      <c r="AP129" s="164">
        <v>0</v>
      </c>
      <c r="AQ129" s="163">
        <v>0</v>
      </c>
      <c r="AR129" s="164">
        <v>1</v>
      </c>
      <c r="AS129" s="163">
        <v>0.125</v>
      </c>
      <c r="AT129" s="164">
        <v>0</v>
      </c>
      <c r="AU129" s="163">
        <v>0</v>
      </c>
      <c r="AV129" s="164">
        <v>1</v>
      </c>
      <c r="AW129" s="163">
        <v>0.125</v>
      </c>
      <c r="AX129" s="164">
        <v>0</v>
      </c>
      <c r="AY129" s="163">
        <v>0</v>
      </c>
      <c r="AZ129" s="164">
        <v>0</v>
      </c>
      <c r="BA129" s="163">
        <v>0</v>
      </c>
      <c r="BB129" s="164">
        <v>0</v>
      </c>
      <c r="BC129" s="163">
        <v>0</v>
      </c>
      <c r="BD129" s="164">
        <v>0</v>
      </c>
      <c r="BE129" s="165">
        <v>0</v>
      </c>
    </row>
    <row r="130" spans="1:57" ht="15" customHeight="1" thickBot="1">
      <c r="A130" s="166" t="s">
        <v>9</v>
      </c>
      <c r="B130" s="167">
        <v>0</v>
      </c>
      <c r="C130" s="168">
        <v>0</v>
      </c>
      <c r="D130" s="169">
        <v>0</v>
      </c>
      <c r="E130" s="168">
        <v>0</v>
      </c>
      <c r="F130" s="169">
        <v>0</v>
      </c>
      <c r="G130" s="168">
        <v>0</v>
      </c>
      <c r="H130" s="169">
        <v>0</v>
      </c>
      <c r="I130" s="168">
        <v>0</v>
      </c>
      <c r="J130" s="169">
        <v>0</v>
      </c>
      <c r="K130" s="168">
        <v>0</v>
      </c>
      <c r="L130" s="169">
        <v>1</v>
      </c>
      <c r="M130" s="168">
        <v>0.125</v>
      </c>
      <c r="N130" s="169">
        <v>0</v>
      </c>
      <c r="O130" s="168">
        <v>0</v>
      </c>
      <c r="P130" s="169">
        <v>0</v>
      </c>
      <c r="Q130" s="168">
        <v>0</v>
      </c>
      <c r="R130" s="169">
        <v>1</v>
      </c>
      <c r="S130" s="168">
        <v>0.125</v>
      </c>
      <c r="T130" s="169">
        <v>1</v>
      </c>
      <c r="U130" s="168">
        <v>0.125</v>
      </c>
      <c r="V130" s="169">
        <v>0</v>
      </c>
      <c r="W130" s="168">
        <v>0</v>
      </c>
      <c r="X130" s="169">
        <v>0</v>
      </c>
      <c r="Y130" s="168">
        <v>0</v>
      </c>
      <c r="Z130" s="169">
        <v>2</v>
      </c>
      <c r="AA130" s="168">
        <v>0.25</v>
      </c>
      <c r="AB130" s="169">
        <v>0</v>
      </c>
      <c r="AC130" s="168">
        <v>0</v>
      </c>
      <c r="AD130" s="169">
        <v>0</v>
      </c>
      <c r="AE130" s="168">
        <v>0</v>
      </c>
      <c r="AF130" s="169">
        <v>0</v>
      </c>
      <c r="AG130" s="168">
        <v>0</v>
      </c>
      <c r="AH130" s="169">
        <v>0</v>
      </c>
      <c r="AI130" s="168">
        <v>0</v>
      </c>
      <c r="AJ130" s="169">
        <v>1</v>
      </c>
      <c r="AK130" s="168">
        <v>0.125</v>
      </c>
      <c r="AL130" s="169">
        <v>0</v>
      </c>
      <c r="AM130" s="168">
        <v>0</v>
      </c>
      <c r="AN130" s="169">
        <v>0</v>
      </c>
      <c r="AO130" s="168">
        <v>0</v>
      </c>
      <c r="AP130" s="169">
        <v>0</v>
      </c>
      <c r="AQ130" s="168">
        <v>0</v>
      </c>
      <c r="AR130" s="169">
        <v>1</v>
      </c>
      <c r="AS130" s="168">
        <v>0.125</v>
      </c>
      <c r="AT130" s="169">
        <v>0</v>
      </c>
      <c r="AU130" s="168">
        <v>0</v>
      </c>
      <c r="AV130" s="169">
        <v>1</v>
      </c>
      <c r="AW130" s="168">
        <v>0.125</v>
      </c>
      <c r="AX130" s="169">
        <v>0</v>
      </c>
      <c r="AY130" s="168">
        <v>0</v>
      </c>
      <c r="AZ130" s="169">
        <v>0</v>
      </c>
      <c r="BA130" s="168">
        <v>0</v>
      </c>
      <c r="BB130" s="169">
        <v>0</v>
      </c>
      <c r="BC130" s="168">
        <v>0</v>
      </c>
      <c r="BD130" s="169">
        <v>0</v>
      </c>
      <c r="BE130" s="170">
        <v>0</v>
      </c>
    </row>
    <row r="131" spans="1:57" ht="15" customHeight="1" thickTop="1">
      <c r="A131" s="187"/>
      <c r="B131" s="188"/>
      <c r="C131" s="189"/>
      <c r="D131" s="188"/>
      <c r="E131" s="189"/>
      <c r="F131" s="188"/>
      <c r="G131" s="189"/>
      <c r="H131" s="188"/>
      <c r="I131" s="189"/>
      <c r="J131" s="188"/>
      <c r="K131" s="189"/>
      <c r="L131" s="188"/>
      <c r="M131" s="189"/>
      <c r="N131" s="188"/>
      <c r="O131" s="189"/>
      <c r="P131" s="188"/>
      <c r="Q131" s="189"/>
      <c r="R131" s="188"/>
      <c r="S131" s="189"/>
      <c r="T131" s="188"/>
      <c r="U131" s="189"/>
      <c r="V131" s="188"/>
      <c r="W131" s="189"/>
      <c r="X131" s="188"/>
      <c r="Y131" s="189"/>
      <c r="Z131" s="188"/>
      <c r="AA131" s="189"/>
      <c r="AB131" s="188"/>
      <c r="AC131" s="189"/>
      <c r="AD131" s="188"/>
      <c r="AE131" s="189"/>
      <c r="AF131" s="188"/>
      <c r="AG131" s="189"/>
      <c r="AH131" s="188"/>
      <c r="AI131" s="189"/>
      <c r="AJ131" s="188"/>
      <c r="AK131" s="189"/>
      <c r="AL131" s="188"/>
      <c r="AM131" s="189"/>
      <c r="AN131" s="188"/>
      <c r="AO131" s="189"/>
      <c r="AP131" s="188"/>
      <c r="AQ131" s="189"/>
      <c r="AR131" s="188"/>
      <c r="AS131" s="189"/>
      <c r="AT131" s="188"/>
      <c r="AU131" s="189"/>
      <c r="AV131" s="188"/>
      <c r="AW131" s="189"/>
      <c r="AX131" s="188"/>
      <c r="AY131" s="189"/>
      <c r="AZ131" s="188"/>
      <c r="BA131" s="189"/>
      <c r="BB131" s="188"/>
      <c r="BC131" s="189"/>
      <c r="BD131" s="188"/>
      <c r="BE131" s="189"/>
    </row>
    <row r="132" spans="1:57" ht="22.5" customHeight="1">
      <c r="A132" s="68" t="s">
        <v>220</v>
      </c>
      <c r="B132" s="188"/>
      <c r="C132" s="189"/>
      <c r="D132" s="188"/>
      <c r="E132" s="189"/>
      <c r="F132" s="188"/>
      <c r="G132" s="189"/>
      <c r="H132" s="188"/>
      <c r="I132" s="189"/>
      <c r="J132" s="188"/>
      <c r="K132" s="189"/>
      <c r="L132" s="188"/>
      <c r="M132" s="189"/>
      <c r="N132" s="188"/>
      <c r="O132" s="189"/>
      <c r="P132" s="188"/>
      <c r="Q132" s="189"/>
      <c r="R132" s="188"/>
      <c r="S132" s="189"/>
      <c r="T132" s="188"/>
      <c r="U132" s="189"/>
      <c r="V132" s="188"/>
      <c r="W132" s="189"/>
      <c r="X132" s="188"/>
      <c r="Y132" s="189"/>
      <c r="Z132" s="188"/>
      <c r="AA132" s="189"/>
      <c r="AB132" s="188"/>
      <c r="AC132" s="189"/>
      <c r="AD132" s="188"/>
      <c r="AE132" s="189"/>
      <c r="AF132" s="188"/>
      <c r="AG132" s="189"/>
      <c r="AH132" s="188"/>
      <c r="AI132" s="189"/>
      <c r="AJ132" s="188"/>
      <c r="AK132" s="189"/>
      <c r="AL132" s="188"/>
      <c r="AM132" s="189"/>
      <c r="AN132" s="188"/>
      <c r="AO132" s="189"/>
      <c r="AP132" s="188"/>
      <c r="AQ132" s="189"/>
      <c r="AR132" s="188"/>
      <c r="AS132" s="189"/>
      <c r="AT132" s="188"/>
      <c r="AU132" s="189"/>
      <c r="AV132" s="188"/>
      <c r="AW132" s="189"/>
      <c r="AX132" s="188"/>
      <c r="AY132" s="189"/>
      <c r="AZ132" s="188"/>
      <c r="BA132" s="189"/>
      <c r="BB132" s="188"/>
      <c r="BC132" s="189"/>
      <c r="BD132" s="188"/>
      <c r="BE132" s="189"/>
    </row>
    <row r="133" spans="1:57">
      <c r="A133" s="421" t="s">
        <v>431</v>
      </c>
      <c r="B133" s="188"/>
      <c r="C133" s="189"/>
      <c r="D133" s="188"/>
      <c r="E133" s="189"/>
      <c r="F133" s="188"/>
      <c r="G133" s="189"/>
      <c r="H133" s="188"/>
      <c r="I133" s="189"/>
      <c r="J133" s="188"/>
      <c r="K133" s="189"/>
      <c r="L133" s="188"/>
      <c r="M133" s="189"/>
      <c r="N133" s="188"/>
      <c r="O133" s="189"/>
      <c r="P133" s="188"/>
      <c r="Q133" s="189"/>
      <c r="R133" s="188"/>
      <c r="S133" s="189"/>
      <c r="T133" s="188"/>
      <c r="U133" s="189"/>
      <c r="V133" s="188"/>
      <c r="W133" s="189"/>
      <c r="X133" s="188"/>
      <c r="Y133" s="189"/>
      <c r="Z133" s="188"/>
      <c r="AA133" s="189"/>
      <c r="AB133" s="188"/>
      <c r="AC133" s="189"/>
      <c r="AD133" s="188"/>
      <c r="AE133" s="189"/>
      <c r="AF133" s="188"/>
      <c r="AG133" s="189"/>
      <c r="AH133" s="188"/>
      <c r="AI133" s="189"/>
      <c r="AJ133" s="188"/>
      <c r="AK133" s="189"/>
      <c r="AL133" s="188"/>
      <c r="AM133" s="189"/>
      <c r="AN133" s="188"/>
      <c r="AO133" s="189"/>
      <c r="AP133" s="188"/>
      <c r="AQ133" s="189"/>
      <c r="AR133" s="188"/>
      <c r="AS133" s="189"/>
      <c r="AT133" s="188"/>
      <c r="AU133" s="189"/>
      <c r="AV133" s="188"/>
      <c r="AW133" s="189"/>
      <c r="AX133" s="188"/>
      <c r="AY133" s="189"/>
      <c r="AZ133" s="188"/>
      <c r="BA133" s="189"/>
      <c r="BB133" s="188"/>
      <c r="BC133" s="189"/>
      <c r="BD133" s="188"/>
      <c r="BE133" s="189"/>
    </row>
    <row r="134" spans="1:57" ht="15" customHeight="1" thickBot="1">
      <c r="A134" s="422" t="s">
        <v>124</v>
      </c>
      <c r="B134" s="422"/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42"/>
      <c r="O134" s="442"/>
      <c r="P134" s="442"/>
      <c r="Q134" s="442"/>
      <c r="R134" s="442"/>
      <c r="S134" s="442"/>
      <c r="T134" s="442"/>
      <c r="U134" s="442"/>
      <c r="V134" s="442"/>
      <c r="W134" s="442"/>
      <c r="X134" s="442"/>
      <c r="Y134" s="442"/>
    </row>
    <row r="135" spans="1:57" ht="31.5" customHeight="1" thickTop="1">
      <c r="A135" s="358" t="s">
        <v>438</v>
      </c>
      <c r="B135" s="361" t="s">
        <v>125</v>
      </c>
      <c r="C135" s="362"/>
      <c r="D135" s="362"/>
      <c r="E135" s="362" t="s">
        <v>126</v>
      </c>
      <c r="F135" s="362"/>
      <c r="G135" s="362"/>
      <c r="H135" s="362" t="s">
        <v>127</v>
      </c>
      <c r="I135" s="362"/>
      <c r="J135" s="362"/>
      <c r="K135" s="362" t="s">
        <v>128</v>
      </c>
      <c r="L135" s="362"/>
      <c r="M135" s="362"/>
      <c r="N135" s="425" t="s">
        <v>130</v>
      </c>
      <c r="O135" s="426"/>
      <c r="P135" s="427"/>
      <c r="Q135" s="428" t="s">
        <v>131</v>
      </c>
      <c r="R135" s="426"/>
      <c r="S135" s="427"/>
      <c r="T135" s="428" t="s">
        <v>132</v>
      </c>
      <c r="U135" s="426"/>
      <c r="V135" s="427"/>
      <c r="W135" s="429" t="s">
        <v>133</v>
      </c>
      <c r="X135" s="426"/>
      <c r="Y135" s="430"/>
    </row>
    <row r="136" spans="1:57" ht="15" customHeight="1" thickBot="1">
      <c r="A136" s="360"/>
      <c r="B136" s="444" t="s">
        <v>4</v>
      </c>
      <c r="C136" s="445" t="s">
        <v>129</v>
      </c>
      <c r="D136" s="445" t="s">
        <v>289</v>
      </c>
      <c r="E136" s="445" t="s">
        <v>4</v>
      </c>
      <c r="F136" s="445" t="s">
        <v>129</v>
      </c>
      <c r="G136" s="445" t="s">
        <v>289</v>
      </c>
      <c r="H136" s="445" t="s">
        <v>4</v>
      </c>
      <c r="I136" s="445" t="s">
        <v>129</v>
      </c>
      <c r="J136" s="445" t="s">
        <v>289</v>
      </c>
      <c r="K136" s="445" t="s">
        <v>4</v>
      </c>
      <c r="L136" s="445" t="s">
        <v>129</v>
      </c>
      <c r="M136" s="445" t="s">
        <v>289</v>
      </c>
      <c r="N136" s="431" t="s">
        <v>4</v>
      </c>
      <c r="O136" s="432" t="s">
        <v>129</v>
      </c>
      <c r="P136" s="432" t="s">
        <v>289</v>
      </c>
      <c r="Q136" s="432" t="s">
        <v>4</v>
      </c>
      <c r="R136" s="432" t="s">
        <v>129</v>
      </c>
      <c r="S136" s="432" t="s">
        <v>289</v>
      </c>
      <c r="T136" s="432" t="s">
        <v>4</v>
      </c>
      <c r="U136" s="432" t="s">
        <v>129</v>
      </c>
      <c r="V136" s="432" t="s">
        <v>289</v>
      </c>
      <c r="W136" s="432" t="s">
        <v>4</v>
      </c>
      <c r="X136" s="432" t="s">
        <v>129</v>
      </c>
      <c r="Y136" s="433" t="s">
        <v>289</v>
      </c>
    </row>
    <row r="137" spans="1:57" ht="15" customHeight="1" thickTop="1">
      <c r="A137" s="161" t="s">
        <v>305</v>
      </c>
      <c r="B137" s="162">
        <v>6</v>
      </c>
      <c r="C137" s="171">
        <v>5.5</v>
      </c>
      <c r="D137" s="171">
        <v>1.3784048752090221</v>
      </c>
      <c r="E137" s="164">
        <v>6</v>
      </c>
      <c r="F137" s="171">
        <v>5.833333333333333</v>
      </c>
      <c r="G137" s="171">
        <v>1.1690451944500122</v>
      </c>
      <c r="H137" s="164">
        <v>6</v>
      </c>
      <c r="I137" s="171">
        <v>3.5</v>
      </c>
      <c r="J137" s="171">
        <v>2.16794833886788</v>
      </c>
      <c r="K137" s="164">
        <v>6</v>
      </c>
      <c r="L137" s="171">
        <v>4</v>
      </c>
      <c r="M137" s="171">
        <v>1.5491933384829668</v>
      </c>
      <c r="N137" s="434">
        <v>6</v>
      </c>
      <c r="O137" s="435">
        <v>5.833333333333333</v>
      </c>
      <c r="P137" s="435">
        <v>1.1690451944500122</v>
      </c>
      <c r="Q137" s="436">
        <v>6</v>
      </c>
      <c r="R137" s="435">
        <v>4.666666666666667</v>
      </c>
      <c r="S137" s="435">
        <v>2.2509257354845511</v>
      </c>
      <c r="T137" s="436">
        <v>6</v>
      </c>
      <c r="U137" s="435">
        <v>5.333333333333333</v>
      </c>
      <c r="V137" s="435">
        <v>1.3662601021279464</v>
      </c>
      <c r="W137" s="436">
        <v>6</v>
      </c>
      <c r="X137" s="435">
        <v>5.833333333333333</v>
      </c>
      <c r="Y137" s="437">
        <v>0.75277265270908111</v>
      </c>
    </row>
    <row r="138" spans="1:57" ht="15" customHeight="1" thickBot="1">
      <c r="A138" s="166" t="s">
        <v>9</v>
      </c>
      <c r="B138" s="167">
        <v>6</v>
      </c>
      <c r="C138" s="173">
        <v>5.5</v>
      </c>
      <c r="D138" s="173">
        <v>1.3784048752090221</v>
      </c>
      <c r="E138" s="169">
        <v>6</v>
      </c>
      <c r="F138" s="173">
        <v>5.833333333333333</v>
      </c>
      <c r="G138" s="173">
        <v>1.1690451944500122</v>
      </c>
      <c r="H138" s="169">
        <v>6</v>
      </c>
      <c r="I138" s="173">
        <v>3.5</v>
      </c>
      <c r="J138" s="173">
        <v>2.16794833886788</v>
      </c>
      <c r="K138" s="169">
        <v>6</v>
      </c>
      <c r="L138" s="173">
        <v>4</v>
      </c>
      <c r="M138" s="173">
        <v>1.5491933384829668</v>
      </c>
      <c r="N138" s="438">
        <v>6</v>
      </c>
      <c r="O138" s="439">
        <v>5.833333333333333</v>
      </c>
      <c r="P138" s="439">
        <v>1.1690451944500122</v>
      </c>
      <c r="Q138" s="440">
        <v>6</v>
      </c>
      <c r="R138" s="439">
        <v>4.666666666666667</v>
      </c>
      <c r="S138" s="439">
        <v>2.2509257354845511</v>
      </c>
      <c r="T138" s="440">
        <v>6</v>
      </c>
      <c r="U138" s="439">
        <v>5.333333333333333</v>
      </c>
      <c r="V138" s="439">
        <v>1.3662601021279464</v>
      </c>
      <c r="W138" s="440">
        <v>6</v>
      </c>
      <c r="X138" s="439">
        <v>5.833333333333333</v>
      </c>
      <c r="Y138" s="441">
        <v>0.75277265270908111</v>
      </c>
    </row>
    <row r="139" spans="1:57" ht="15" customHeight="1" thickTop="1">
      <c r="A139" s="187"/>
      <c r="B139" s="188"/>
      <c r="C139" s="191"/>
      <c r="D139" s="191"/>
      <c r="E139" s="188"/>
      <c r="F139" s="191"/>
      <c r="G139" s="191"/>
      <c r="H139" s="188"/>
      <c r="I139" s="191"/>
      <c r="J139" s="191"/>
      <c r="K139" s="188"/>
      <c r="L139" s="191"/>
      <c r="M139" s="191"/>
      <c r="N139" s="191"/>
      <c r="O139" s="191"/>
      <c r="P139" s="188"/>
      <c r="Q139" s="191"/>
      <c r="R139" s="191"/>
      <c r="S139" s="188"/>
      <c r="T139" s="191"/>
      <c r="U139" s="191"/>
      <c r="V139" s="188"/>
      <c r="W139" s="191"/>
      <c r="X139" s="192"/>
    </row>
    <row r="140" spans="1:57" ht="32.25" customHeight="1">
      <c r="A140" s="68" t="s">
        <v>221</v>
      </c>
      <c r="B140" s="188"/>
      <c r="C140" s="191"/>
      <c r="D140" s="191"/>
      <c r="E140" s="188"/>
      <c r="F140" s="191"/>
      <c r="G140" s="191"/>
      <c r="H140" s="188"/>
      <c r="I140" s="191"/>
      <c r="J140" s="191"/>
      <c r="K140" s="188"/>
      <c r="L140" s="191"/>
      <c r="M140" s="191"/>
      <c r="N140" s="191"/>
      <c r="O140" s="191"/>
      <c r="P140" s="188"/>
      <c r="Q140" s="191"/>
      <c r="R140" s="191"/>
      <c r="S140" s="188"/>
      <c r="T140" s="191"/>
      <c r="U140" s="191"/>
      <c r="V140" s="188"/>
      <c r="W140" s="191"/>
      <c r="X140" s="192"/>
    </row>
    <row r="141" spans="1:57">
      <c r="A141" s="421" t="s">
        <v>432</v>
      </c>
      <c r="B141" s="188"/>
      <c r="C141" s="191"/>
      <c r="D141" s="191"/>
      <c r="E141" s="188"/>
      <c r="F141" s="191"/>
      <c r="G141" s="191"/>
      <c r="H141" s="188"/>
      <c r="I141" s="191"/>
      <c r="J141" s="191"/>
      <c r="K141" s="188"/>
      <c r="L141" s="191"/>
      <c r="M141" s="191"/>
      <c r="N141" s="188"/>
      <c r="O141" s="191"/>
      <c r="P141" s="191"/>
      <c r="Q141" s="188"/>
      <c r="R141" s="191"/>
      <c r="S141" s="191"/>
      <c r="T141" s="188"/>
      <c r="U141" s="191"/>
      <c r="V141" s="191"/>
      <c r="W141" s="188"/>
      <c r="X141" s="191"/>
      <c r="Y141" s="192"/>
    </row>
    <row r="142" spans="1:57" ht="15" customHeight="1" thickBot="1">
      <c r="A142" s="423" t="s">
        <v>290</v>
      </c>
      <c r="B142" s="424"/>
      <c r="C142" s="424"/>
      <c r="D142" s="424"/>
      <c r="E142" s="424"/>
      <c r="F142" s="424"/>
      <c r="G142" s="424"/>
      <c r="H142" s="424"/>
      <c r="I142" s="424"/>
      <c r="J142" s="424"/>
      <c r="K142" s="424"/>
      <c r="L142" s="424"/>
      <c r="M142" s="424"/>
      <c r="N142" s="424"/>
      <c r="O142" s="424"/>
      <c r="P142" s="424"/>
      <c r="Q142" s="443"/>
    </row>
    <row r="143" spans="1:57" ht="36" customHeight="1" thickTop="1">
      <c r="A143" s="358" t="s">
        <v>438</v>
      </c>
      <c r="B143" s="361" t="s">
        <v>134</v>
      </c>
      <c r="C143" s="362"/>
      <c r="D143" s="362"/>
      <c r="E143" s="362" t="s">
        <v>135</v>
      </c>
      <c r="F143" s="362"/>
      <c r="G143" s="362"/>
      <c r="H143" s="362" t="s">
        <v>136</v>
      </c>
      <c r="I143" s="362"/>
      <c r="J143" s="362"/>
      <c r="K143" s="362" t="s">
        <v>137</v>
      </c>
      <c r="L143" s="362"/>
      <c r="M143" s="362"/>
      <c r="N143" s="362" t="s">
        <v>138</v>
      </c>
      <c r="O143" s="362"/>
      <c r="P143" s="363"/>
      <c r="Q143" s="443"/>
    </row>
    <row r="144" spans="1:57" ht="15" customHeight="1" thickBot="1">
      <c r="A144" s="360"/>
      <c r="B144" s="444" t="s">
        <v>4</v>
      </c>
      <c r="C144" s="445" t="s">
        <v>129</v>
      </c>
      <c r="D144" s="445" t="s">
        <v>289</v>
      </c>
      <c r="E144" s="445" t="s">
        <v>4</v>
      </c>
      <c r="F144" s="445" t="s">
        <v>129</v>
      </c>
      <c r="G144" s="445" t="s">
        <v>289</v>
      </c>
      <c r="H144" s="445" t="s">
        <v>4</v>
      </c>
      <c r="I144" s="445" t="s">
        <v>129</v>
      </c>
      <c r="J144" s="445" t="s">
        <v>289</v>
      </c>
      <c r="K144" s="445" t="s">
        <v>4</v>
      </c>
      <c r="L144" s="445" t="s">
        <v>129</v>
      </c>
      <c r="M144" s="445" t="s">
        <v>289</v>
      </c>
      <c r="N144" s="445" t="s">
        <v>4</v>
      </c>
      <c r="O144" s="445" t="s">
        <v>129</v>
      </c>
      <c r="P144" s="446" t="s">
        <v>289</v>
      </c>
      <c r="Q144" s="443"/>
    </row>
    <row r="145" spans="1:19" ht="15" customHeight="1" thickTop="1">
      <c r="A145" s="161" t="s">
        <v>305</v>
      </c>
      <c r="B145" s="162">
        <v>5</v>
      </c>
      <c r="C145" s="171">
        <v>6.6</v>
      </c>
      <c r="D145" s="171">
        <v>0.54772255750516607</v>
      </c>
      <c r="E145" s="164">
        <v>5</v>
      </c>
      <c r="F145" s="171">
        <v>4.8</v>
      </c>
      <c r="G145" s="171">
        <v>1.7888543819998317</v>
      </c>
      <c r="H145" s="164">
        <v>5</v>
      </c>
      <c r="I145" s="171">
        <v>5.2</v>
      </c>
      <c r="J145" s="171">
        <v>1.4832396974191326</v>
      </c>
      <c r="K145" s="164">
        <v>5</v>
      </c>
      <c r="L145" s="171">
        <v>5.6</v>
      </c>
      <c r="M145" s="171">
        <v>2.0736441353327719</v>
      </c>
      <c r="N145" s="164">
        <v>6</v>
      </c>
      <c r="O145" s="171">
        <v>6.3333333333333339</v>
      </c>
      <c r="P145" s="172">
        <v>0.5163977794943222</v>
      </c>
      <c r="Q145" s="443"/>
    </row>
    <row r="146" spans="1:19" ht="15" customHeight="1" thickBot="1">
      <c r="A146" s="166" t="s">
        <v>9</v>
      </c>
      <c r="B146" s="167">
        <v>5</v>
      </c>
      <c r="C146" s="173">
        <v>6.6</v>
      </c>
      <c r="D146" s="173">
        <v>0.54772255750516607</v>
      </c>
      <c r="E146" s="169">
        <v>5</v>
      </c>
      <c r="F146" s="173">
        <v>4.8</v>
      </c>
      <c r="G146" s="173">
        <v>1.7888543819998317</v>
      </c>
      <c r="H146" s="169">
        <v>5</v>
      </c>
      <c r="I146" s="173">
        <v>5.2</v>
      </c>
      <c r="J146" s="173">
        <v>1.4832396974191326</v>
      </c>
      <c r="K146" s="169">
        <v>5</v>
      </c>
      <c r="L146" s="173">
        <v>5.6</v>
      </c>
      <c r="M146" s="173">
        <v>2.0736441353327719</v>
      </c>
      <c r="N146" s="169">
        <v>6</v>
      </c>
      <c r="O146" s="173">
        <v>6.3333333333333339</v>
      </c>
      <c r="P146" s="174">
        <v>0.5163977794943222</v>
      </c>
      <c r="Q146" s="443"/>
    </row>
    <row r="147" spans="1:19" ht="15" customHeight="1" thickTop="1">
      <c r="A147" s="187"/>
      <c r="B147" s="188"/>
      <c r="C147" s="191"/>
      <c r="D147" s="192"/>
      <c r="E147" s="188"/>
      <c r="F147" s="191"/>
      <c r="G147" s="191"/>
      <c r="H147" s="188"/>
      <c r="I147" s="191"/>
      <c r="J147" s="191"/>
      <c r="K147" s="188"/>
      <c r="L147" s="191"/>
      <c r="M147" s="191"/>
      <c r="N147" s="188"/>
      <c r="O147" s="191"/>
      <c r="P147" s="192"/>
    </row>
    <row r="148" spans="1:19" ht="30.75" customHeight="1">
      <c r="A148" s="68" t="s">
        <v>222</v>
      </c>
    </row>
    <row r="149" spans="1:19" ht="15" customHeight="1">
      <c r="A149" s="421" t="s">
        <v>433</v>
      </c>
    </row>
    <row r="150" spans="1:19" ht="15" customHeight="1" thickBot="1">
      <c r="A150" s="423" t="s">
        <v>259</v>
      </c>
      <c r="B150" s="424"/>
      <c r="C150" s="424"/>
      <c r="D150" s="424"/>
      <c r="E150" s="424"/>
      <c r="F150" s="424"/>
      <c r="G150" s="424"/>
      <c r="H150" s="424"/>
      <c r="I150" s="424"/>
      <c r="J150" s="424"/>
      <c r="K150" s="424"/>
      <c r="L150" s="424"/>
      <c r="M150" s="424"/>
    </row>
    <row r="151" spans="1:19" ht="15" customHeight="1" thickTop="1">
      <c r="A151" s="358" t="s">
        <v>438</v>
      </c>
      <c r="B151" s="447" t="s">
        <v>445</v>
      </c>
      <c r="C151" s="448"/>
      <c r="D151" s="449"/>
      <c r="E151" s="367" t="s">
        <v>446</v>
      </c>
      <c r="F151" s="448"/>
      <c r="G151" s="449"/>
      <c r="H151" s="367" t="s">
        <v>447</v>
      </c>
      <c r="I151" s="448"/>
      <c r="J151" s="449"/>
      <c r="K151" s="362" t="s">
        <v>448</v>
      </c>
      <c r="L151" s="362"/>
      <c r="M151" s="363"/>
    </row>
    <row r="152" spans="1:19" ht="15" customHeight="1" thickBot="1">
      <c r="A152" s="360"/>
      <c r="B152" s="444" t="s">
        <v>4</v>
      </c>
      <c r="C152" s="445" t="s">
        <v>129</v>
      </c>
      <c r="D152" s="445" t="s">
        <v>289</v>
      </c>
      <c r="E152" s="445" t="s">
        <v>4</v>
      </c>
      <c r="F152" s="445" t="s">
        <v>129</v>
      </c>
      <c r="G152" s="445" t="s">
        <v>289</v>
      </c>
      <c r="H152" s="445" t="s">
        <v>4</v>
      </c>
      <c r="I152" s="445" t="s">
        <v>129</v>
      </c>
      <c r="J152" s="445" t="s">
        <v>439</v>
      </c>
      <c r="K152" s="445" t="s">
        <v>4</v>
      </c>
      <c r="L152" s="445" t="s">
        <v>129</v>
      </c>
      <c r="M152" s="446" t="s">
        <v>439</v>
      </c>
    </row>
    <row r="153" spans="1:19" ht="15" customHeight="1" thickTop="1">
      <c r="A153" s="161" t="s">
        <v>305</v>
      </c>
      <c r="B153" s="162">
        <v>8</v>
      </c>
      <c r="C153" s="171">
        <v>5.1250000000000009</v>
      </c>
      <c r="D153" s="171">
        <v>1.2464234547582249</v>
      </c>
      <c r="E153" s="164">
        <v>8</v>
      </c>
      <c r="F153" s="171">
        <v>4.125</v>
      </c>
      <c r="G153" s="171">
        <v>1.7268882005337975</v>
      </c>
      <c r="H153" s="164">
        <v>7</v>
      </c>
      <c r="I153" s="171">
        <v>4.5714285714285712</v>
      </c>
      <c r="J153" s="171">
        <v>1.5118578920369088</v>
      </c>
      <c r="K153" s="164">
        <v>8</v>
      </c>
      <c r="L153" s="171">
        <v>4</v>
      </c>
      <c r="M153" s="172">
        <v>1.7728105208558367</v>
      </c>
    </row>
    <row r="154" spans="1:19" ht="15" customHeight="1" thickBot="1">
      <c r="A154" s="166" t="s">
        <v>9</v>
      </c>
      <c r="B154" s="167">
        <v>8</v>
      </c>
      <c r="C154" s="173">
        <v>5.1250000000000009</v>
      </c>
      <c r="D154" s="173">
        <v>1.2464234547582249</v>
      </c>
      <c r="E154" s="169">
        <v>8</v>
      </c>
      <c r="F154" s="173">
        <v>4.125</v>
      </c>
      <c r="G154" s="173">
        <v>1.7268882005337975</v>
      </c>
      <c r="H154" s="169">
        <v>7</v>
      </c>
      <c r="I154" s="173">
        <v>4.5714285714285712</v>
      </c>
      <c r="J154" s="173">
        <v>1.5118578920369088</v>
      </c>
      <c r="K154" s="169">
        <v>8</v>
      </c>
      <c r="L154" s="173">
        <v>4</v>
      </c>
      <c r="M154" s="174">
        <v>1.7728105208558367</v>
      </c>
    </row>
    <row r="155" spans="1:19" ht="15" customHeight="1" thickTop="1"/>
    <row r="156" spans="1:19" ht="15" customHeight="1" thickBot="1">
      <c r="A156" s="423" t="s">
        <v>140</v>
      </c>
      <c r="B156" s="424"/>
      <c r="C156" s="424"/>
      <c r="D156" s="424"/>
      <c r="E156" s="424"/>
      <c r="F156" s="424"/>
      <c r="G156" s="424"/>
      <c r="H156" s="424"/>
      <c r="I156" s="424"/>
      <c r="J156" s="424"/>
      <c r="K156" s="424"/>
      <c r="L156" s="424"/>
      <c r="M156" s="424"/>
      <c r="N156" s="424"/>
      <c r="O156" s="424"/>
      <c r="P156" s="424"/>
      <c r="Q156" s="424"/>
      <c r="R156" s="424"/>
      <c r="S156" s="424"/>
    </row>
    <row r="157" spans="1:19" ht="15" customHeight="1" thickTop="1">
      <c r="A157" s="358" t="s">
        <v>438</v>
      </c>
      <c r="B157" s="361" t="s">
        <v>449</v>
      </c>
      <c r="C157" s="362"/>
      <c r="D157" s="362"/>
      <c r="E157" s="362" t="s">
        <v>450</v>
      </c>
      <c r="F157" s="362"/>
      <c r="G157" s="362"/>
      <c r="H157" s="362" t="s">
        <v>451</v>
      </c>
      <c r="I157" s="362"/>
      <c r="J157" s="362"/>
      <c r="K157" s="362" t="s">
        <v>452</v>
      </c>
      <c r="L157" s="362"/>
      <c r="M157" s="362"/>
      <c r="N157" s="362" t="s">
        <v>453</v>
      </c>
      <c r="O157" s="362"/>
      <c r="P157" s="362"/>
      <c r="Q157" s="367" t="s">
        <v>454</v>
      </c>
      <c r="R157" s="448"/>
      <c r="S157" s="450"/>
    </row>
    <row r="158" spans="1:19" ht="15" customHeight="1" thickBot="1">
      <c r="A158" s="360"/>
      <c r="B158" s="444" t="s">
        <v>4</v>
      </c>
      <c r="C158" s="445" t="s">
        <v>129</v>
      </c>
      <c r="D158" s="445" t="s">
        <v>289</v>
      </c>
      <c r="E158" s="445" t="s">
        <v>4</v>
      </c>
      <c r="F158" s="445" t="s">
        <v>129</v>
      </c>
      <c r="G158" s="445" t="s">
        <v>289</v>
      </c>
      <c r="H158" s="445" t="s">
        <v>4</v>
      </c>
      <c r="I158" s="445" t="s">
        <v>129</v>
      </c>
      <c r="J158" s="445" t="s">
        <v>289</v>
      </c>
      <c r="K158" s="445" t="s">
        <v>4</v>
      </c>
      <c r="L158" s="445" t="s">
        <v>129</v>
      </c>
      <c r="M158" s="445" t="s">
        <v>289</v>
      </c>
      <c r="N158" s="445" t="s">
        <v>4</v>
      </c>
      <c r="O158" s="445" t="s">
        <v>129</v>
      </c>
      <c r="P158" s="445" t="s">
        <v>289</v>
      </c>
      <c r="Q158" s="445" t="s">
        <v>4</v>
      </c>
      <c r="R158" s="445" t="s">
        <v>129</v>
      </c>
      <c r="S158" s="446" t="s">
        <v>289</v>
      </c>
    </row>
    <row r="159" spans="1:19" ht="15" customHeight="1" thickTop="1">
      <c r="A159" s="161" t="s">
        <v>305</v>
      </c>
      <c r="B159" s="162">
        <v>7</v>
      </c>
      <c r="C159" s="171">
        <v>4.4285714285714288</v>
      </c>
      <c r="D159" s="171">
        <v>1.7182493859684491</v>
      </c>
      <c r="E159" s="164">
        <v>8</v>
      </c>
      <c r="F159" s="171">
        <v>6.375</v>
      </c>
      <c r="G159" s="171">
        <v>0.74402380914284494</v>
      </c>
      <c r="H159" s="164">
        <v>7</v>
      </c>
      <c r="I159" s="171">
        <v>3.2857142857142856</v>
      </c>
      <c r="J159" s="171">
        <v>1.7043362064926935</v>
      </c>
      <c r="K159" s="164">
        <v>7</v>
      </c>
      <c r="L159" s="171">
        <v>5.8571428571428577</v>
      </c>
      <c r="M159" s="171">
        <v>1.3451854182690985</v>
      </c>
      <c r="N159" s="164">
        <v>8</v>
      </c>
      <c r="O159" s="171">
        <v>4.4999999999999991</v>
      </c>
      <c r="P159" s="171">
        <v>1.1952286093343936</v>
      </c>
      <c r="Q159" s="164">
        <v>8</v>
      </c>
      <c r="R159" s="171">
        <v>5.125</v>
      </c>
      <c r="S159" s="172">
        <v>1.807721533549109</v>
      </c>
    </row>
    <row r="160" spans="1:19" ht="15" customHeight="1" thickBot="1">
      <c r="A160" s="166" t="s">
        <v>9</v>
      </c>
      <c r="B160" s="167">
        <v>7</v>
      </c>
      <c r="C160" s="173">
        <v>4.4285714285714288</v>
      </c>
      <c r="D160" s="173">
        <v>1.7182493859684491</v>
      </c>
      <c r="E160" s="169">
        <v>8</v>
      </c>
      <c r="F160" s="173">
        <v>6.375</v>
      </c>
      <c r="G160" s="173">
        <v>0.74402380914284494</v>
      </c>
      <c r="H160" s="169">
        <v>7</v>
      </c>
      <c r="I160" s="173">
        <v>3.2857142857142856</v>
      </c>
      <c r="J160" s="173">
        <v>1.7043362064926935</v>
      </c>
      <c r="K160" s="169">
        <v>7</v>
      </c>
      <c r="L160" s="173">
        <v>5.8571428571428577</v>
      </c>
      <c r="M160" s="173">
        <v>1.3451854182690985</v>
      </c>
      <c r="N160" s="169">
        <v>8</v>
      </c>
      <c r="O160" s="173">
        <v>4.4999999999999991</v>
      </c>
      <c r="P160" s="173">
        <v>1.1952286093343936</v>
      </c>
      <c r="Q160" s="169">
        <v>8</v>
      </c>
      <c r="R160" s="173">
        <v>5.125</v>
      </c>
      <c r="S160" s="174">
        <v>1.807721533549109</v>
      </c>
    </row>
    <row r="161" spans="1:19" ht="15" customHeight="1" thickTop="1"/>
    <row r="162" spans="1:19" ht="15" customHeight="1" thickBot="1">
      <c r="A162" s="423" t="s">
        <v>143</v>
      </c>
      <c r="B162" s="424"/>
      <c r="C162" s="424"/>
      <c r="D162" s="424"/>
      <c r="E162" s="424"/>
      <c r="F162" s="424"/>
      <c r="G162" s="424"/>
      <c r="H162" s="424"/>
      <c r="I162" s="424"/>
      <c r="J162" s="424"/>
      <c r="K162" s="424"/>
      <c r="L162" s="424"/>
      <c r="M162" s="424"/>
      <c r="N162" s="424"/>
      <c r="O162" s="424"/>
      <c r="P162" s="424"/>
      <c r="Q162" s="424"/>
      <c r="R162" s="424"/>
      <c r="S162" s="424"/>
    </row>
    <row r="163" spans="1:19" ht="15" customHeight="1" thickTop="1">
      <c r="A163" s="358" t="s">
        <v>438</v>
      </c>
      <c r="B163" s="361" t="s">
        <v>455</v>
      </c>
      <c r="C163" s="362"/>
      <c r="D163" s="362"/>
      <c r="E163" s="362" t="s">
        <v>456</v>
      </c>
      <c r="F163" s="362"/>
      <c r="G163" s="362"/>
      <c r="H163" s="362" t="s">
        <v>457</v>
      </c>
      <c r="I163" s="362"/>
      <c r="J163" s="362"/>
      <c r="K163" s="362" t="s">
        <v>458</v>
      </c>
      <c r="L163" s="362"/>
      <c r="M163" s="362"/>
      <c r="N163" s="362" t="s">
        <v>459</v>
      </c>
      <c r="O163" s="362"/>
      <c r="P163" s="362"/>
      <c r="Q163" s="367" t="s">
        <v>460</v>
      </c>
      <c r="R163" s="448"/>
      <c r="S163" s="450"/>
    </row>
    <row r="164" spans="1:19" ht="15" customHeight="1" thickBot="1">
      <c r="A164" s="360"/>
      <c r="B164" s="444" t="s">
        <v>4</v>
      </c>
      <c r="C164" s="445" t="s">
        <v>129</v>
      </c>
      <c r="D164" s="445" t="s">
        <v>289</v>
      </c>
      <c r="E164" s="445" t="s">
        <v>4</v>
      </c>
      <c r="F164" s="445" t="s">
        <v>129</v>
      </c>
      <c r="G164" s="445" t="s">
        <v>289</v>
      </c>
      <c r="H164" s="445" t="s">
        <v>4</v>
      </c>
      <c r="I164" s="445" t="s">
        <v>129</v>
      </c>
      <c r="J164" s="445" t="s">
        <v>289</v>
      </c>
      <c r="K164" s="445" t="s">
        <v>4</v>
      </c>
      <c r="L164" s="445" t="s">
        <v>129</v>
      </c>
      <c r="M164" s="445" t="s">
        <v>289</v>
      </c>
      <c r="N164" s="445" t="s">
        <v>4</v>
      </c>
      <c r="O164" s="445" t="s">
        <v>129</v>
      </c>
      <c r="P164" s="445" t="s">
        <v>289</v>
      </c>
      <c r="Q164" s="445" t="s">
        <v>4</v>
      </c>
      <c r="R164" s="445" t="s">
        <v>129</v>
      </c>
      <c r="S164" s="446" t="s">
        <v>289</v>
      </c>
    </row>
    <row r="165" spans="1:19" ht="15" customHeight="1" thickTop="1">
      <c r="A165" s="161" t="s">
        <v>305</v>
      </c>
      <c r="B165" s="162">
        <v>8</v>
      </c>
      <c r="C165" s="171">
        <v>4.3750000000000009</v>
      </c>
      <c r="D165" s="171">
        <v>1.1877349391654206</v>
      </c>
      <c r="E165" s="164">
        <v>8</v>
      </c>
      <c r="F165" s="171">
        <v>5.6249999999999991</v>
      </c>
      <c r="G165" s="171">
        <v>1.5979898086569349</v>
      </c>
      <c r="H165" s="164">
        <v>8</v>
      </c>
      <c r="I165" s="171">
        <v>4.375</v>
      </c>
      <c r="J165" s="171">
        <v>2.2638462845343539</v>
      </c>
      <c r="K165" s="164">
        <v>8</v>
      </c>
      <c r="L165" s="171">
        <v>5.625</v>
      </c>
      <c r="M165" s="171">
        <v>1.9955307206712847</v>
      </c>
      <c r="N165" s="164">
        <v>8</v>
      </c>
      <c r="O165" s="171">
        <v>4.375</v>
      </c>
      <c r="P165" s="171">
        <v>1.6850180160122068</v>
      </c>
      <c r="Q165" s="164">
        <v>8</v>
      </c>
      <c r="R165" s="171">
        <v>5.75</v>
      </c>
      <c r="S165" s="172">
        <v>1.6690459207925603</v>
      </c>
    </row>
    <row r="166" spans="1:19" ht="15" customHeight="1" thickBot="1">
      <c r="A166" s="166" t="s">
        <v>9</v>
      </c>
      <c r="B166" s="167">
        <v>8</v>
      </c>
      <c r="C166" s="173">
        <v>4.3750000000000009</v>
      </c>
      <c r="D166" s="173">
        <v>1.1877349391654206</v>
      </c>
      <c r="E166" s="169">
        <v>8</v>
      </c>
      <c r="F166" s="173">
        <v>5.6249999999999991</v>
      </c>
      <c r="G166" s="173">
        <v>1.5979898086569349</v>
      </c>
      <c r="H166" s="169">
        <v>8</v>
      </c>
      <c r="I166" s="173">
        <v>4.375</v>
      </c>
      <c r="J166" s="173">
        <v>2.2638462845343539</v>
      </c>
      <c r="K166" s="169">
        <v>8</v>
      </c>
      <c r="L166" s="173">
        <v>5.625</v>
      </c>
      <c r="M166" s="173">
        <v>1.9955307206712847</v>
      </c>
      <c r="N166" s="169">
        <v>8</v>
      </c>
      <c r="O166" s="173">
        <v>4.375</v>
      </c>
      <c r="P166" s="173">
        <v>1.6850180160122068</v>
      </c>
      <c r="Q166" s="169">
        <v>8</v>
      </c>
      <c r="R166" s="173">
        <v>5.75</v>
      </c>
      <c r="S166" s="174">
        <v>1.6690459207925603</v>
      </c>
    </row>
    <row r="167" spans="1:19" ht="15" customHeight="1" thickTop="1"/>
    <row r="168" spans="1:19" ht="15" customHeight="1" thickBot="1">
      <c r="A168" s="423" t="s">
        <v>143</v>
      </c>
      <c r="B168" s="424"/>
      <c r="C168" s="424"/>
      <c r="D168" s="424"/>
      <c r="E168" s="424"/>
      <c r="F168" s="424"/>
      <c r="G168" s="424"/>
      <c r="H168" s="424"/>
      <c r="I168" s="424"/>
      <c r="J168" s="424"/>
      <c r="K168" s="424"/>
      <c r="L168" s="424"/>
      <c r="M168" s="424"/>
      <c r="N168" s="424"/>
      <c r="O168" s="424"/>
      <c r="P168" s="424"/>
      <c r="Q168" s="424"/>
      <c r="R168" s="424"/>
      <c r="S168" s="424"/>
    </row>
    <row r="169" spans="1:19" ht="15" customHeight="1" thickTop="1">
      <c r="A169" s="358" t="s">
        <v>438</v>
      </c>
      <c r="B169" s="361" t="s">
        <v>461</v>
      </c>
      <c r="C169" s="362"/>
      <c r="D169" s="362"/>
      <c r="E169" s="362" t="s">
        <v>462</v>
      </c>
      <c r="F169" s="362"/>
      <c r="G169" s="362"/>
      <c r="H169" s="362" t="s">
        <v>463</v>
      </c>
      <c r="I169" s="362"/>
      <c r="J169" s="362"/>
      <c r="K169" s="362" t="s">
        <v>464</v>
      </c>
      <c r="L169" s="362"/>
      <c r="M169" s="362"/>
      <c r="N169" s="362" t="s">
        <v>465</v>
      </c>
      <c r="O169" s="362"/>
      <c r="P169" s="362"/>
      <c r="Q169" s="367" t="s">
        <v>466</v>
      </c>
      <c r="R169" s="448"/>
      <c r="S169" s="450"/>
    </row>
    <row r="170" spans="1:19" ht="15" customHeight="1" thickBot="1">
      <c r="A170" s="360"/>
      <c r="B170" s="444" t="s">
        <v>4</v>
      </c>
      <c r="C170" s="445" t="s">
        <v>129</v>
      </c>
      <c r="D170" s="445" t="s">
        <v>289</v>
      </c>
      <c r="E170" s="445" t="s">
        <v>4</v>
      </c>
      <c r="F170" s="445" t="s">
        <v>129</v>
      </c>
      <c r="G170" s="445" t="s">
        <v>289</v>
      </c>
      <c r="H170" s="445" t="s">
        <v>4</v>
      </c>
      <c r="I170" s="445" t="s">
        <v>129</v>
      </c>
      <c r="J170" s="445" t="s">
        <v>289</v>
      </c>
      <c r="K170" s="445" t="s">
        <v>4</v>
      </c>
      <c r="L170" s="445" t="s">
        <v>129</v>
      </c>
      <c r="M170" s="445" t="s">
        <v>289</v>
      </c>
      <c r="N170" s="445" t="s">
        <v>4</v>
      </c>
      <c r="O170" s="445" t="s">
        <v>129</v>
      </c>
      <c r="P170" s="445" t="s">
        <v>289</v>
      </c>
      <c r="Q170" s="445" t="s">
        <v>4</v>
      </c>
      <c r="R170" s="445" t="s">
        <v>129</v>
      </c>
      <c r="S170" s="446" t="s">
        <v>289</v>
      </c>
    </row>
    <row r="171" spans="1:19" ht="15" customHeight="1" thickTop="1">
      <c r="A171" s="161" t="s">
        <v>305</v>
      </c>
      <c r="B171" s="162">
        <v>8</v>
      </c>
      <c r="C171" s="171">
        <v>4.375</v>
      </c>
      <c r="D171" s="171">
        <v>1.0606601717798212</v>
      </c>
      <c r="E171" s="164">
        <v>8</v>
      </c>
      <c r="F171" s="171">
        <v>5.75</v>
      </c>
      <c r="G171" s="171">
        <v>1.6690459207925603</v>
      </c>
      <c r="H171" s="164">
        <v>8</v>
      </c>
      <c r="I171" s="171">
        <v>3.75</v>
      </c>
      <c r="J171" s="171">
        <v>1.0350983390135313</v>
      </c>
      <c r="K171" s="164">
        <v>8</v>
      </c>
      <c r="L171" s="171">
        <v>5.75</v>
      </c>
      <c r="M171" s="171">
        <v>1.3887301496588271</v>
      </c>
      <c r="N171" s="164">
        <v>8</v>
      </c>
      <c r="O171" s="171">
        <v>4.5</v>
      </c>
      <c r="P171" s="171">
        <v>1.5118578920369088</v>
      </c>
      <c r="Q171" s="164">
        <v>8</v>
      </c>
      <c r="R171" s="171">
        <v>5.875</v>
      </c>
      <c r="S171" s="172">
        <v>1.3562026818605375</v>
      </c>
    </row>
    <row r="172" spans="1:19" ht="15" customHeight="1" thickBot="1">
      <c r="A172" s="166" t="s">
        <v>9</v>
      </c>
      <c r="B172" s="167">
        <v>8</v>
      </c>
      <c r="C172" s="173">
        <v>4.375</v>
      </c>
      <c r="D172" s="173">
        <v>1.0606601717798212</v>
      </c>
      <c r="E172" s="169">
        <v>8</v>
      </c>
      <c r="F172" s="173">
        <v>5.75</v>
      </c>
      <c r="G172" s="173">
        <v>1.6690459207925603</v>
      </c>
      <c r="H172" s="169">
        <v>8</v>
      </c>
      <c r="I172" s="173">
        <v>3.75</v>
      </c>
      <c r="J172" s="173">
        <v>1.0350983390135313</v>
      </c>
      <c r="K172" s="169">
        <v>8</v>
      </c>
      <c r="L172" s="173">
        <v>5.75</v>
      </c>
      <c r="M172" s="173">
        <v>1.3887301496588271</v>
      </c>
      <c r="N172" s="169">
        <v>8</v>
      </c>
      <c r="O172" s="173">
        <v>4.5</v>
      </c>
      <c r="P172" s="173">
        <v>1.5118578920369088</v>
      </c>
      <c r="Q172" s="169">
        <v>8</v>
      </c>
      <c r="R172" s="173">
        <v>5.875</v>
      </c>
      <c r="S172" s="174">
        <v>1.3562026818605375</v>
      </c>
    </row>
    <row r="173" spans="1:19" ht="15" customHeight="1" thickTop="1"/>
    <row r="174" spans="1:19" ht="15" customHeight="1" thickBot="1">
      <c r="A174" s="423" t="s">
        <v>149</v>
      </c>
      <c r="B174" s="424"/>
      <c r="C174" s="424"/>
      <c r="D174" s="424"/>
      <c r="E174" s="424"/>
      <c r="F174" s="424"/>
      <c r="G174" s="424"/>
      <c r="H174" s="424"/>
      <c r="I174" s="424"/>
      <c r="J174" s="424"/>
      <c r="K174" s="424"/>
      <c r="L174" s="424"/>
      <c r="M174" s="424"/>
      <c r="N174" s="424"/>
      <c r="O174" s="424"/>
      <c r="P174" s="424"/>
      <c r="Q174" s="424"/>
      <c r="R174" s="424"/>
      <c r="S174" s="424"/>
    </row>
    <row r="175" spans="1:19" ht="15" customHeight="1" thickTop="1">
      <c r="A175" s="358" t="s">
        <v>438</v>
      </c>
      <c r="B175" s="361" t="s">
        <v>467</v>
      </c>
      <c r="C175" s="362"/>
      <c r="D175" s="362"/>
      <c r="E175" s="362" t="s">
        <v>468</v>
      </c>
      <c r="F175" s="362"/>
      <c r="G175" s="362"/>
      <c r="H175" s="362" t="s">
        <v>469</v>
      </c>
      <c r="I175" s="362"/>
      <c r="J175" s="362"/>
      <c r="K175" s="362" t="s">
        <v>470</v>
      </c>
      <c r="L175" s="362"/>
      <c r="M175" s="362"/>
      <c r="N175" s="362" t="s">
        <v>471</v>
      </c>
      <c r="O175" s="362"/>
      <c r="P175" s="362"/>
      <c r="Q175" s="367" t="s">
        <v>472</v>
      </c>
      <c r="R175" s="448"/>
      <c r="S175" s="450"/>
    </row>
    <row r="176" spans="1:19" ht="15" customHeight="1" thickBot="1">
      <c r="A176" s="360"/>
      <c r="B176" s="444" t="s">
        <v>4</v>
      </c>
      <c r="C176" s="445" t="s">
        <v>129</v>
      </c>
      <c r="D176" s="445" t="s">
        <v>289</v>
      </c>
      <c r="E176" s="445" t="s">
        <v>4</v>
      </c>
      <c r="F176" s="445" t="s">
        <v>129</v>
      </c>
      <c r="G176" s="445" t="s">
        <v>289</v>
      </c>
      <c r="H176" s="445" t="s">
        <v>4</v>
      </c>
      <c r="I176" s="445" t="s">
        <v>129</v>
      </c>
      <c r="J176" s="445" t="s">
        <v>289</v>
      </c>
      <c r="K176" s="445" t="s">
        <v>4</v>
      </c>
      <c r="L176" s="445" t="s">
        <v>129</v>
      </c>
      <c r="M176" s="445" t="s">
        <v>289</v>
      </c>
      <c r="N176" s="445" t="s">
        <v>4</v>
      </c>
      <c r="O176" s="445" t="s">
        <v>129</v>
      </c>
      <c r="P176" s="445" t="s">
        <v>289</v>
      </c>
      <c r="Q176" s="445" t="s">
        <v>4</v>
      </c>
      <c r="R176" s="445" t="s">
        <v>129</v>
      </c>
      <c r="S176" s="446" t="s">
        <v>289</v>
      </c>
    </row>
    <row r="177" spans="1:19" ht="15" customHeight="1" thickTop="1">
      <c r="A177" s="161" t="s">
        <v>305</v>
      </c>
      <c r="B177" s="162">
        <v>8</v>
      </c>
      <c r="C177" s="171">
        <v>4.375</v>
      </c>
      <c r="D177" s="171">
        <v>1.407885953173359</v>
      </c>
      <c r="E177" s="164">
        <v>8</v>
      </c>
      <c r="F177" s="171">
        <v>6</v>
      </c>
      <c r="G177" s="171">
        <v>1.0690449676496978</v>
      </c>
      <c r="H177" s="164">
        <v>8</v>
      </c>
      <c r="I177" s="171">
        <v>3.25</v>
      </c>
      <c r="J177" s="171">
        <v>1.2817398889233114</v>
      </c>
      <c r="K177" s="164">
        <v>7</v>
      </c>
      <c r="L177" s="171">
        <v>5.4285714285714288</v>
      </c>
      <c r="M177" s="171">
        <v>1.3972762620115435</v>
      </c>
      <c r="N177" s="164">
        <v>7</v>
      </c>
      <c r="O177" s="171">
        <v>4.1428571428571432</v>
      </c>
      <c r="P177" s="171">
        <v>2.0354009783964297</v>
      </c>
      <c r="Q177" s="164">
        <v>7</v>
      </c>
      <c r="R177" s="171">
        <v>6</v>
      </c>
      <c r="S177" s="172">
        <v>0.57735026918962573</v>
      </c>
    </row>
    <row r="178" spans="1:19" ht="15" customHeight="1" thickBot="1">
      <c r="A178" s="166" t="s">
        <v>9</v>
      </c>
      <c r="B178" s="167">
        <v>8</v>
      </c>
      <c r="C178" s="173">
        <v>4.375</v>
      </c>
      <c r="D178" s="173">
        <v>1.407885953173359</v>
      </c>
      <c r="E178" s="169">
        <v>8</v>
      </c>
      <c r="F178" s="173">
        <v>6</v>
      </c>
      <c r="G178" s="173">
        <v>1.0690449676496978</v>
      </c>
      <c r="H178" s="169">
        <v>8</v>
      </c>
      <c r="I178" s="173">
        <v>3.25</v>
      </c>
      <c r="J178" s="173">
        <v>1.2817398889233114</v>
      </c>
      <c r="K178" s="169">
        <v>7</v>
      </c>
      <c r="L178" s="173">
        <v>5.4285714285714288</v>
      </c>
      <c r="M178" s="173">
        <v>1.3972762620115435</v>
      </c>
      <c r="N178" s="169">
        <v>7</v>
      </c>
      <c r="O178" s="173">
        <v>4.1428571428571432</v>
      </c>
      <c r="P178" s="173">
        <v>2.0354009783964297</v>
      </c>
      <c r="Q178" s="169">
        <v>7</v>
      </c>
      <c r="R178" s="173">
        <v>6</v>
      </c>
      <c r="S178" s="174">
        <v>0.57735026918962573</v>
      </c>
    </row>
    <row r="179" spans="1:19" ht="15" customHeight="1" thickTop="1">
      <c r="A179" s="187"/>
      <c r="B179" s="188"/>
      <c r="C179" s="191"/>
      <c r="D179" s="191"/>
      <c r="E179" s="188"/>
      <c r="F179" s="191"/>
      <c r="G179" s="191"/>
      <c r="H179" s="188"/>
      <c r="I179" s="191"/>
      <c r="J179" s="191"/>
    </row>
    <row r="180" spans="1:19" ht="45" customHeight="1" thickBot="1">
      <c r="A180" s="190" t="s">
        <v>223</v>
      </c>
      <c r="B180" s="190"/>
      <c r="C180" s="190"/>
      <c r="D180" s="190"/>
      <c r="E180" s="220"/>
      <c r="F180" s="221"/>
      <c r="G180" s="221"/>
      <c r="H180" s="188"/>
      <c r="I180" s="191"/>
      <c r="J180" s="191"/>
    </row>
    <row r="181" spans="1:19" ht="19.5" customHeight="1">
      <c r="A181" s="421" t="s">
        <v>434</v>
      </c>
    </row>
    <row r="182" spans="1:19" ht="15" customHeight="1" thickBot="1">
      <c r="A182" s="423" t="s">
        <v>153</v>
      </c>
      <c r="B182" s="424"/>
      <c r="C182" s="424"/>
      <c r="D182" s="424"/>
      <c r="E182" s="424"/>
    </row>
    <row r="183" spans="1:19" ht="15" customHeight="1" thickTop="1">
      <c r="A183" s="358" t="s">
        <v>438</v>
      </c>
      <c r="B183" s="451" t="s">
        <v>331</v>
      </c>
      <c r="C183" s="452"/>
      <c r="D183" s="453" t="s">
        <v>440</v>
      </c>
      <c r="E183" s="454"/>
    </row>
    <row r="184" spans="1:19" ht="15" customHeight="1" thickBot="1">
      <c r="A184" s="360"/>
      <c r="B184" s="455" t="s">
        <v>4</v>
      </c>
      <c r="C184" s="456" t="s">
        <v>5</v>
      </c>
      <c r="D184" s="456" t="s">
        <v>4</v>
      </c>
      <c r="E184" s="457" t="s">
        <v>5</v>
      </c>
    </row>
    <row r="185" spans="1:19" ht="24.75" thickTop="1">
      <c r="A185" s="458" t="s">
        <v>305</v>
      </c>
      <c r="B185" s="459">
        <v>1</v>
      </c>
      <c r="C185" s="460">
        <v>0.5</v>
      </c>
      <c r="D185" s="461">
        <v>1</v>
      </c>
      <c r="E185" s="462">
        <v>0.5</v>
      </c>
    </row>
    <row r="186" spans="1:19" ht="15.75" thickBot="1">
      <c r="A186" s="463" t="s">
        <v>9</v>
      </c>
      <c r="B186" s="464">
        <v>1</v>
      </c>
      <c r="C186" s="465">
        <v>0.5</v>
      </c>
      <c r="D186" s="466">
        <v>1</v>
      </c>
      <c r="E186" s="467">
        <v>0.5</v>
      </c>
    </row>
    <row r="187" spans="1:19" ht="15.75" thickTop="1">
      <c r="A187" s="187"/>
      <c r="B187" s="188"/>
      <c r="C187" s="189"/>
      <c r="D187" s="188"/>
      <c r="E187" s="189"/>
    </row>
    <row r="188" spans="1:19" ht="30" customHeight="1">
      <c r="A188" s="68" t="s">
        <v>224</v>
      </c>
    </row>
    <row r="189" spans="1:19">
      <c r="A189" s="421" t="s">
        <v>435</v>
      </c>
    </row>
    <row r="190" spans="1:19" ht="15.75" thickBot="1">
      <c r="A190" s="357" t="s">
        <v>154</v>
      </c>
      <c r="B190" s="357"/>
      <c r="C190" s="357"/>
      <c r="D190" s="357"/>
      <c r="E190" s="357"/>
      <c r="F190" s="357"/>
      <c r="G190" s="357"/>
      <c r="H190" s="357"/>
      <c r="I190" s="357"/>
    </row>
    <row r="191" spans="1:19" ht="15.75" thickTop="1">
      <c r="A191" s="358"/>
      <c r="B191" s="361" t="s">
        <v>155</v>
      </c>
      <c r="C191" s="362"/>
      <c r="D191" s="362"/>
      <c r="E191" s="362"/>
      <c r="F191" s="362"/>
      <c r="G191" s="362"/>
      <c r="H191" s="362"/>
      <c r="I191" s="363"/>
    </row>
    <row r="192" spans="1:19" ht="33.75" customHeight="1">
      <c r="A192" s="359"/>
      <c r="B192" s="364" t="s">
        <v>62</v>
      </c>
      <c r="C192" s="365"/>
      <c r="D192" s="365" t="s">
        <v>63</v>
      </c>
      <c r="E192" s="365"/>
      <c r="F192" s="365" t="s">
        <v>156</v>
      </c>
      <c r="G192" s="365"/>
      <c r="H192" s="365" t="s">
        <v>157</v>
      </c>
      <c r="I192" s="366"/>
    </row>
    <row r="193" spans="1:25" ht="15.75" thickBot="1">
      <c r="A193" s="360"/>
      <c r="B193" s="175" t="s">
        <v>4</v>
      </c>
      <c r="C193" s="176" t="s">
        <v>5</v>
      </c>
      <c r="D193" s="176" t="s">
        <v>4</v>
      </c>
      <c r="E193" s="176" t="s">
        <v>5</v>
      </c>
      <c r="F193" s="176" t="s">
        <v>4</v>
      </c>
      <c r="G193" s="176" t="s">
        <v>5</v>
      </c>
      <c r="H193" s="176" t="s">
        <v>4</v>
      </c>
      <c r="I193" s="177" t="s">
        <v>5</v>
      </c>
    </row>
    <row r="194" spans="1:25" ht="24.75" thickTop="1">
      <c r="A194" s="161" t="s">
        <v>305</v>
      </c>
      <c r="B194" s="162">
        <v>1</v>
      </c>
      <c r="C194" s="163">
        <v>1</v>
      </c>
      <c r="D194" s="164">
        <v>0</v>
      </c>
      <c r="E194" s="163">
        <v>0</v>
      </c>
      <c r="F194" s="164">
        <v>0</v>
      </c>
      <c r="G194" s="163">
        <v>0</v>
      </c>
      <c r="H194" s="164">
        <v>0</v>
      </c>
      <c r="I194" s="165">
        <v>0</v>
      </c>
    </row>
    <row r="195" spans="1:25" ht="15.75" thickBot="1">
      <c r="A195" s="166" t="s">
        <v>9</v>
      </c>
      <c r="B195" s="167">
        <v>1</v>
      </c>
      <c r="C195" s="168">
        <v>1</v>
      </c>
      <c r="D195" s="169">
        <v>0</v>
      </c>
      <c r="E195" s="168">
        <v>0</v>
      </c>
      <c r="F195" s="169">
        <v>0</v>
      </c>
      <c r="G195" s="168">
        <v>0</v>
      </c>
      <c r="H195" s="169">
        <v>0</v>
      </c>
      <c r="I195" s="170">
        <v>0</v>
      </c>
    </row>
    <row r="196" spans="1:25" ht="15.75" thickTop="1"/>
    <row r="197" spans="1:25" ht="15.75" thickBot="1">
      <c r="A197" s="357" t="s">
        <v>158</v>
      </c>
      <c r="B197" s="357"/>
      <c r="C197" s="357"/>
      <c r="D197" s="357"/>
      <c r="E197" s="357"/>
      <c r="F197" s="357"/>
      <c r="G197" s="357"/>
      <c r="H197" s="357"/>
      <c r="I197" s="357"/>
    </row>
    <row r="198" spans="1:25" ht="15.75" thickTop="1">
      <c r="A198" s="358"/>
      <c r="B198" s="361" t="s">
        <v>159</v>
      </c>
      <c r="C198" s="362"/>
      <c r="D198" s="362"/>
      <c r="E198" s="362"/>
      <c r="F198" s="362"/>
      <c r="G198" s="362"/>
      <c r="H198" s="362"/>
      <c r="I198" s="363"/>
    </row>
    <row r="199" spans="1:25">
      <c r="A199" s="359"/>
      <c r="B199" s="364" t="s">
        <v>160</v>
      </c>
      <c r="C199" s="365"/>
      <c r="D199" s="365" t="s">
        <v>161</v>
      </c>
      <c r="E199" s="365"/>
      <c r="F199" s="365" t="s">
        <v>297</v>
      </c>
      <c r="G199" s="365"/>
      <c r="H199" s="365" t="s">
        <v>162</v>
      </c>
      <c r="I199" s="366"/>
    </row>
    <row r="200" spans="1:25" ht="15.75" thickBot="1">
      <c r="A200" s="360"/>
      <c r="B200" s="175" t="s">
        <v>4</v>
      </c>
      <c r="C200" s="176" t="s">
        <v>5</v>
      </c>
      <c r="D200" s="176" t="s">
        <v>4</v>
      </c>
      <c r="E200" s="176" t="s">
        <v>5</v>
      </c>
      <c r="F200" s="176" t="s">
        <v>4</v>
      </c>
      <c r="G200" s="176" t="s">
        <v>5</v>
      </c>
      <c r="H200" s="176" t="s">
        <v>4</v>
      </c>
      <c r="I200" s="177" t="s">
        <v>5</v>
      </c>
    </row>
    <row r="201" spans="1:25" ht="24.75" thickTop="1">
      <c r="A201" s="161" t="s">
        <v>305</v>
      </c>
      <c r="B201" s="162">
        <v>0</v>
      </c>
      <c r="C201" s="163">
        <v>0</v>
      </c>
      <c r="D201" s="164">
        <v>0</v>
      </c>
      <c r="E201" s="163">
        <v>0</v>
      </c>
      <c r="F201" s="164">
        <v>0</v>
      </c>
      <c r="G201" s="163">
        <v>0</v>
      </c>
      <c r="H201" s="164">
        <v>1</v>
      </c>
      <c r="I201" s="165">
        <v>1</v>
      </c>
    </row>
    <row r="202" spans="1:25" ht="15.75" thickBot="1">
      <c r="A202" s="166" t="s">
        <v>9</v>
      </c>
      <c r="B202" s="167">
        <v>0</v>
      </c>
      <c r="C202" s="168">
        <v>0</v>
      </c>
      <c r="D202" s="169">
        <v>0</v>
      </c>
      <c r="E202" s="168">
        <v>0</v>
      </c>
      <c r="F202" s="169">
        <v>0</v>
      </c>
      <c r="G202" s="168">
        <v>0</v>
      </c>
      <c r="H202" s="169">
        <v>1</v>
      </c>
      <c r="I202" s="170">
        <v>1</v>
      </c>
    </row>
    <row r="203" spans="1:25" ht="15.75" thickTop="1"/>
    <row r="204" spans="1:25" ht="15.75" thickBot="1">
      <c r="A204" s="357" t="s">
        <v>163</v>
      </c>
      <c r="B204" s="357"/>
      <c r="C204" s="357"/>
      <c r="D204" s="357"/>
      <c r="E204" s="357"/>
      <c r="F204" s="357"/>
      <c r="G204" s="357"/>
      <c r="H204" s="357"/>
      <c r="I204" s="357"/>
      <c r="J204" s="357"/>
      <c r="K204" s="357"/>
      <c r="L204" s="357"/>
      <c r="M204" s="357"/>
      <c r="N204" s="357"/>
      <c r="O204" s="357"/>
      <c r="P204" s="357"/>
      <c r="Q204" s="357"/>
      <c r="R204" s="357"/>
      <c r="S204" s="357"/>
      <c r="T204" s="357"/>
      <c r="U204" s="357"/>
      <c r="V204" s="357"/>
      <c r="W204" s="357"/>
      <c r="X204" s="357"/>
      <c r="Y204" s="357"/>
    </row>
    <row r="205" spans="1:25" ht="29.25" customHeight="1" thickTop="1">
      <c r="A205" s="358"/>
      <c r="B205" s="361" t="s">
        <v>164</v>
      </c>
      <c r="C205" s="362"/>
      <c r="D205" s="362" t="s">
        <v>165</v>
      </c>
      <c r="E205" s="362"/>
      <c r="F205" s="362" t="s">
        <v>166</v>
      </c>
      <c r="G205" s="362"/>
      <c r="H205" s="362" t="s">
        <v>167</v>
      </c>
      <c r="I205" s="362"/>
      <c r="J205" s="362" t="s">
        <v>168</v>
      </c>
      <c r="K205" s="362"/>
      <c r="L205" s="362" t="s">
        <v>298</v>
      </c>
      <c r="M205" s="362"/>
      <c r="N205" s="362" t="s">
        <v>169</v>
      </c>
      <c r="O205" s="362"/>
      <c r="P205" s="362" t="s">
        <v>299</v>
      </c>
      <c r="Q205" s="362"/>
      <c r="R205" s="362" t="s">
        <v>170</v>
      </c>
      <c r="S205" s="362"/>
      <c r="T205" s="362" t="s">
        <v>38</v>
      </c>
      <c r="U205" s="362"/>
      <c r="V205" s="362" t="s">
        <v>171</v>
      </c>
      <c r="W205" s="362"/>
      <c r="X205" s="362" t="s">
        <v>39</v>
      </c>
      <c r="Y205" s="363"/>
    </row>
    <row r="206" spans="1:25">
      <c r="A206" s="359"/>
      <c r="B206" s="364" t="s">
        <v>102</v>
      </c>
      <c r="C206" s="365"/>
      <c r="D206" s="365" t="s">
        <v>26</v>
      </c>
      <c r="E206" s="365"/>
      <c r="F206" s="365" t="s">
        <v>26</v>
      </c>
      <c r="G206" s="365"/>
      <c r="H206" s="365" t="s">
        <v>26</v>
      </c>
      <c r="I206" s="365"/>
      <c r="J206" s="365" t="s">
        <v>26</v>
      </c>
      <c r="K206" s="365"/>
      <c r="L206" s="365" t="s">
        <v>26</v>
      </c>
      <c r="M206" s="365"/>
      <c r="N206" s="365" t="s">
        <v>26</v>
      </c>
      <c r="O206" s="365"/>
      <c r="P206" s="365" t="s">
        <v>26</v>
      </c>
      <c r="Q206" s="365"/>
      <c r="R206" s="365" t="s">
        <v>26</v>
      </c>
      <c r="S206" s="365"/>
      <c r="T206" s="365" t="s">
        <v>26</v>
      </c>
      <c r="U206" s="365"/>
      <c r="V206" s="365" t="s">
        <v>26</v>
      </c>
      <c r="W206" s="365"/>
      <c r="X206" s="365" t="s">
        <v>26</v>
      </c>
      <c r="Y206" s="366"/>
    </row>
    <row r="207" spans="1:25" ht="15.75" thickBot="1">
      <c r="A207" s="360"/>
      <c r="B207" s="175" t="s">
        <v>4</v>
      </c>
      <c r="C207" s="176" t="s">
        <v>5</v>
      </c>
      <c r="D207" s="176" t="s">
        <v>4</v>
      </c>
      <c r="E207" s="176" t="s">
        <v>5</v>
      </c>
      <c r="F207" s="176" t="s">
        <v>4</v>
      </c>
      <c r="G207" s="176" t="s">
        <v>5</v>
      </c>
      <c r="H207" s="176" t="s">
        <v>4</v>
      </c>
      <c r="I207" s="176" t="s">
        <v>5</v>
      </c>
      <c r="J207" s="176" t="s">
        <v>4</v>
      </c>
      <c r="K207" s="176" t="s">
        <v>5</v>
      </c>
      <c r="L207" s="176" t="s">
        <v>4</v>
      </c>
      <c r="M207" s="176" t="s">
        <v>5</v>
      </c>
      <c r="N207" s="176" t="s">
        <v>4</v>
      </c>
      <c r="O207" s="176" t="s">
        <v>5</v>
      </c>
      <c r="P207" s="176" t="s">
        <v>4</v>
      </c>
      <c r="Q207" s="176" t="s">
        <v>5</v>
      </c>
      <c r="R207" s="176" t="s">
        <v>4</v>
      </c>
      <c r="S207" s="176" t="s">
        <v>5</v>
      </c>
      <c r="T207" s="176" t="s">
        <v>4</v>
      </c>
      <c r="U207" s="176" t="s">
        <v>5</v>
      </c>
      <c r="V207" s="176" t="s">
        <v>4</v>
      </c>
      <c r="W207" s="176" t="s">
        <v>5</v>
      </c>
      <c r="X207" s="176" t="s">
        <v>4</v>
      </c>
      <c r="Y207" s="177" t="s">
        <v>5</v>
      </c>
    </row>
    <row r="208" spans="1:25" ht="24.75" thickTop="1">
      <c r="A208" s="161" t="s">
        <v>305</v>
      </c>
      <c r="B208" s="162">
        <v>1</v>
      </c>
      <c r="C208" s="163">
        <v>0.125</v>
      </c>
      <c r="D208" s="164">
        <v>1</v>
      </c>
      <c r="E208" s="163">
        <v>0.125</v>
      </c>
      <c r="F208" s="164">
        <v>0</v>
      </c>
      <c r="G208" s="163">
        <v>0</v>
      </c>
      <c r="H208" s="164">
        <v>0</v>
      </c>
      <c r="I208" s="163">
        <v>0</v>
      </c>
      <c r="J208" s="164">
        <v>1</v>
      </c>
      <c r="K208" s="163">
        <v>0.125</v>
      </c>
      <c r="L208" s="164">
        <v>0</v>
      </c>
      <c r="M208" s="163">
        <v>0</v>
      </c>
      <c r="N208" s="164">
        <v>0</v>
      </c>
      <c r="O208" s="163">
        <v>0</v>
      </c>
      <c r="P208" s="164">
        <v>0</v>
      </c>
      <c r="Q208" s="163">
        <v>0</v>
      </c>
      <c r="R208" s="164">
        <v>0</v>
      </c>
      <c r="S208" s="163">
        <v>0</v>
      </c>
      <c r="T208" s="164">
        <v>1</v>
      </c>
      <c r="U208" s="163">
        <v>0.125</v>
      </c>
      <c r="V208" s="164">
        <v>1</v>
      </c>
      <c r="W208" s="163">
        <v>0.125</v>
      </c>
      <c r="X208" s="164">
        <v>0</v>
      </c>
      <c r="Y208" s="165">
        <v>0</v>
      </c>
    </row>
    <row r="209" spans="1:29" ht="15.75" thickBot="1">
      <c r="A209" s="166" t="s">
        <v>9</v>
      </c>
      <c r="B209" s="167">
        <v>1</v>
      </c>
      <c r="C209" s="168">
        <v>0.125</v>
      </c>
      <c r="D209" s="169">
        <v>1</v>
      </c>
      <c r="E209" s="168">
        <v>0.125</v>
      </c>
      <c r="F209" s="169">
        <v>0</v>
      </c>
      <c r="G209" s="168">
        <v>0</v>
      </c>
      <c r="H209" s="169">
        <v>0</v>
      </c>
      <c r="I209" s="168">
        <v>0</v>
      </c>
      <c r="J209" s="169">
        <v>1</v>
      </c>
      <c r="K209" s="168">
        <v>0.125</v>
      </c>
      <c r="L209" s="169">
        <v>0</v>
      </c>
      <c r="M209" s="168">
        <v>0</v>
      </c>
      <c r="N209" s="169">
        <v>0</v>
      </c>
      <c r="O209" s="168">
        <v>0</v>
      </c>
      <c r="P209" s="169">
        <v>0</v>
      </c>
      <c r="Q209" s="168">
        <v>0</v>
      </c>
      <c r="R209" s="169">
        <v>0</v>
      </c>
      <c r="S209" s="168">
        <v>0</v>
      </c>
      <c r="T209" s="169">
        <v>1</v>
      </c>
      <c r="U209" s="168">
        <v>0.125</v>
      </c>
      <c r="V209" s="169">
        <v>1</v>
      </c>
      <c r="W209" s="168">
        <v>0.125</v>
      </c>
      <c r="X209" s="169">
        <v>0</v>
      </c>
      <c r="Y209" s="170">
        <v>0</v>
      </c>
    </row>
    <row r="210" spans="1:29" ht="15.75" thickTop="1">
      <c r="A210" s="187"/>
      <c r="B210" s="188"/>
      <c r="C210" s="189"/>
      <c r="D210" s="188"/>
      <c r="E210" s="189"/>
      <c r="F210" s="188"/>
      <c r="G210" s="189"/>
      <c r="H210" s="188"/>
      <c r="I210" s="189"/>
      <c r="J210" s="188"/>
      <c r="K210" s="189"/>
      <c r="L210" s="188"/>
      <c r="M210" s="189"/>
      <c r="N210" s="188"/>
      <c r="O210" s="189"/>
      <c r="P210" s="188"/>
      <c r="Q210" s="189"/>
      <c r="R210" s="188"/>
      <c r="S210" s="189"/>
      <c r="T210" s="188"/>
      <c r="U210" s="189"/>
      <c r="V210" s="188"/>
      <c r="W210" s="189"/>
      <c r="X210" s="188"/>
      <c r="Y210" s="189"/>
    </row>
    <row r="211" spans="1:29" ht="15.75" customHeight="1" thickBot="1">
      <c r="A211" s="422" t="s">
        <v>441</v>
      </c>
      <c r="B211" s="422"/>
      <c r="C211" s="422"/>
      <c r="D211" s="422"/>
      <c r="E211" s="422"/>
      <c r="F211" s="422"/>
      <c r="G211" s="422"/>
      <c r="H211" s="422"/>
      <c r="I211" s="422"/>
      <c r="J211" s="422"/>
      <c r="K211" s="422"/>
      <c r="L211" s="422"/>
      <c r="M211" s="422"/>
      <c r="N211" s="422"/>
      <c r="O211" s="422"/>
      <c r="P211" s="422"/>
      <c r="Q211" s="422"/>
      <c r="R211" s="422"/>
      <c r="S211" s="422"/>
      <c r="T211" s="422"/>
      <c r="U211" s="422"/>
      <c r="V211" s="422"/>
      <c r="W211" s="422"/>
      <c r="X211" s="422"/>
      <c r="Y211" s="422"/>
      <c r="Z211" s="422"/>
      <c r="AA211" s="422"/>
      <c r="AB211" s="422"/>
      <c r="AC211" s="443"/>
    </row>
    <row r="212" spans="1:29" ht="40.5" customHeight="1" thickTop="1">
      <c r="A212" s="358" t="s">
        <v>438</v>
      </c>
      <c r="B212" s="361" t="s">
        <v>442</v>
      </c>
      <c r="C212" s="362"/>
      <c r="D212" s="362"/>
      <c r="E212" s="362" t="s">
        <v>443</v>
      </c>
      <c r="F212" s="362"/>
      <c r="G212" s="362"/>
      <c r="H212" s="362" t="s">
        <v>172</v>
      </c>
      <c r="I212" s="362"/>
      <c r="J212" s="362"/>
      <c r="K212" s="362" t="s">
        <v>173</v>
      </c>
      <c r="L212" s="362"/>
      <c r="M212" s="362"/>
      <c r="N212" s="362" t="s">
        <v>174</v>
      </c>
      <c r="O212" s="362"/>
      <c r="P212" s="362"/>
      <c r="Q212" s="362" t="s">
        <v>175</v>
      </c>
      <c r="R212" s="362"/>
      <c r="S212" s="362"/>
      <c r="T212" s="362" t="s">
        <v>176</v>
      </c>
      <c r="U212" s="362"/>
      <c r="V212" s="362"/>
      <c r="W212" s="362" t="s">
        <v>177</v>
      </c>
      <c r="X212" s="362"/>
      <c r="Y212" s="362"/>
      <c r="Z212" s="333" t="s">
        <v>178</v>
      </c>
      <c r="AA212" s="333"/>
      <c r="AB212" s="334"/>
      <c r="AC212" s="443"/>
    </row>
    <row r="213" spans="1:29" ht="24.75" thickBot="1">
      <c r="A213" s="360"/>
      <c r="B213" s="444" t="s">
        <v>4</v>
      </c>
      <c r="C213" s="445" t="s">
        <v>129</v>
      </c>
      <c r="D213" s="445" t="s">
        <v>289</v>
      </c>
      <c r="E213" s="445" t="s">
        <v>4</v>
      </c>
      <c r="F213" s="445" t="s">
        <v>129</v>
      </c>
      <c r="G213" s="445" t="s">
        <v>289</v>
      </c>
      <c r="H213" s="445" t="s">
        <v>4</v>
      </c>
      <c r="I213" s="445" t="s">
        <v>129</v>
      </c>
      <c r="J213" s="445" t="s">
        <v>289</v>
      </c>
      <c r="K213" s="445" t="s">
        <v>4</v>
      </c>
      <c r="L213" s="445" t="s">
        <v>129</v>
      </c>
      <c r="M213" s="445" t="s">
        <v>289</v>
      </c>
      <c r="N213" s="445" t="s">
        <v>4</v>
      </c>
      <c r="O213" s="445" t="s">
        <v>129</v>
      </c>
      <c r="P213" s="445" t="s">
        <v>289</v>
      </c>
      <c r="Q213" s="445" t="s">
        <v>4</v>
      </c>
      <c r="R213" s="445" t="s">
        <v>129</v>
      </c>
      <c r="S213" s="445" t="s">
        <v>289</v>
      </c>
      <c r="T213" s="445" t="s">
        <v>4</v>
      </c>
      <c r="U213" s="445" t="s">
        <v>129</v>
      </c>
      <c r="V213" s="445" t="s">
        <v>289</v>
      </c>
      <c r="W213" s="445" t="s">
        <v>4</v>
      </c>
      <c r="X213" s="445" t="s">
        <v>129</v>
      </c>
      <c r="Y213" s="445" t="s">
        <v>289</v>
      </c>
      <c r="Z213" s="445" t="s">
        <v>4</v>
      </c>
      <c r="AA213" s="445" t="s">
        <v>129</v>
      </c>
      <c r="AB213" s="446" t="s">
        <v>289</v>
      </c>
      <c r="AC213" s="443"/>
    </row>
    <row r="214" spans="1:29" ht="24.75" thickTop="1">
      <c r="A214" s="161" t="s">
        <v>305</v>
      </c>
      <c r="B214" s="162">
        <v>1</v>
      </c>
      <c r="C214" s="171">
        <v>3</v>
      </c>
      <c r="D214" s="171" t="s">
        <v>444</v>
      </c>
      <c r="E214" s="164">
        <v>1</v>
      </c>
      <c r="F214" s="171">
        <v>3</v>
      </c>
      <c r="G214" s="171" t="s">
        <v>444</v>
      </c>
      <c r="H214" s="164">
        <v>1</v>
      </c>
      <c r="I214" s="171">
        <v>2</v>
      </c>
      <c r="J214" s="171" t="s">
        <v>444</v>
      </c>
      <c r="K214" s="164">
        <v>1</v>
      </c>
      <c r="L214" s="171">
        <v>6</v>
      </c>
      <c r="M214" s="171" t="s">
        <v>444</v>
      </c>
      <c r="N214" s="164">
        <v>1</v>
      </c>
      <c r="O214" s="171">
        <v>2</v>
      </c>
      <c r="P214" s="171" t="s">
        <v>444</v>
      </c>
      <c r="Q214" s="164">
        <v>1</v>
      </c>
      <c r="R214" s="171">
        <v>5</v>
      </c>
      <c r="S214" s="171" t="s">
        <v>444</v>
      </c>
      <c r="T214" s="164">
        <v>1</v>
      </c>
      <c r="U214" s="171">
        <v>5</v>
      </c>
      <c r="V214" s="171" t="s">
        <v>444</v>
      </c>
      <c r="W214" s="164">
        <v>1</v>
      </c>
      <c r="X214" s="171">
        <v>2</v>
      </c>
      <c r="Y214" s="171" t="s">
        <v>444</v>
      </c>
      <c r="Z214" s="164">
        <v>1</v>
      </c>
      <c r="AA214" s="171">
        <v>1</v>
      </c>
      <c r="AB214" s="172" t="s">
        <v>444</v>
      </c>
      <c r="AC214" s="443"/>
    </row>
    <row r="215" spans="1:29" ht="15.75" thickBot="1">
      <c r="A215" s="166" t="s">
        <v>9</v>
      </c>
      <c r="B215" s="167">
        <v>1</v>
      </c>
      <c r="C215" s="173">
        <v>3</v>
      </c>
      <c r="D215" s="173" t="s">
        <v>444</v>
      </c>
      <c r="E215" s="169">
        <v>1</v>
      </c>
      <c r="F215" s="173">
        <v>3</v>
      </c>
      <c r="G215" s="173" t="s">
        <v>444</v>
      </c>
      <c r="H215" s="169">
        <v>1</v>
      </c>
      <c r="I215" s="173">
        <v>2</v>
      </c>
      <c r="J215" s="173" t="s">
        <v>444</v>
      </c>
      <c r="K215" s="169">
        <v>1</v>
      </c>
      <c r="L215" s="173">
        <v>6</v>
      </c>
      <c r="M215" s="173" t="s">
        <v>444</v>
      </c>
      <c r="N215" s="169">
        <v>1</v>
      </c>
      <c r="O215" s="173">
        <v>2</v>
      </c>
      <c r="P215" s="173" t="s">
        <v>444</v>
      </c>
      <c r="Q215" s="169">
        <v>1</v>
      </c>
      <c r="R215" s="173">
        <v>5</v>
      </c>
      <c r="S215" s="173" t="s">
        <v>444</v>
      </c>
      <c r="T215" s="169">
        <v>1</v>
      </c>
      <c r="U215" s="173">
        <v>5</v>
      </c>
      <c r="V215" s="173" t="s">
        <v>444</v>
      </c>
      <c r="W215" s="169">
        <v>1</v>
      </c>
      <c r="X215" s="173">
        <v>2</v>
      </c>
      <c r="Y215" s="173" t="s">
        <v>444</v>
      </c>
      <c r="Z215" s="169">
        <v>1</v>
      </c>
      <c r="AA215" s="173">
        <v>1</v>
      </c>
      <c r="AB215" s="174" t="s">
        <v>444</v>
      </c>
      <c r="AC215" s="443"/>
    </row>
    <row r="216" spans="1:29" ht="28.5" customHeight="1" thickTop="1">
      <c r="A216" s="68" t="s">
        <v>260</v>
      </c>
    </row>
    <row r="217" spans="1:29">
      <c r="A217" s="421" t="s">
        <v>436</v>
      </c>
    </row>
    <row r="218" spans="1:29" ht="15.75" thickBot="1">
      <c r="A218" s="357" t="s">
        <v>186</v>
      </c>
      <c r="B218" s="357"/>
      <c r="C218" s="357"/>
      <c r="D218" s="357"/>
      <c r="E218" s="357"/>
      <c r="F218" s="357"/>
      <c r="G218" s="357"/>
    </row>
    <row r="219" spans="1:29" ht="15.75" thickTop="1">
      <c r="A219" s="358"/>
      <c r="B219" s="361" t="s">
        <v>187</v>
      </c>
      <c r="C219" s="362"/>
      <c r="D219" s="362"/>
      <c r="E219" s="362"/>
      <c r="F219" s="362"/>
      <c r="G219" s="363"/>
    </row>
    <row r="220" spans="1:29" ht="30" customHeight="1">
      <c r="A220" s="359"/>
      <c r="B220" s="364" t="s">
        <v>188</v>
      </c>
      <c r="C220" s="365"/>
      <c r="D220" s="365" t="s">
        <v>189</v>
      </c>
      <c r="E220" s="365"/>
      <c r="F220" s="365" t="s">
        <v>39</v>
      </c>
      <c r="G220" s="366"/>
    </row>
    <row r="221" spans="1:29" ht="15.75" thickBot="1">
      <c r="A221" s="360"/>
      <c r="B221" s="175" t="s">
        <v>4</v>
      </c>
      <c r="C221" s="176" t="s">
        <v>5</v>
      </c>
      <c r="D221" s="176" t="s">
        <v>4</v>
      </c>
      <c r="E221" s="176" t="s">
        <v>5</v>
      </c>
      <c r="F221" s="176" t="s">
        <v>4</v>
      </c>
      <c r="G221" s="177" t="s">
        <v>5</v>
      </c>
    </row>
    <row r="222" spans="1:29" ht="24.75" thickTop="1">
      <c r="A222" s="161" t="s">
        <v>305</v>
      </c>
      <c r="B222" s="162">
        <v>0</v>
      </c>
      <c r="C222" s="163">
        <v>0</v>
      </c>
      <c r="D222" s="164">
        <v>1</v>
      </c>
      <c r="E222" s="163">
        <v>1</v>
      </c>
      <c r="F222" s="164">
        <v>0</v>
      </c>
      <c r="G222" s="165">
        <v>0</v>
      </c>
    </row>
    <row r="223" spans="1:29" ht="15.75" thickBot="1">
      <c r="A223" s="166" t="s">
        <v>9</v>
      </c>
      <c r="B223" s="167">
        <v>0</v>
      </c>
      <c r="C223" s="168">
        <v>0</v>
      </c>
      <c r="D223" s="169">
        <v>1</v>
      </c>
      <c r="E223" s="168">
        <v>1</v>
      </c>
      <c r="F223" s="169">
        <v>0</v>
      </c>
      <c r="G223" s="170">
        <v>0</v>
      </c>
    </row>
    <row r="224" spans="1:29" ht="15.75" thickTop="1">
      <c r="A224" s="187"/>
      <c r="B224" s="188"/>
      <c r="C224" s="189"/>
      <c r="D224" s="188"/>
      <c r="E224" s="189"/>
      <c r="F224" s="188"/>
      <c r="G224" s="189"/>
    </row>
    <row r="225" spans="1:17" ht="36.75" customHeight="1" thickBot="1">
      <c r="A225" s="190" t="s">
        <v>225</v>
      </c>
      <c r="B225" s="190"/>
      <c r="C225" s="190"/>
      <c r="D225" s="190"/>
      <c r="E225" s="190"/>
      <c r="F225" s="190"/>
      <c r="G225" s="190"/>
      <c r="H225" s="190"/>
      <c r="I225" s="190"/>
    </row>
    <row r="226" spans="1:17" ht="15.75" thickBot="1">
      <c r="A226" s="357" t="s">
        <v>291</v>
      </c>
      <c r="B226" s="357"/>
      <c r="C226" s="357"/>
      <c r="D226" s="357"/>
      <c r="E226" s="357"/>
      <c r="F226" s="357"/>
      <c r="G226" s="357"/>
      <c r="H226" s="357"/>
      <c r="I226" s="357"/>
    </row>
    <row r="227" spans="1:17" ht="15.75" thickTop="1">
      <c r="A227" s="358"/>
      <c r="B227" s="361" t="s">
        <v>190</v>
      </c>
      <c r="C227" s="362"/>
      <c r="D227" s="362"/>
      <c r="E227" s="362"/>
      <c r="F227" s="362" t="s">
        <v>191</v>
      </c>
      <c r="G227" s="362"/>
      <c r="H227" s="362"/>
      <c r="I227" s="363"/>
    </row>
    <row r="228" spans="1:17">
      <c r="A228" s="359"/>
      <c r="B228" s="364" t="s">
        <v>101</v>
      </c>
      <c r="C228" s="365"/>
      <c r="D228" s="365" t="s">
        <v>102</v>
      </c>
      <c r="E228" s="365"/>
      <c r="F228" s="365" t="s">
        <v>101</v>
      </c>
      <c r="G228" s="365"/>
      <c r="H228" s="365" t="s">
        <v>102</v>
      </c>
      <c r="I228" s="366"/>
    </row>
    <row r="229" spans="1:17" ht="15.75" thickBot="1">
      <c r="A229" s="360"/>
      <c r="B229" s="175" t="s">
        <v>4</v>
      </c>
      <c r="C229" s="176" t="s">
        <v>5</v>
      </c>
      <c r="D229" s="176" t="s">
        <v>4</v>
      </c>
      <c r="E229" s="176" t="s">
        <v>5</v>
      </c>
      <c r="F229" s="176" t="s">
        <v>4</v>
      </c>
      <c r="G229" s="176" t="s">
        <v>5</v>
      </c>
      <c r="H229" s="176" t="s">
        <v>4</v>
      </c>
      <c r="I229" s="177" t="s">
        <v>5</v>
      </c>
    </row>
    <row r="230" spans="1:17" ht="24.75" thickTop="1">
      <c r="A230" s="161" t="s">
        <v>305</v>
      </c>
      <c r="B230" s="162">
        <v>4</v>
      </c>
      <c r="C230" s="163">
        <v>0.5</v>
      </c>
      <c r="D230" s="164">
        <v>4</v>
      </c>
      <c r="E230" s="163">
        <v>0.5</v>
      </c>
      <c r="F230" s="164">
        <v>2</v>
      </c>
      <c r="G230" s="163">
        <v>0.25</v>
      </c>
      <c r="H230" s="164">
        <v>6</v>
      </c>
      <c r="I230" s="165">
        <v>0.75</v>
      </c>
    </row>
    <row r="231" spans="1:17" ht="15.75" thickBot="1">
      <c r="A231" s="166" t="s">
        <v>9</v>
      </c>
      <c r="B231" s="167">
        <v>4</v>
      </c>
      <c r="C231" s="168">
        <v>0.5</v>
      </c>
      <c r="D231" s="169">
        <v>4</v>
      </c>
      <c r="E231" s="168">
        <v>0.5</v>
      </c>
      <c r="F231" s="169">
        <v>2</v>
      </c>
      <c r="G231" s="168">
        <v>0.25</v>
      </c>
      <c r="H231" s="169">
        <v>6</v>
      </c>
      <c r="I231" s="170">
        <v>0.75</v>
      </c>
    </row>
    <row r="232" spans="1:17" ht="15.75" thickTop="1"/>
    <row r="233" spans="1:17" ht="15.75" thickBot="1">
      <c r="A233" s="357" t="s">
        <v>192</v>
      </c>
      <c r="B233" s="357"/>
      <c r="C233" s="357"/>
      <c r="D233" s="357"/>
      <c r="E233" s="357"/>
      <c r="F233" s="357"/>
      <c r="G233" s="357"/>
      <c r="H233" s="357"/>
      <c r="I233" s="357"/>
      <c r="J233" s="357"/>
      <c r="K233" s="357"/>
      <c r="L233" s="357"/>
      <c r="M233" s="357"/>
      <c r="N233" s="357"/>
      <c r="O233" s="357"/>
      <c r="P233" s="357"/>
      <c r="Q233" s="357"/>
    </row>
    <row r="234" spans="1:17" ht="15.75" thickTop="1">
      <c r="A234" s="358"/>
      <c r="B234" s="361" t="s">
        <v>193</v>
      </c>
      <c r="C234" s="362"/>
      <c r="D234" s="362"/>
      <c r="E234" s="362"/>
      <c r="F234" s="362"/>
      <c r="G234" s="362"/>
      <c r="H234" s="362"/>
      <c r="I234" s="362"/>
      <c r="J234" s="362"/>
      <c r="K234" s="362"/>
      <c r="L234" s="362"/>
      <c r="M234" s="362"/>
      <c r="N234" s="362" t="s">
        <v>194</v>
      </c>
      <c r="O234" s="362"/>
      <c r="P234" s="362"/>
      <c r="Q234" s="363"/>
    </row>
    <row r="235" spans="1:17" ht="36.75" customHeight="1">
      <c r="A235" s="359"/>
      <c r="B235" s="364" t="s">
        <v>25</v>
      </c>
      <c r="C235" s="365"/>
      <c r="D235" s="365" t="s">
        <v>292</v>
      </c>
      <c r="E235" s="365"/>
      <c r="F235" s="365" t="s">
        <v>293</v>
      </c>
      <c r="G235" s="365"/>
      <c r="H235" s="365" t="s">
        <v>195</v>
      </c>
      <c r="I235" s="365"/>
      <c r="J235" s="365" t="s">
        <v>196</v>
      </c>
      <c r="K235" s="365"/>
      <c r="L235" s="365" t="s">
        <v>197</v>
      </c>
      <c r="M235" s="365"/>
      <c r="N235" s="365" t="s">
        <v>101</v>
      </c>
      <c r="O235" s="365"/>
      <c r="P235" s="365" t="s">
        <v>102</v>
      </c>
      <c r="Q235" s="366"/>
    </row>
    <row r="236" spans="1:17" ht="15.75" thickBot="1">
      <c r="A236" s="360"/>
      <c r="B236" s="175" t="s">
        <v>4</v>
      </c>
      <c r="C236" s="176" t="s">
        <v>5</v>
      </c>
      <c r="D236" s="176" t="s">
        <v>4</v>
      </c>
      <c r="E236" s="176" t="s">
        <v>5</v>
      </c>
      <c r="F236" s="176" t="s">
        <v>4</v>
      </c>
      <c r="G236" s="176" t="s">
        <v>5</v>
      </c>
      <c r="H236" s="176" t="s">
        <v>4</v>
      </c>
      <c r="I236" s="176" t="s">
        <v>5</v>
      </c>
      <c r="J236" s="176" t="s">
        <v>4</v>
      </c>
      <c r="K236" s="176" t="s">
        <v>5</v>
      </c>
      <c r="L236" s="176" t="s">
        <v>4</v>
      </c>
      <c r="M236" s="176" t="s">
        <v>5</v>
      </c>
      <c r="N236" s="176" t="s">
        <v>4</v>
      </c>
      <c r="O236" s="176" t="s">
        <v>5</v>
      </c>
      <c r="P236" s="176" t="s">
        <v>4</v>
      </c>
      <c r="Q236" s="177" t="s">
        <v>5</v>
      </c>
    </row>
    <row r="237" spans="1:17" ht="24.75" thickTop="1">
      <c r="A237" s="161" t="s">
        <v>305</v>
      </c>
      <c r="B237" s="162">
        <v>2</v>
      </c>
      <c r="C237" s="163">
        <v>0.25</v>
      </c>
      <c r="D237" s="164">
        <v>0</v>
      </c>
      <c r="E237" s="163">
        <v>0</v>
      </c>
      <c r="F237" s="164">
        <v>0</v>
      </c>
      <c r="G237" s="163">
        <v>0</v>
      </c>
      <c r="H237" s="164">
        <v>5</v>
      </c>
      <c r="I237" s="163">
        <v>0.625</v>
      </c>
      <c r="J237" s="164">
        <v>1</v>
      </c>
      <c r="K237" s="163">
        <v>0.125</v>
      </c>
      <c r="L237" s="164">
        <v>0</v>
      </c>
      <c r="M237" s="163">
        <v>0</v>
      </c>
      <c r="N237" s="164">
        <v>3</v>
      </c>
      <c r="O237" s="163">
        <v>0.5</v>
      </c>
      <c r="P237" s="164">
        <v>3</v>
      </c>
      <c r="Q237" s="165">
        <v>0.5</v>
      </c>
    </row>
    <row r="238" spans="1:17" ht="15.75" thickBot="1">
      <c r="A238" s="166" t="s">
        <v>9</v>
      </c>
      <c r="B238" s="167">
        <v>2</v>
      </c>
      <c r="C238" s="168">
        <v>0.25</v>
      </c>
      <c r="D238" s="169">
        <v>0</v>
      </c>
      <c r="E238" s="168">
        <v>0</v>
      </c>
      <c r="F238" s="169">
        <v>0</v>
      </c>
      <c r="G238" s="168">
        <v>0</v>
      </c>
      <c r="H238" s="169">
        <v>5</v>
      </c>
      <c r="I238" s="168">
        <v>0.625</v>
      </c>
      <c r="J238" s="169">
        <v>1</v>
      </c>
      <c r="K238" s="168">
        <v>0.125</v>
      </c>
      <c r="L238" s="169">
        <v>0</v>
      </c>
      <c r="M238" s="168">
        <v>0</v>
      </c>
      <c r="N238" s="169">
        <v>3</v>
      </c>
      <c r="O238" s="168">
        <v>0.5</v>
      </c>
      <c r="P238" s="169">
        <v>3</v>
      </c>
      <c r="Q238" s="170">
        <v>0.5</v>
      </c>
    </row>
    <row r="239" spans="1:17" ht="15.75" thickTop="1"/>
    <row r="240" spans="1:17" ht="15.75" thickBot="1">
      <c r="A240" s="357" t="s">
        <v>198</v>
      </c>
      <c r="B240" s="357"/>
      <c r="C240" s="357"/>
      <c r="D240" s="357"/>
      <c r="E240" s="357"/>
      <c r="F240" s="357"/>
      <c r="G240" s="357"/>
      <c r="H240" s="357"/>
      <c r="I240" s="357"/>
    </row>
    <row r="241" spans="1:11" ht="15.75" thickTop="1">
      <c r="A241" s="358"/>
      <c r="B241" s="361" t="s">
        <v>199</v>
      </c>
      <c r="C241" s="362"/>
      <c r="D241" s="362"/>
      <c r="E241" s="362"/>
      <c r="F241" s="362"/>
      <c r="G241" s="362"/>
      <c r="H241" s="362"/>
      <c r="I241" s="363"/>
    </row>
    <row r="242" spans="1:11">
      <c r="A242" s="359"/>
      <c r="B242" s="364" t="s">
        <v>25</v>
      </c>
      <c r="C242" s="365"/>
      <c r="D242" s="365" t="s">
        <v>200</v>
      </c>
      <c r="E242" s="365"/>
      <c r="F242" s="365" t="s">
        <v>201</v>
      </c>
      <c r="G242" s="365"/>
      <c r="H242" s="365" t="s">
        <v>202</v>
      </c>
      <c r="I242" s="366"/>
    </row>
    <row r="243" spans="1:11" ht="15.75" thickBot="1">
      <c r="A243" s="360"/>
      <c r="B243" s="175" t="s">
        <v>4</v>
      </c>
      <c r="C243" s="176" t="s">
        <v>5</v>
      </c>
      <c r="D243" s="176" t="s">
        <v>4</v>
      </c>
      <c r="E243" s="176" t="s">
        <v>5</v>
      </c>
      <c r="F243" s="176" t="s">
        <v>4</v>
      </c>
      <c r="G243" s="176" t="s">
        <v>5</v>
      </c>
      <c r="H243" s="176" t="s">
        <v>4</v>
      </c>
      <c r="I243" s="177" t="s">
        <v>5</v>
      </c>
    </row>
    <row r="244" spans="1:11" ht="24.75" thickTop="1">
      <c r="A244" s="161" t="s">
        <v>305</v>
      </c>
      <c r="B244" s="162">
        <v>5</v>
      </c>
      <c r="C244" s="163">
        <v>0.625</v>
      </c>
      <c r="D244" s="164">
        <v>0</v>
      </c>
      <c r="E244" s="163">
        <v>0</v>
      </c>
      <c r="F244" s="164">
        <v>1</v>
      </c>
      <c r="G244" s="163">
        <v>0.125</v>
      </c>
      <c r="H244" s="164">
        <v>2</v>
      </c>
      <c r="I244" s="165">
        <v>0.25</v>
      </c>
    </row>
    <row r="245" spans="1:11" ht="15.75" thickBot="1">
      <c r="A245" s="166" t="s">
        <v>9</v>
      </c>
      <c r="B245" s="167">
        <v>5</v>
      </c>
      <c r="C245" s="168">
        <v>0.625</v>
      </c>
      <c r="D245" s="169">
        <v>0</v>
      </c>
      <c r="E245" s="168">
        <v>0</v>
      </c>
      <c r="F245" s="169">
        <v>1</v>
      </c>
      <c r="G245" s="168">
        <v>0.125</v>
      </c>
      <c r="H245" s="169">
        <v>2</v>
      </c>
      <c r="I245" s="170">
        <v>0.25</v>
      </c>
    </row>
    <row r="246" spans="1:11" ht="15.75" thickTop="1">
      <c r="A246" s="187"/>
      <c r="B246" s="188"/>
      <c r="C246" s="189"/>
      <c r="D246" s="188"/>
      <c r="E246" s="189"/>
      <c r="F246" s="188"/>
      <c r="G246" s="189"/>
      <c r="H246" s="188"/>
      <c r="I246" s="189"/>
    </row>
    <row r="247" spans="1:11" ht="32.25" thickBot="1">
      <c r="A247" s="190" t="s">
        <v>226</v>
      </c>
      <c r="B247" s="190"/>
      <c r="C247" s="190"/>
      <c r="D247" s="190"/>
      <c r="E247" s="190"/>
      <c r="F247" s="190"/>
      <c r="G247" s="190"/>
      <c r="H247" s="190"/>
      <c r="I247" s="190"/>
    </row>
    <row r="248" spans="1:11" ht="15.75" thickBot="1">
      <c r="A248" s="357" t="s">
        <v>203</v>
      </c>
      <c r="B248" s="357"/>
      <c r="C248" s="357"/>
      <c r="D248" s="357"/>
      <c r="E248" s="357"/>
      <c r="F248" s="357"/>
      <c r="G248" s="357"/>
      <c r="H248" s="357"/>
      <c r="I248" s="357"/>
    </row>
    <row r="249" spans="1:11" ht="15.75" thickTop="1">
      <c r="A249" s="358"/>
      <c r="B249" s="361" t="s">
        <v>204</v>
      </c>
      <c r="C249" s="362"/>
      <c r="D249" s="362"/>
      <c r="E249" s="362"/>
      <c r="F249" s="362"/>
      <c r="G249" s="362"/>
      <c r="H249" s="362"/>
      <c r="I249" s="363"/>
    </row>
    <row r="250" spans="1:11">
      <c r="A250" s="359"/>
      <c r="B250" s="364" t="s">
        <v>205</v>
      </c>
      <c r="C250" s="365"/>
      <c r="D250" s="365" t="s">
        <v>206</v>
      </c>
      <c r="E250" s="365"/>
      <c r="F250" s="365" t="s">
        <v>207</v>
      </c>
      <c r="G250" s="365"/>
      <c r="H250" s="365" t="s">
        <v>208</v>
      </c>
      <c r="I250" s="366"/>
    </row>
    <row r="251" spans="1:11" ht="15.75" thickBot="1">
      <c r="A251" s="360"/>
      <c r="B251" s="175" t="s">
        <v>4</v>
      </c>
      <c r="C251" s="176" t="s">
        <v>5</v>
      </c>
      <c r="D251" s="176" t="s">
        <v>4</v>
      </c>
      <c r="E251" s="176" t="s">
        <v>5</v>
      </c>
      <c r="F251" s="176" t="s">
        <v>4</v>
      </c>
      <c r="G251" s="176" t="s">
        <v>5</v>
      </c>
      <c r="H251" s="176" t="s">
        <v>4</v>
      </c>
      <c r="I251" s="177" t="s">
        <v>5</v>
      </c>
    </row>
    <row r="252" spans="1:11" ht="24.75" thickTop="1">
      <c r="A252" s="161" t="s">
        <v>305</v>
      </c>
      <c r="B252" s="162">
        <v>4</v>
      </c>
      <c r="C252" s="163">
        <v>0.5</v>
      </c>
      <c r="D252" s="164">
        <v>4</v>
      </c>
      <c r="E252" s="163">
        <v>0.5</v>
      </c>
      <c r="F252" s="164">
        <v>0</v>
      </c>
      <c r="G252" s="163">
        <v>0</v>
      </c>
      <c r="H252" s="164">
        <v>0</v>
      </c>
      <c r="I252" s="165">
        <v>0</v>
      </c>
    </row>
    <row r="253" spans="1:11" ht="15.75" thickBot="1">
      <c r="A253" s="166" t="s">
        <v>9</v>
      </c>
      <c r="B253" s="167">
        <v>4</v>
      </c>
      <c r="C253" s="168">
        <v>0.5</v>
      </c>
      <c r="D253" s="169">
        <v>4</v>
      </c>
      <c r="E253" s="168">
        <v>0.5</v>
      </c>
      <c r="F253" s="169">
        <v>0</v>
      </c>
      <c r="G253" s="168">
        <v>0</v>
      </c>
      <c r="H253" s="169">
        <v>0</v>
      </c>
      <c r="I253" s="170">
        <v>0</v>
      </c>
    </row>
    <row r="254" spans="1:11" ht="15.75" thickTop="1"/>
    <row r="255" spans="1:11" ht="15.75" thickBot="1">
      <c r="A255" s="357" t="s">
        <v>294</v>
      </c>
      <c r="B255" s="357"/>
      <c r="C255" s="357"/>
      <c r="D255" s="357"/>
      <c r="E255" s="357"/>
      <c r="F255" s="357"/>
      <c r="G255" s="357"/>
      <c r="H255" s="357"/>
      <c r="I255" s="357"/>
      <c r="J255" s="357"/>
      <c r="K255" s="357"/>
    </row>
    <row r="256" spans="1:11" ht="15.75" thickTop="1">
      <c r="A256" s="358"/>
      <c r="B256" s="361" t="s">
        <v>209</v>
      </c>
      <c r="C256" s="362"/>
      <c r="D256" s="362"/>
      <c r="E256" s="362"/>
      <c r="F256" s="362"/>
      <c r="G256" s="362"/>
      <c r="H256" s="362"/>
      <c r="I256" s="362"/>
      <c r="J256" s="362"/>
      <c r="K256" s="363"/>
    </row>
    <row r="257" spans="1:11" ht="44.25" customHeight="1">
      <c r="A257" s="359"/>
      <c r="B257" s="364" t="s">
        <v>210</v>
      </c>
      <c r="C257" s="365"/>
      <c r="D257" s="365" t="s">
        <v>211</v>
      </c>
      <c r="E257" s="365"/>
      <c r="F257" s="365" t="s">
        <v>212</v>
      </c>
      <c r="G257" s="365"/>
      <c r="H257" s="365" t="s">
        <v>213</v>
      </c>
      <c r="I257" s="365"/>
      <c r="J257" s="365" t="s">
        <v>214</v>
      </c>
      <c r="K257" s="366"/>
    </row>
    <row r="258" spans="1:11" ht="15.75" thickBot="1">
      <c r="A258" s="360"/>
      <c r="B258" s="175" t="s">
        <v>4</v>
      </c>
      <c r="C258" s="176" t="s">
        <v>5</v>
      </c>
      <c r="D258" s="176" t="s">
        <v>4</v>
      </c>
      <c r="E258" s="176" t="s">
        <v>5</v>
      </c>
      <c r="F258" s="176" t="s">
        <v>4</v>
      </c>
      <c r="G258" s="176" t="s">
        <v>5</v>
      </c>
      <c r="H258" s="176" t="s">
        <v>4</v>
      </c>
      <c r="I258" s="176" t="s">
        <v>5</v>
      </c>
      <c r="J258" s="176" t="s">
        <v>4</v>
      </c>
      <c r="K258" s="177" t="s">
        <v>5</v>
      </c>
    </row>
    <row r="259" spans="1:11" ht="24.75" thickTop="1">
      <c r="A259" s="161" t="s">
        <v>305</v>
      </c>
      <c r="B259" s="162">
        <v>4</v>
      </c>
      <c r="C259" s="163">
        <v>0.5</v>
      </c>
      <c r="D259" s="164">
        <v>2</v>
      </c>
      <c r="E259" s="163">
        <v>0.25</v>
      </c>
      <c r="F259" s="164">
        <v>2</v>
      </c>
      <c r="G259" s="163">
        <v>0.25</v>
      </c>
      <c r="H259" s="164">
        <v>0</v>
      </c>
      <c r="I259" s="163">
        <v>0</v>
      </c>
      <c r="J259" s="164">
        <v>0</v>
      </c>
      <c r="K259" s="165">
        <v>0</v>
      </c>
    </row>
    <row r="260" spans="1:11" ht="15.75" thickBot="1">
      <c r="A260" s="166" t="s">
        <v>9</v>
      </c>
      <c r="B260" s="167">
        <v>4</v>
      </c>
      <c r="C260" s="168">
        <v>0.5</v>
      </c>
      <c r="D260" s="169">
        <v>2</v>
      </c>
      <c r="E260" s="168">
        <v>0.25</v>
      </c>
      <c r="F260" s="169">
        <v>2</v>
      </c>
      <c r="G260" s="168">
        <v>0.25</v>
      </c>
      <c r="H260" s="169">
        <v>0</v>
      </c>
      <c r="I260" s="168">
        <v>0</v>
      </c>
      <c r="J260" s="169">
        <v>0</v>
      </c>
      <c r="K260" s="170">
        <v>0</v>
      </c>
    </row>
    <row r="261" spans="1:11" ht="15.75" thickTop="1"/>
  </sheetData>
  <mergeCells count="335">
    <mergeCell ref="A211:AB211"/>
    <mergeCell ref="A212:A213"/>
    <mergeCell ref="B212:D212"/>
    <mergeCell ref="E212:G212"/>
    <mergeCell ref="H212:J212"/>
    <mergeCell ref="K212:M212"/>
    <mergeCell ref="N212:P212"/>
    <mergeCell ref="Q212:S212"/>
    <mergeCell ref="T212:V212"/>
    <mergeCell ref="W212:Y212"/>
    <mergeCell ref="B183:C183"/>
    <mergeCell ref="D183:E183"/>
    <mergeCell ref="A174:S174"/>
    <mergeCell ref="A175:A176"/>
    <mergeCell ref="B175:D175"/>
    <mergeCell ref="E175:G175"/>
    <mergeCell ref="H175:J175"/>
    <mergeCell ref="K175:M175"/>
    <mergeCell ref="N175:P175"/>
    <mergeCell ref="Q175:S175"/>
    <mergeCell ref="A182:E182"/>
    <mergeCell ref="Q163:S163"/>
    <mergeCell ref="A168:S168"/>
    <mergeCell ref="A169:A170"/>
    <mergeCell ref="B169:D169"/>
    <mergeCell ref="E169:G169"/>
    <mergeCell ref="H169:J169"/>
    <mergeCell ref="K169:M169"/>
    <mergeCell ref="N169:P169"/>
    <mergeCell ref="Q169:S169"/>
    <mergeCell ref="A234:A236"/>
    <mergeCell ref="B234:M234"/>
    <mergeCell ref="A134:M134"/>
    <mergeCell ref="A135:A136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A142:P142"/>
    <mergeCell ref="A143:A144"/>
    <mergeCell ref="B143:D143"/>
    <mergeCell ref="E143:G143"/>
    <mergeCell ref="H143:J143"/>
    <mergeCell ref="K143:M143"/>
    <mergeCell ref="N143:P143"/>
    <mergeCell ref="A150:M150"/>
    <mergeCell ref="A151:A152"/>
    <mergeCell ref="B151:D151"/>
    <mergeCell ref="N234:Q234"/>
    <mergeCell ref="B235:C235"/>
    <mergeCell ref="D235:E235"/>
    <mergeCell ref="F235:G235"/>
    <mergeCell ref="H235:I235"/>
    <mergeCell ref="J235:K235"/>
    <mergeCell ref="L235:M235"/>
    <mergeCell ref="N235:O235"/>
    <mergeCell ref="P235:Q235"/>
    <mergeCell ref="A226:I226"/>
    <mergeCell ref="A227:A229"/>
    <mergeCell ref="B227:E227"/>
    <mergeCell ref="F227:I227"/>
    <mergeCell ref="B228:C228"/>
    <mergeCell ref="D228:E228"/>
    <mergeCell ref="F228:G228"/>
    <mergeCell ref="H228:I228"/>
    <mergeCell ref="A233:Q233"/>
    <mergeCell ref="R205:S205"/>
    <mergeCell ref="T205:U205"/>
    <mergeCell ref="V205:W205"/>
    <mergeCell ref="X205:Y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T206:U206"/>
    <mergeCell ref="A205:A207"/>
    <mergeCell ref="B205:C205"/>
    <mergeCell ref="D205:E205"/>
    <mergeCell ref="F205:G205"/>
    <mergeCell ref="H205:I205"/>
    <mergeCell ref="J205:K205"/>
    <mergeCell ref="L205:M205"/>
    <mergeCell ref="N205:O205"/>
    <mergeCell ref="P205:Q205"/>
    <mergeCell ref="A157:A158"/>
    <mergeCell ref="B157:D157"/>
    <mergeCell ref="E157:G157"/>
    <mergeCell ref="H157:J157"/>
    <mergeCell ref="A204:Y204"/>
    <mergeCell ref="A156:S156"/>
    <mergeCell ref="K157:M157"/>
    <mergeCell ref="N157:P157"/>
    <mergeCell ref="Q157:S157"/>
    <mergeCell ref="A162:S162"/>
    <mergeCell ref="A163:A164"/>
    <mergeCell ref="B163:D163"/>
    <mergeCell ref="E163:G163"/>
    <mergeCell ref="H163:J163"/>
    <mergeCell ref="K163:M163"/>
    <mergeCell ref="N163:P163"/>
    <mergeCell ref="E151:G151"/>
    <mergeCell ref="H151:J151"/>
    <mergeCell ref="K151:M151"/>
    <mergeCell ref="AN127:AO127"/>
    <mergeCell ref="F127:G127"/>
    <mergeCell ref="H127:I127"/>
    <mergeCell ref="J127:K127"/>
    <mergeCell ref="L127:M127"/>
    <mergeCell ref="N127:O127"/>
    <mergeCell ref="P127:Q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118:S118"/>
    <mergeCell ref="A119:A121"/>
    <mergeCell ref="B119:C119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B120:C120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A111:M111"/>
    <mergeCell ref="A112:A114"/>
    <mergeCell ref="B112:M112"/>
    <mergeCell ref="B113:C113"/>
    <mergeCell ref="D113:E113"/>
    <mergeCell ref="F113:G113"/>
    <mergeCell ref="H113:I113"/>
    <mergeCell ref="J113:K113"/>
    <mergeCell ref="L113:M113"/>
    <mergeCell ref="A104:Q104"/>
    <mergeCell ref="A105:A107"/>
    <mergeCell ref="B105:Q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A90:G90"/>
    <mergeCell ref="A91:A93"/>
    <mergeCell ref="B91:G91"/>
    <mergeCell ref="B92:C92"/>
    <mergeCell ref="D92:E92"/>
    <mergeCell ref="F92:G92"/>
    <mergeCell ref="A97:S97"/>
    <mergeCell ref="A98:A100"/>
    <mergeCell ref="B98:E98"/>
    <mergeCell ref="F98:S98"/>
    <mergeCell ref="B99:C99"/>
    <mergeCell ref="D99:E99"/>
    <mergeCell ref="F99:G99"/>
    <mergeCell ref="H99:I99"/>
    <mergeCell ref="J99:K99"/>
    <mergeCell ref="L99:M99"/>
    <mergeCell ref="N99:O99"/>
    <mergeCell ref="P99:Q99"/>
    <mergeCell ref="R99:S99"/>
    <mergeCell ref="A66:K66"/>
    <mergeCell ref="A67:A69"/>
    <mergeCell ref="B67:K67"/>
    <mergeCell ref="B68:C68"/>
    <mergeCell ref="D68:E68"/>
    <mergeCell ref="F68:G68"/>
    <mergeCell ref="H68:I68"/>
    <mergeCell ref="J68:K68"/>
    <mergeCell ref="A74:E74"/>
    <mergeCell ref="A50:I50"/>
    <mergeCell ref="A51:A53"/>
    <mergeCell ref="B51:I51"/>
    <mergeCell ref="B52:C52"/>
    <mergeCell ref="D52:E52"/>
    <mergeCell ref="F52:G52"/>
    <mergeCell ref="H52:I52"/>
    <mergeCell ref="A57:M57"/>
    <mergeCell ref="A58:A62"/>
    <mergeCell ref="B58:M58"/>
    <mergeCell ref="B59:E59"/>
    <mergeCell ref="F59:I59"/>
    <mergeCell ref="J59:M59"/>
    <mergeCell ref="B60:E60"/>
    <mergeCell ref="F60:I60"/>
    <mergeCell ref="J60:M60"/>
    <mergeCell ref="B61:C61"/>
    <mergeCell ref="D61:E61"/>
    <mergeCell ref="F61:G61"/>
    <mergeCell ref="H61:I61"/>
    <mergeCell ref="J61:K61"/>
    <mergeCell ref="L61:M61"/>
    <mergeCell ref="L36:M36"/>
    <mergeCell ref="N36:O36"/>
    <mergeCell ref="P36:Q36"/>
    <mergeCell ref="A41:Y41"/>
    <mergeCell ref="A42:A44"/>
    <mergeCell ref="B42:Y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D84:E84"/>
    <mergeCell ref="A9:E9"/>
    <mergeCell ref="A10:A12"/>
    <mergeCell ref="B10:E10"/>
    <mergeCell ref="B11:C11"/>
    <mergeCell ref="D11:E11"/>
    <mergeCell ref="A16:G16"/>
    <mergeCell ref="A17:A19"/>
    <mergeCell ref="B17:G17"/>
    <mergeCell ref="B18:C18"/>
    <mergeCell ref="D18:E18"/>
    <mergeCell ref="F18:G18"/>
    <mergeCell ref="F10:G11"/>
    <mergeCell ref="A34:Q34"/>
    <mergeCell ref="A35:A37"/>
    <mergeCell ref="B35:E35"/>
    <mergeCell ref="F35:Q35"/>
    <mergeCell ref="B36:C36"/>
    <mergeCell ref="D36:E36"/>
    <mergeCell ref="F36:G36"/>
    <mergeCell ref="H36:I36"/>
    <mergeCell ref="J36:K36"/>
    <mergeCell ref="A125:BE125"/>
    <mergeCell ref="A126:A128"/>
    <mergeCell ref="B126:BE126"/>
    <mergeCell ref="B127:C127"/>
    <mergeCell ref="D127:E127"/>
    <mergeCell ref="R127:S127"/>
    <mergeCell ref="T127:U127"/>
    <mergeCell ref="V127:W127"/>
    <mergeCell ref="AP127:AQ127"/>
    <mergeCell ref="AR127:AS127"/>
    <mergeCell ref="AT127:AU127"/>
    <mergeCell ref="AV127:AW127"/>
    <mergeCell ref="AX127:AY127"/>
    <mergeCell ref="AZ127:BA127"/>
    <mergeCell ref="BB127:BC127"/>
    <mergeCell ref="BD127:BE127"/>
    <mergeCell ref="B191:I191"/>
    <mergeCell ref="A197:I197"/>
    <mergeCell ref="A198:A200"/>
    <mergeCell ref="B198:I198"/>
    <mergeCell ref="B199:C199"/>
    <mergeCell ref="D199:E199"/>
    <mergeCell ref="F199:G199"/>
    <mergeCell ref="H199:I199"/>
    <mergeCell ref="A190:I190"/>
    <mergeCell ref="A191:A193"/>
    <mergeCell ref="B192:C192"/>
    <mergeCell ref="D192:E192"/>
    <mergeCell ref="F192:G192"/>
    <mergeCell ref="H192:I192"/>
    <mergeCell ref="A183:A184"/>
    <mergeCell ref="V206:W206"/>
    <mergeCell ref="X206:Y206"/>
    <mergeCell ref="A218:G218"/>
    <mergeCell ref="A219:A221"/>
    <mergeCell ref="B219:G219"/>
    <mergeCell ref="B220:C220"/>
    <mergeCell ref="D220:E220"/>
    <mergeCell ref="F220:G220"/>
    <mergeCell ref="A23:K23"/>
    <mergeCell ref="A24:A26"/>
    <mergeCell ref="B24:K24"/>
    <mergeCell ref="B25:C25"/>
    <mergeCell ref="D25:E25"/>
    <mergeCell ref="F25:G25"/>
    <mergeCell ref="H25:I25"/>
    <mergeCell ref="J25:K25"/>
    <mergeCell ref="A75:A77"/>
    <mergeCell ref="B75:E75"/>
    <mergeCell ref="B76:C76"/>
    <mergeCell ref="D76:E76"/>
    <mergeCell ref="A82:E82"/>
    <mergeCell ref="A83:A85"/>
    <mergeCell ref="B83:E83"/>
    <mergeCell ref="B84:C84"/>
    <mergeCell ref="A2:R2"/>
    <mergeCell ref="A255:K255"/>
    <mergeCell ref="A256:A258"/>
    <mergeCell ref="B256:K256"/>
    <mergeCell ref="B257:C257"/>
    <mergeCell ref="D257:E257"/>
    <mergeCell ref="F257:G257"/>
    <mergeCell ref="H257:I257"/>
    <mergeCell ref="J257:K257"/>
    <mergeCell ref="A240:I240"/>
    <mergeCell ref="A241:A243"/>
    <mergeCell ref="B241:I241"/>
    <mergeCell ref="B242:C242"/>
    <mergeCell ref="D242:E242"/>
    <mergeCell ref="F242:G242"/>
    <mergeCell ref="H242:I242"/>
    <mergeCell ref="A248:I248"/>
    <mergeCell ref="A249:A251"/>
    <mergeCell ref="B249:I249"/>
    <mergeCell ref="B250:C250"/>
    <mergeCell ref="D250:E250"/>
    <mergeCell ref="F250:G250"/>
    <mergeCell ref="H250:I25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777"/>
  <sheetViews>
    <sheetView showGridLines="0" zoomScaleNormal="100" workbookViewId="0">
      <selection activeCell="A2" sqref="A2:XFD2"/>
    </sheetView>
  </sheetViews>
  <sheetFormatPr defaultRowHeight="15"/>
  <cols>
    <col min="15" max="15" width="10.140625" bestFit="1" customWidth="1"/>
    <col min="16" max="16" width="9.140625" customWidth="1"/>
  </cols>
  <sheetData>
    <row r="2" spans="1:82" s="237" customFormat="1" ht="28.5">
      <c r="A2" s="351" t="s">
        <v>415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4" spans="1:82" ht="29.25" thickBot="1">
      <c r="B4" s="13" t="s">
        <v>215</v>
      </c>
      <c r="C4" s="13"/>
      <c r="D4" s="14"/>
      <c r="E4" s="14"/>
      <c r="F4" s="15"/>
      <c r="G4" s="5"/>
      <c r="H4" s="5"/>
      <c r="I4" s="5"/>
    </row>
    <row r="5" spans="1:82">
      <c r="B5" s="1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</row>
    <row r="6" spans="1:82" ht="33" customHeight="1" thickBot="1">
      <c r="B6" s="90" t="s">
        <v>216</v>
      </c>
      <c r="C6" s="91"/>
      <c r="D6" s="92"/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36"/>
      <c r="R6" s="136"/>
      <c r="S6" s="136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</row>
    <row r="7" spans="1:82" ht="18" customHeight="1">
      <c r="B7" s="132"/>
      <c r="C7" s="133"/>
      <c r="D7" s="134"/>
      <c r="E7" s="134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135"/>
      <c r="R7" s="135"/>
      <c r="S7" s="13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spans="1:82" ht="17.100000000000001" customHeight="1">
      <c r="B8" s="16" t="s">
        <v>233</v>
      </c>
      <c r="M8" s="7"/>
      <c r="N8" s="12"/>
      <c r="O8" s="384"/>
      <c r="P8" s="384"/>
      <c r="Q8" s="384"/>
      <c r="R8" s="384"/>
      <c r="S8" s="384"/>
      <c r="T8" s="384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</row>
    <row r="9" spans="1:82" ht="17.100000000000001" customHeight="1">
      <c r="M9" s="7"/>
      <c r="N9" s="12"/>
      <c r="O9" s="12" t="s">
        <v>235</v>
      </c>
      <c r="P9" s="12" t="s">
        <v>246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</row>
    <row r="10" spans="1:82" ht="17.100000000000001" customHeight="1">
      <c r="M10" s="7"/>
      <c r="N10" s="12"/>
      <c r="O10" s="12">
        <v>11</v>
      </c>
      <c r="P10" s="12">
        <v>8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</row>
    <row r="11" spans="1:82" ht="17.100000000000001" customHeight="1">
      <c r="M11" s="7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</row>
    <row r="12" spans="1:82" ht="17.100000000000001" customHeight="1">
      <c r="M12" s="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</row>
    <row r="13" spans="1:82" ht="17.100000000000001" customHeight="1">
      <c r="M13" s="7"/>
      <c r="N13" s="12"/>
      <c r="O13" s="377"/>
      <c r="P13" s="22"/>
      <c r="Q13" s="18"/>
      <c r="R13" s="23"/>
      <c r="S13" s="19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</row>
    <row r="14" spans="1:82" ht="17.100000000000001" customHeight="1">
      <c r="M14" s="7"/>
      <c r="N14" s="12"/>
      <c r="O14" s="377"/>
      <c r="P14" s="24"/>
      <c r="Q14" s="20"/>
      <c r="R14" s="25"/>
      <c r="S14" s="19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</row>
    <row r="15" spans="1:82" ht="17.100000000000001" customHeight="1">
      <c r="M15" s="7"/>
      <c r="N15" s="12"/>
      <c r="O15" s="378"/>
      <c r="P15" s="24"/>
      <c r="Q15" s="20"/>
      <c r="R15" s="25"/>
      <c r="S15" s="2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</row>
    <row r="16" spans="1:82" ht="17.100000000000001" customHeight="1">
      <c r="M16" s="7"/>
      <c r="N16" s="12"/>
      <c r="O16" s="378"/>
      <c r="P16" s="26"/>
      <c r="Q16" s="27"/>
      <c r="R16" s="28"/>
      <c r="S16" s="2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</row>
    <row r="17" spans="2:82" ht="17.100000000000001" customHeight="1">
      <c r="M17" s="7"/>
      <c r="N17" s="12"/>
      <c r="O17" s="379"/>
      <c r="P17" s="26"/>
      <c r="Q17" s="27"/>
      <c r="R17" s="28"/>
      <c r="S17" s="29"/>
      <c r="T17" s="30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</row>
    <row r="18" spans="2:82" ht="17.100000000000001" customHeight="1">
      <c r="M18" s="7"/>
      <c r="N18" s="12"/>
      <c r="O18" s="70"/>
      <c r="P18" s="26"/>
      <c r="Q18" s="27"/>
      <c r="R18" s="28"/>
      <c r="S18" s="29"/>
      <c r="T18" s="30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</row>
    <row r="19" spans="2:82" ht="17.100000000000001" customHeight="1">
      <c r="M19" s="7"/>
      <c r="N19" s="12"/>
      <c r="O19" s="70"/>
      <c r="P19" s="26"/>
      <c r="Q19" s="27"/>
      <c r="R19" s="28"/>
      <c r="S19" s="29"/>
      <c r="T19" s="30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</row>
    <row r="20" spans="2:82" ht="17.100000000000001" customHeight="1">
      <c r="M20" s="7"/>
      <c r="N20" s="12"/>
      <c r="O20" s="70"/>
      <c r="P20" s="26"/>
      <c r="Q20" s="27"/>
      <c r="R20" s="28"/>
      <c r="S20" s="29"/>
      <c r="T20" s="30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</row>
    <row r="21" spans="2:82" ht="17.100000000000001" customHeight="1">
      <c r="M21" s="7"/>
      <c r="N21" s="12"/>
      <c r="O21" s="70"/>
      <c r="P21" s="26"/>
      <c r="Q21" s="27"/>
      <c r="R21" s="28"/>
      <c r="S21" s="29"/>
      <c r="T21" s="30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</row>
    <row r="22" spans="2:82" ht="17.100000000000001" customHeight="1">
      <c r="M22" s="7"/>
      <c r="N22" s="12"/>
      <c r="O22" s="70"/>
      <c r="P22" s="26"/>
      <c r="Q22" s="27"/>
      <c r="R22" s="28"/>
      <c r="S22" s="29"/>
      <c r="T22" s="30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</row>
    <row r="23" spans="2:82" ht="17.100000000000001" customHeight="1">
      <c r="M23" s="7"/>
      <c r="N23" s="12"/>
      <c r="O23" s="70"/>
      <c r="P23" s="12"/>
      <c r="Q23" s="12"/>
      <c r="R23" s="12"/>
      <c r="S23" s="29"/>
      <c r="T23" s="30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</row>
    <row r="24" spans="2:82" ht="17.100000000000001" customHeight="1">
      <c r="M24" s="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</row>
    <row r="25" spans="2:82" ht="17.100000000000001" customHeight="1">
      <c r="M25" s="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</row>
    <row r="26" spans="2:82" ht="17.100000000000001" customHeight="1">
      <c r="M26" s="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</row>
    <row r="27" spans="2:82" ht="17.100000000000001" customHeight="1">
      <c r="M27" s="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</row>
    <row r="28" spans="2:82" ht="17.100000000000001" customHeight="1">
      <c r="B28" s="16" t="s">
        <v>227</v>
      </c>
      <c r="M28" s="7"/>
      <c r="N28" s="12"/>
      <c r="O28" s="3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</row>
    <row r="29" spans="2:82" ht="17.100000000000001" customHeight="1">
      <c r="K29" s="102"/>
      <c r="L29" s="102"/>
      <c r="M29" s="7"/>
      <c r="N29" s="12"/>
      <c r="O29" s="12"/>
      <c r="P29" s="109"/>
      <c r="Q29" s="109"/>
      <c r="R29" s="109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</row>
    <row r="30" spans="2:82" ht="17.100000000000001" customHeight="1">
      <c r="K30" s="102"/>
      <c r="L30" s="102" t="s">
        <v>300</v>
      </c>
      <c r="M30" s="7"/>
      <c r="N30" s="12"/>
      <c r="O30" s="109"/>
      <c r="P30" s="111"/>
      <c r="Q30" s="116"/>
      <c r="R30" s="117"/>
      <c r="S30" s="109"/>
      <c r="T30" s="109"/>
      <c r="U30" s="109"/>
      <c r="V30" s="109"/>
      <c r="W30" s="109"/>
      <c r="X30" s="109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</row>
    <row r="31" spans="2:82" ht="17.100000000000001" customHeight="1">
      <c r="K31" s="102"/>
      <c r="L31" s="200">
        <v>0.5</v>
      </c>
      <c r="M31" s="199"/>
      <c r="N31" s="12"/>
      <c r="O31" s="110"/>
      <c r="P31" s="113"/>
      <c r="Q31" s="383"/>
      <c r="R31" s="381"/>
      <c r="S31" s="117"/>
      <c r="T31" s="117"/>
      <c r="U31" s="117"/>
      <c r="V31" s="117"/>
      <c r="W31" s="117"/>
      <c r="X31" s="118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</row>
    <row r="32" spans="2:82" ht="17.100000000000001" customHeight="1">
      <c r="K32" s="102"/>
      <c r="L32" s="102"/>
      <c r="M32" s="7"/>
      <c r="N32" s="12"/>
      <c r="O32" s="112" t="s">
        <v>2</v>
      </c>
      <c r="P32" s="115" t="s">
        <v>3</v>
      </c>
      <c r="Q32" s="33"/>
      <c r="R32" s="34"/>
      <c r="S32" s="381"/>
      <c r="T32" s="381"/>
      <c r="U32" s="381"/>
      <c r="V32" s="381"/>
      <c r="W32" s="381"/>
      <c r="X32" s="38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</row>
    <row r="33" spans="2:82" ht="17.100000000000001" customHeight="1">
      <c r="K33" s="102"/>
      <c r="L33" s="102"/>
      <c r="M33" s="7"/>
      <c r="N33" s="12"/>
      <c r="O33" s="114">
        <v>4</v>
      </c>
      <c r="P33" s="22">
        <v>4</v>
      </c>
      <c r="Q33" s="36"/>
      <c r="R33" s="18"/>
      <c r="S33" s="34"/>
      <c r="T33" s="34"/>
      <c r="U33" s="34"/>
      <c r="V33" s="34"/>
      <c r="W33" s="34"/>
      <c r="X33" s="35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</row>
    <row r="34" spans="2:82" ht="17.100000000000001" customHeight="1">
      <c r="K34" s="102"/>
      <c r="L34" s="102"/>
      <c r="M34" s="7"/>
      <c r="N34" s="12"/>
      <c r="O34" s="377"/>
      <c r="P34" s="24"/>
      <c r="Q34" s="37"/>
      <c r="R34" s="20"/>
      <c r="S34" s="19"/>
      <c r="T34" s="18"/>
      <c r="U34" s="19"/>
      <c r="V34" s="18"/>
      <c r="W34" s="19"/>
      <c r="X34" s="23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</row>
    <row r="35" spans="2:82" ht="17.100000000000001" customHeight="1">
      <c r="M35" s="7"/>
      <c r="N35" s="12"/>
      <c r="O35" s="378"/>
      <c r="P35" s="24"/>
      <c r="Q35" s="37"/>
      <c r="R35" s="20"/>
      <c r="S35" s="21"/>
      <c r="T35" s="20"/>
      <c r="U35" s="21"/>
      <c r="V35" s="20"/>
      <c r="W35" s="21"/>
      <c r="X35" s="25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</row>
    <row r="36" spans="2:82" ht="17.100000000000001" customHeight="1">
      <c r="M36" s="7"/>
      <c r="N36" s="12"/>
      <c r="O36" s="378"/>
      <c r="P36" s="26"/>
      <c r="Q36" s="27"/>
      <c r="R36" s="28"/>
      <c r="S36" s="21"/>
      <c r="T36" s="20"/>
      <c r="U36" s="21"/>
      <c r="V36" s="20"/>
      <c r="W36" s="21"/>
      <c r="X36" s="2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</row>
    <row r="37" spans="2:82" ht="17.100000000000001" customHeight="1">
      <c r="M37" s="7"/>
      <c r="N37" s="12"/>
      <c r="O37" s="379"/>
      <c r="P37" s="12"/>
      <c r="Q37" s="12"/>
      <c r="R37" s="12"/>
      <c r="S37" s="29"/>
      <c r="T37" s="28"/>
      <c r="U37" s="29"/>
      <c r="V37" s="28"/>
      <c r="W37" s="29"/>
      <c r="X37" s="30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</row>
    <row r="38" spans="2:82" ht="17.100000000000001" customHeight="1">
      <c r="M38" s="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</row>
    <row r="39" spans="2:82" ht="17.100000000000001" customHeight="1">
      <c r="M39" s="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</row>
    <row r="40" spans="2:82" ht="17.100000000000001" customHeight="1">
      <c r="M40" s="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</row>
    <row r="41" spans="2:82" ht="17.100000000000001" customHeight="1">
      <c r="M41" s="7"/>
      <c r="N41" s="12"/>
      <c r="O41" s="12"/>
      <c r="P41" s="109"/>
      <c r="Q41" s="109"/>
      <c r="R41" s="109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</row>
    <row r="42" spans="2:82" ht="17.100000000000001" customHeight="1">
      <c r="M42" s="7"/>
      <c r="N42" s="12"/>
      <c r="O42" s="109"/>
      <c r="P42" s="111"/>
      <c r="Q42" s="116"/>
      <c r="R42" s="117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</row>
    <row r="43" spans="2:82" ht="17.100000000000001" customHeight="1">
      <c r="M43" s="7"/>
      <c r="N43" s="12"/>
      <c r="O43" s="110"/>
      <c r="P43" s="113"/>
      <c r="Q43" s="383"/>
      <c r="R43" s="381"/>
      <c r="S43" s="117"/>
      <c r="T43" s="117"/>
      <c r="U43" s="117"/>
      <c r="V43" s="117"/>
      <c r="W43" s="117"/>
      <c r="X43" s="117"/>
      <c r="Y43" s="117"/>
      <c r="Z43" s="117"/>
      <c r="AA43" s="117"/>
      <c r="AB43" s="118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</row>
    <row r="44" spans="2:82" ht="17.100000000000001" customHeight="1">
      <c r="M44" s="7"/>
      <c r="N44" s="12"/>
      <c r="O44" s="112"/>
      <c r="P44" s="115"/>
      <c r="Q44" s="33"/>
      <c r="R44" s="34"/>
      <c r="S44" s="381"/>
      <c r="T44" s="381"/>
      <c r="U44" s="381"/>
      <c r="V44" s="381"/>
      <c r="W44" s="381"/>
      <c r="X44" s="381"/>
      <c r="Y44" s="381"/>
      <c r="Z44" s="381"/>
      <c r="AA44" s="381"/>
      <c r="AB44" s="38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</row>
    <row r="45" spans="2:82" ht="17.100000000000001" customHeight="1">
      <c r="M45" s="7"/>
      <c r="N45" s="12"/>
      <c r="O45" s="114"/>
      <c r="P45" s="22"/>
      <c r="Q45" s="36"/>
      <c r="R45" s="18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</row>
    <row r="46" spans="2:82" ht="17.100000000000001" customHeight="1">
      <c r="M46" s="7"/>
      <c r="N46" s="12"/>
      <c r="O46" s="377"/>
      <c r="P46" s="24"/>
      <c r="Q46" s="37"/>
      <c r="R46" s="20"/>
      <c r="S46" s="19"/>
      <c r="T46" s="18"/>
      <c r="U46" s="19"/>
      <c r="V46" s="18"/>
      <c r="W46" s="19"/>
      <c r="X46" s="18"/>
      <c r="Y46" s="19"/>
      <c r="Z46" s="18"/>
      <c r="AA46" s="19"/>
      <c r="AB46" s="23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</row>
    <row r="47" spans="2:82" ht="16.5" customHeight="1">
      <c r="B47" s="16" t="s">
        <v>10</v>
      </c>
      <c r="M47" s="7"/>
      <c r="N47" s="12"/>
      <c r="O47" s="378"/>
      <c r="P47" s="24"/>
      <c r="Q47" s="37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25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</row>
    <row r="48" spans="2:82" ht="17.100000000000001" customHeight="1">
      <c r="M48" s="7"/>
      <c r="N48" s="12"/>
      <c r="O48" s="378"/>
      <c r="P48" s="26"/>
      <c r="Q48" s="27"/>
      <c r="R48" s="28"/>
      <c r="S48" s="21"/>
      <c r="T48" s="20"/>
      <c r="U48" s="21"/>
      <c r="V48" s="20"/>
      <c r="W48" s="21"/>
      <c r="X48" s="20"/>
      <c r="Y48" s="21"/>
      <c r="Z48" s="20"/>
      <c r="AA48" s="21"/>
      <c r="AB48" s="25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</row>
    <row r="49" spans="13:82" ht="17.100000000000001" customHeight="1">
      <c r="M49" s="7"/>
      <c r="N49" s="12"/>
      <c r="O49" s="379"/>
      <c r="P49" s="12"/>
      <c r="Q49" s="12"/>
      <c r="R49" s="12"/>
      <c r="S49" s="29"/>
      <c r="T49" s="28"/>
      <c r="U49" s="29"/>
      <c r="V49" s="28"/>
      <c r="W49" s="29"/>
      <c r="X49" s="28"/>
      <c r="Y49" s="29"/>
      <c r="Z49" s="28"/>
      <c r="AA49" s="29"/>
      <c r="AB49" s="30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</row>
    <row r="50" spans="13:82" ht="17.100000000000001" customHeight="1">
      <c r="M50" s="7"/>
      <c r="N50" s="7"/>
      <c r="O50" s="7"/>
      <c r="P50" s="7"/>
      <c r="Q50" s="7"/>
      <c r="R50" s="7"/>
      <c r="S50" s="7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</row>
    <row r="51" spans="13:82" ht="17.100000000000001" customHeight="1">
      <c r="M51" s="7"/>
      <c r="N51" s="7"/>
      <c r="O51" s="7"/>
      <c r="P51" s="7" t="s">
        <v>11</v>
      </c>
      <c r="Q51" s="7"/>
      <c r="R51" s="7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</row>
    <row r="52" spans="13:82" ht="17.100000000000001" customHeight="1">
      <c r="M52" s="7"/>
      <c r="N52" s="7"/>
      <c r="O52" s="7"/>
      <c r="P52" s="7"/>
      <c r="Q52" s="7"/>
      <c r="R52" s="7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</row>
    <row r="53" spans="13:82" ht="17.100000000000001" customHeight="1">
      <c r="M53" s="7"/>
      <c r="N53" s="201"/>
      <c r="O53" s="7"/>
      <c r="P53" s="7" t="s">
        <v>12</v>
      </c>
      <c r="Q53" s="7" t="s">
        <v>13</v>
      </c>
      <c r="R53" s="7" t="s">
        <v>14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</row>
    <row r="54" spans="13:82" ht="17.100000000000001" customHeight="1">
      <c r="M54" s="7"/>
      <c r="N54" s="186"/>
      <c r="O54" s="201"/>
      <c r="P54" s="202">
        <v>0.75</v>
      </c>
      <c r="Q54" s="202">
        <v>0.25</v>
      </c>
      <c r="R54" s="202">
        <v>0</v>
      </c>
      <c r="S54" s="109"/>
      <c r="T54" s="109"/>
      <c r="U54" s="109"/>
      <c r="V54" s="109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3:82" ht="17.100000000000001" customHeight="1">
      <c r="M55" s="7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</row>
    <row r="56" spans="13:82" ht="17.100000000000001" customHeight="1">
      <c r="M56" s="7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</row>
    <row r="57" spans="13:82" ht="17.100000000000001" customHeight="1">
      <c r="M57" s="7"/>
      <c r="N57" s="12"/>
      <c r="O57" s="12"/>
      <c r="P57" s="22"/>
      <c r="Q57" s="18"/>
      <c r="R57" s="18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</row>
    <row r="58" spans="13:82" ht="17.100000000000001" customHeight="1">
      <c r="M58" s="7"/>
      <c r="N58" s="12"/>
      <c r="O58" s="377"/>
      <c r="P58" s="24"/>
      <c r="Q58" s="20"/>
      <c r="R58" s="20"/>
      <c r="S58" s="19"/>
      <c r="T58" s="22"/>
      <c r="U58" s="18"/>
      <c r="V58" s="18"/>
      <c r="W58" s="18"/>
      <c r="X58" s="18"/>
      <c r="Y58" s="18"/>
      <c r="Z58" s="23"/>
      <c r="AA58" s="19"/>
      <c r="AB58" s="12"/>
      <c r="AC58" s="19"/>
      <c r="AD58" s="12"/>
      <c r="AE58" s="19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</row>
    <row r="59" spans="13:82" ht="17.100000000000001" customHeight="1">
      <c r="M59" s="7"/>
      <c r="N59" s="12"/>
      <c r="O59" s="378"/>
      <c r="P59" s="24"/>
      <c r="Q59" s="20"/>
      <c r="R59" s="20"/>
      <c r="S59" s="21"/>
      <c r="T59" s="24"/>
      <c r="U59" s="20"/>
      <c r="V59" s="20"/>
      <c r="W59" s="20"/>
      <c r="X59" s="20"/>
      <c r="Y59" s="20"/>
      <c r="Z59" s="25"/>
      <c r="AA59" s="21"/>
      <c r="AB59" s="12"/>
      <c r="AC59" s="21"/>
      <c r="AD59" s="12"/>
      <c r="AE59" s="2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</row>
    <row r="60" spans="13:82" ht="17.100000000000001" customHeight="1">
      <c r="M60" s="7"/>
      <c r="N60" s="12"/>
      <c r="O60" s="378"/>
      <c r="P60" s="26"/>
      <c r="Q60" s="28"/>
      <c r="R60" s="28"/>
      <c r="S60" s="21"/>
      <c r="T60" s="24"/>
      <c r="U60" s="20"/>
      <c r="V60" s="20"/>
      <c r="W60" s="20"/>
      <c r="X60" s="20"/>
      <c r="Y60" s="20"/>
      <c r="Z60" s="25"/>
      <c r="AA60" s="21"/>
      <c r="AB60" s="12"/>
      <c r="AC60" s="21"/>
      <c r="AD60" s="12"/>
      <c r="AE60" s="2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</row>
    <row r="61" spans="13:82" ht="17.100000000000001" customHeight="1">
      <c r="M61" s="7"/>
      <c r="N61" s="12"/>
      <c r="O61" s="379"/>
      <c r="P61" s="12"/>
      <c r="Q61" s="12"/>
      <c r="R61" s="12"/>
      <c r="S61" s="29"/>
      <c r="T61" s="12"/>
      <c r="U61" s="29"/>
      <c r="V61" s="28"/>
      <c r="W61" s="29"/>
      <c r="X61" s="28"/>
      <c r="Y61" s="29"/>
      <c r="Z61" s="28"/>
      <c r="AA61" s="29"/>
      <c r="AB61" s="28"/>
      <c r="AC61" s="29"/>
      <c r="AD61" s="28"/>
      <c r="AE61" s="29"/>
      <c r="AF61" s="30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</row>
    <row r="62" spans="13:82" ht="17.100000000000001" customHeight="1">
      <c r="M62" s="7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</row>
    <row r="63" spans="13:82" ht="17.100000000000001" customHeight="1">
      <c r="M63" s="7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</row>
    <row r="64" spans="13:82" ht="17.100000000000001" customHeight="1">
      <c r="M64" s="7"/>
      <c r="N64" s="12"/>
      <c r="O64" s="3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</row>
    <row r="65" spans="2:82" ht="17.100000000000001" customHeight="1">
      <c r="M65" s="7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</row>
    <row r="66" spans="2:82" ht="17.100000000000001" customHeight="1">
      <c r="M66" s="7"/>
      <c r="N66" s="12"/>
      <c r="O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</row>
    <row r="67" spans="2:82" ht="30.75" customHeight="1" thickBot="1">
      <c r="B67" s="90" t="s">
        <v>217</v>
      </c>
      <c r="C67" s="91"/>
      <c r="D67" s="92"/>
      <c r="E67" s="92"/>
      <c r="F67" s="93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8"/>
      <c r="R67" s="88"/>
      <c r="S67" s="88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</row>
    <row r="68" spans="2:82" ht="17.100000000000001" customHeight="1">
      <c r="B68" s="94"/>
      <c r="C68" s="94"/>
      <c r="D68" s="94"/>
      <c r="E68" s="94"/>
      <c r="F68" s="94"/>
      <c r="M68" s="7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</row>
    <row r="69" spans="2:82" ht="23.25" customHeight="1">
      <c r="B69" s="68" t="s">
        <v>218</v>
      </c>
      <c r="C69" s="95"/>
      <c r="D69" s="96"/>
      <c r="E69" s="96"/>
      <c r="F69" s="97"/>
      <c r="G69" s="89"/>
      <c r="H69" s="89"/>
      <c r="M69" s="7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</row>
    <row r="70" spans="2:82" ht="17.100000000000001" customHeight="1">
      <c r="B70" s="94"/>
      <c r="C70" s="94"/>
      <c r="D70" s="94"/>
      <c r="E70" s="94"/>
      <c r="F70" s="94"/>
      <c r="M70" s="7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</row>
    <row r="71" spans="2:82" ht="17.100000000000001" customHeight="1">
      <c r="B71" s="98" t="s">
        <v>22</v>
      </c>
      <c r="C71" s="94"/>
      <c r="D71" s="94"/>
      <c r="E71" s="94"/>
      <c r="F71" s="94"/>
      <c r="M71" s="7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</row>
    <row r="72" spans="2:82" ht="17.100000000000001" customHeight="1">
      <c r="I72" s="7"/>
      <c r="J72" s="7"/>
      <c r="K72" s="7"/>
      <c r="L72" s="7"/>
      <c r="M72" s="7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</row>
    <row r="73" spans="2:82" ht="17.100000000000001" customHeight="1">
      <c r="I73" s="7"/>
      <c r="J73" s="7"/>
      <c r="K73" s="7"/>
      <c r="L73" s="7"/>
      <c r="M73" s="7"/>
      <c r="N73" s="12"/>
      <c r="O73" s="7"/>
      <c r="P73" s="7" t="s">
        <v>23</v>
      </c>
      <c r="Q73" s="7"/>
      <c r="R73" s="7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</row>
    <row r="74" spans="2:82" ht="17.100000000000001" customHeight="1">
      <c r="I74" s="7"/>
      <c r="J74" s="7"/>
      <c r="K74" s="7"/>
      <c r="L74" s="7" t="s">
        <v>23</v>
      </c>
      <c r="M74" s="7"/>
      <c r="N74" s="7"/>
      <c r="O74" s="7"/>
      <c r="P74" s="7"/>
      <c r="Q74" s="7"/>
      <c r="R74" s="7"/>
      <c r="S74" s="18"/>
      <c r="T74" s="18"/>
      <c r="U74" s="18"/>
      <c r="V74" s="18"/>
      <c r="W74" s="18"/>
      <c r="X74" s="18"/>
      <c r="Y74" s="18"/>
      <c r="Z74" s="18"/>
      <c r="AA74" s="18"/>
      <c r="AB74" s="19"/>
      <c r="AC74" s="12"/>
      <c r="AD74" s="19"/>
      <c r="AE74" s="12"/>
      <c r="AF74" s="19"/>
      <c r="AG74" s="12"/>
      <c r="AH74" s="19"/>
      <c r="AI74" s="12"/>
      <c r="AJ74" s="19"/>
      <c r="AK74" s="12"/>
      <c r="AL74" s="19"/>
      <c r="AM74" s="12"/>
      <c r="AN74" s="19"/>
      <c r="AO74" s="23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</row>
    <row r="75" spans="2:82" ht="17.100000000000001" customHeight="1">
      <c r="I75" s="7"/>
      <c r="J75" s="7"/>
      <c r="K75" s="7"/>
      <c r="L75" s="7"/>
      <c r="M75" s="7"/>
      <c r="N75" s="7"/>
      <c r="O75" s="7"/>
      <c r="P75" s="7" t="s">
        <v>25</v>
      </c>
      <c r="Q75" s="7" t="s">
        <v>26</v>
      </c>
      <c r="R75" s="20"/>
      <c r="S75" s="20"/>
      <c r="T75" s="20"/>
      <c r="U75" s="20"/>
      <c r="V75" s="20"/>
      <c r="W75" s="20"/>
      <c r="X75" s="20"/>
      <c r="Y75" s="20"/>
      <c r="Z75" s="20"/>
      <c r="AA75" s="21"/>
      <c r="AB75" s="12"/>
      <c r="AC75" s="21"/>
      <c r="AD75" s="12"/>
      <c r="AE75" s="21"/>
      <c r="AF75" s="12"/>
      <c r="AG75" s="21"/>
      <c r="AH75" s="12"/>
      <c r="AI75" s="21"/>
      <c r="AJ75" s="12"/>
      <c r="AK75" s="21"/>
      <c r="AL75" s="12"/>
      <c r="AM75" s="21"/>
      <c r="AN75" s="25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2:82" ht="17.100000000000001" customHeight="1">
      <c r="I76" s="7"/>
      <c r="J76" s="7"/>
      <c r="K76" s="7"/>
      <c r="L76" s="7" t="s">
        <v>25</v>
      </c>
      <c r="M76" s="7"/>
      <c r="N76" s="26"/>
      <c r="O76" s="201" t="s">
        <v>305</v>
      </c>
      <c r="P76" s="202">
        <v>0.875</v>
      </c>
      <c r="Q76" s="202">
        <v>0.125</v>
      </c>
      <c r="R76" s="20"/>
      <c r="S76" s="20"/>
      <c r="T76" s="20"/>
      <c r="U76" s="20"/>
      <c r="V76" s="20"/>
      <c r="W76" s="20"/>
      <c r="X76" s="20"/>
      <c r="Y76" s="21"/>
      <c r="Z76" s="12"/>
      <c r="AA76" s="21"/>
      <c r="AB76" s="12"/>
      <c r="AC76" s="21"/>
      <c r="AD76" s="12"/>
      <c r="AE76" s="21"/>
      <c r="AF76" s="12"/>
      <c r="AG76" s="21"/>
      <c r="AH76" s="12"/>
      <c r="AI76" s="21"/>
      <c r="AJ76" s="12"/>
      <c r="AK76" s="21"/>
      <c r="AL76" s="25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2:82" ht="17.100000000000001" customHeight="1">
      <c r="I77" s="7"/>
      <c r="J77" s="7"/>
      <c r="K77" s="201" t="s">
        <v>295</v>
      </c>
      <c r="L77" s="202">
        <v>0.69565217391304346</v>
      </c>
      <c r="M77" s="202"/>
      <c r="N77" s="12"/>
      <c r="O77" s="12"/>
      <c r="P77" s="12"/>
      <c r="Q77" s="29"/>
      <c r="R77" s="28"/>
      <c r="S77" s="29"/>
      <c r="T77" s="28"/>
      <c r="U77" s="29"/>
      <c r="V77" s="28"/>
      <c r="W77" s="29"/>
      <c r="X77" s="28"/>
      <c r="Y77" s="29"/>
      <c r="Z77" s="28"/>
      <c r="AA77" s="29"/>
      <c r="AB77" s="28"/>
      <c r="AC77" s="29"/>
      <c r="AD77" s="28"/>
      <c r="AE77" s="29"/>
      <c r="AF77" s="28"/>
      <c r="AG77" s="29"/>
      <c r="AH77" s="28"/>
      <c r="AI77" s="29"/>
      <c r="AJ77" s="28"/>
      <c r="AK77" s="29"/>
      <c r="AL77" s="28"/>
      <c r="AM77" s="29"/>
      <c r="AN77" s="30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2:82" ht="17.100000000000001" customHeight="1">
      <c r="I78" s="7"/>
      <c r="J78" s="7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</row>
    <row r="79" spans="2:82" ht="17.100000000000001" customHeight="1">
      <c r="I79" s="7"/>
      <c r="J79" s="7"/>
      <c r="K79" s="7"/>
      <c r="L79" s="7"/>
      <c r="M79" s="7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</row>
    <row r="80" spans="2:82" ht="17.100000000000001" customHeight="1">
      <c r="I80" s="7"/>
      <c r="J80" s="7"/>
      <c r="K80" s="7"/>
      <c r="L80" s="7"/>
      <c r="M80" s="7"/>
      <c r="N80" s="12"/>
      <c r="O80" s="31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</row>
    <row r="81" spans="13:82" ht="17.100000000000001" customHeight="1">
      <c r="M81" s="7"/>
      <c r="N81" s="12"/>
      <c r="O81" s="12"/>
      <c r="P81" s="109"/>
      <c r="Q81" s="109"/>
      <c r="R81" s="109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</row>
    <row r="82" spans="13:82" ht="17.100000000000001" customHeight="1">
      <c r="M82" s="7"/>
      <c r="N82" s="12"/>
      <c r="O82" s="109"/>
      <c r="P82" s="12"/>
      <c r="Q82" s="12"/>
      <c r="R82" s="12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</row>
    <row r="83" spans="13:82" ht="17.100000000000001" customHeight="1">
      <c r="M83" s="7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</row>
    <row r="84" spans="13:82" ht="17.100000000000001" customHeight="1">
      <c r="M84" s="7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</row>
    <row r="85" spans="13:82" ht="17.100000000000001" customHeight="1">
      <c r="M85" s="7"/>
      <c r="N85" s="12"/>
      <c r="O85" s="12"/>
      <c r="P85" s="22"/>
      <c r="Q85" s="18"/>
      <c r="R85" s="18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</row>
    <row r="86" spans="13:82" ht="17.100000000000001" customHeight="1">
      <c r="M86" s="7"/>
      <c r="N86" s="12"/>
      <c r="O86" s="377"/>
      <c r="P86" s="24"/>
      <c r="Q86" s="20"/>
      <c r="R86" s="20"/>
      <c r="S86" s="18"/>
      <c r="T86" s="18"/>
      <c r="U86" s="18"/>
      <c r="V86" s="18"/>
      <c r="W86" s="18"/>
      <c r="X86" s="18"/>
      <c r="Y86" s="18"/>
      <c r="Z86" s="18"/>
      <c r="AA86" s="23"/>
      <c r="AB86" s="12"/>
      <c r="AC86" s="19"/>
      <c r="AD86" s="12"/>
      <c r="AE86" s="19"/>
      <c r="AF86" s="12"/>
      <c r="AG86" s="19"/>
      <c r="AH86" s="12"/>
      <c r="AI86" s="19"/>
      <c r="AJ86" s="12"/>
      <c r="AK86" s="19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</row>
    <row r="87" spans="13:82" ht="17.100000000000001" customHeight="1">
      <c r="M87" s="7"/>
      <c r="N87" s="12"/>
      <c r="O87" s="378"/>
      <c r="P87" s="24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5"/>
      <c r="AB87" s="12"/>
      <c r="AC87" s="21"/>
      <c r="AD87" s="12"/>
      <c r="AE87" s="21"/>
      <c r="AF87" s="12"/>
      <c r="AG87" s="21"/>
      <c r="AH87" s="12"/>
      <c r="AI87" s="21"/>
      <c r="AJ87" s="12"/>
      <c r="AK87" s="21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</row>
    <row r="88" spans="13:82" ht="17.100000000000001" customHeight="1">
      <c r="M88" s="7"/>
      <c r="N88" s="12"/>
      <c r="O88" s="378"/>
      <c r="P88" s="26"/>
      <c r="Q88" s="27"/>
      <c r="R88" s="28"/>
      <c r="S88" s="20"/>
      <c r="T88" s="20"/>
      <c r="U88" s="20"/>
      <c r="V88" s="20"/>
      <c r="W88" s="20"/>
      <c r="X88" s="20"/>
      <c r="Y88" s="20"/>
      <c r="Z88" s="20"/>
      <c r="AA88" s="25"/>
      <c r="AB88" s="12"/>
      <c r="AC88" s="21"/>
      <c r="AD88" s="12"/>
      <c r="AE88" s="21"/>
      <c r="AF88" s="12"/>
      <c r="AG88" s="21"/>
      <c r="AH88" s="12"/>
      <c r="AI88" s="21"/>
      <c r="AJ88" s="12"/>
      <c r="AK88" s="21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</row>
    <row r="89" spans="13:82" ht="17.100000000000001" customHeight="1">
      <c r="M89" s="7"/>
      <c r="N89" s="12"/>
      <c r="O89" s="379"/>
      <c r="P89" s="12"/>
      <c r="Q89" s="12"/>
      <c r="R89" s="12"/>
      <c r="S89" s="29"/>
      <c r="T89" s="28"/>
      <c r="U89" s="29"/>
      <c r="V89" s="28"/>
      <c r="W89" s="29"/>
      <c r="X89" s="28"/>
      <c r="Y89" s="29"/>
      <c r="Z89" s="28"/>
      <c r="AA89" s="29"/>
      <c r="AB89" s="28"/>
      <c r="AC89" s="29"/>
      <c r="AD89" s="28"/>
      <c r="AE89" s="29"/>
      <c r="AF89" s="28"/>
      <c r="AG89" s="29"/>
      <c r="AH89" s="28"/>
      <c r="AI89" s="29"/>
      <c r="AJ89" s="28"/>
      <c r="AK89" s="29"/>
      <c r="AL89" s="30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</row>
    <row r="90" spans="13:82" ht="17.100000000000001" customHeight="1">
      <c r="M90" s="7"/>
      <c r="N90" s="12"/>
      <c r="O90" s="3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</row>
    <row r="91" spans="13:82" ht="17.100000000000001" customHeight="1">
      <c r="M91" s="7"/>
      <c r="N91" s="12"/>
      <c r="O91" s="12"/>
      <c r="P91" s="109"/>
      <c r="Q91" s="109"/>
      <c r="R91" s="109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</row>
    <row r="92" spans="13:82" ht="17.100000000000001" customHeight="1">
      <c r="M92" s="7"/>
      <c r="N92" s="12"/>
      <c r="O92" s="109"/>
      <c r="P92" s="12"/>
      <c r="Q92" s="12"/>
      <c r="R92" s="12"/>
      <c r="S92" s="109"/>
      <c r="T92" s="109"/>
      <c r="U92" s="109"/>
      <c r="V92" s="109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</row>
    <row r="93" spans="13:82" ht="17.100000000000001" customHeight="1">
      <c r="M93" s="7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</row>
    <row r="94" spans="13:82" ht="17.100000000000001" customHeight="1">
      <c r="M94" s="7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</row>
    <row r="95" spans="13:82" ht="17.100000000000001" customHeight="1">
      <c r="M95" s="7"/>
      <c r="N95" s="7"/>
      <c r="O95" s="7"/>
      <c r="P95" s="7" t="s">
        <v>24</v>
      </c>
      <c r="Q95" s="7"/>
      <c r="R95" s="7"/>
      <c r="S95" s="7"/>
      <c r="T95" s="7"/>
      <c r="U95" s="7"/>
      <c r="V95" s="7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</row>
    <row r="96" spans="13:82" ht="17.100000000000001" customHeight="1">
      <c r="M96" s="7"/>
      <c r="N96" s="7"/>
      <c r="O96" s="7"/>
      <c r="P96" s="7"/>
      <c r="Q96" s="7"/>
      <c r="R96" s="7"/>
      <c r="S96" s="7"/>
      <c r="T96" s="7"/>
      <c r="U96" s="7"/>
      <c r="V96" s="7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</row>
    <row r="97" spans="2:82" ht="17.100000000000001" customHeight="1">
      <c r="M97" s="7"/>
      <c r="N97" s="7"/>
      <c r="O97" s="7"/>
      <c r="P97" s="7" t="s">
        <v>27</v>
      </c>
      <c r="Q97" s="7" t="s">
        <v>28</v>
      </c>
      <c r="R97" s="7" t="s">
        <v>29</v>
      </c>
      <c r="S97" s="7" t="s">
        <v>30</v>
      </c>
      <c r="T97" s="7" t="s">
        <v>31</v>
      </c>
      <c r="U97" s="7" t="s">
        <v>32</v>
      </c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</row>
    <row r="98" spans="2:82" ht="17.100000000000001" customHeight="1">
      <c r="M98" s="7"/>
      <c r="N98" s="201"/>
      <c r="O98" s="201" t="s">
        <v>305</v>
      </c>
      <c r="P98" s="202">
        <v>1</v>
      </c>
      <c r="Q98" s="202">
        <v>0</v>
      </c>
      <c r="R98" s="202">
        <v>0</v>
      </c>
      <c r="S98" s="202">
        <v>0</v>
      </c>
      <c r="T98" s="202">
        <v>0</v>
      </c>
      <c r="U98" s="202">
        <v>0</v>
      </c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</row>
    <row r="99" spans="2:82" ht="17.100000000000001" customHeight="1">
      <c r="M99" s="7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</row>
    <row r="100" spans="2:82" ht="17.100000000000001" customHeight="1">
      <c r="M100" s="7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</row>
    <row r="101" spans="2:82" ht="17.100000000000001" customHeight="1">
      <c r="M101" s="7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</row>
    <row r="102" spans="2:82" ht="17.100000000000001" customHeight="1">
      <c r="M102" s="7"/>
      <c r="N102" s="12"/>
      <c r="O102" s="3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</row>
    <row r="103" spans="2:82" ht="17.100000000000001" customHeight="1">
      <c r="M103" s="7"/>
      <c r="N103" s="12"/>
      <c r="O103" s="12"/>
      <c r="P103" s="109"/>
      <c r="Q103" s="109"/>
      <c r="R103" s="109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</row>
    <row r="104" spans="2:82" ht="17.100000000000001" customHeight="1">
      <c r="M104" s="7"/>
      <c r="N104" s="12"/>
      <c r="O104" s="109"/>
      <c r="P104" s="111"/>
      <c r="Q104" s="116"/>
      <c r="R104" s="117"/>
      <c r="S104" s="109"/>
      <c r="T104" s="109"/>
      <c r="U104" s="109"/>
      <c r="V104" s="109"/>
      <c r="W104" s="109"/>
      <c r="X104" s="109"/>
      <c r="Y104" s="109"/>
      <c r="Z104" s="109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</row>
    <row r="105" spans="2:82" ht="17.100000000000001" customHeight="1">
      <c r="M105" s="7"/>
      <c r="N105" s="12"/>
      <c r="O105" s="110"/>
      <c r="P105" s="113"/>
      <c r="Q105" s="383"/>
      <c r="R105" s="381"/>
      <c r="S105" s="117"/>
      <c r="T105" s="117"/>
      <c r="U105" s="117"/>
      <c r="V105" s="117"/>
      <c r="W105" s="117"/>
      <c r="X105" s="117"/>
      <c r="Y105" s="117"/>
      <c r="Z105" s="118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</row>
    <row r="106" spans="2:82" ht="17.100000000000001" customHeight="1">
      <c r="M106" s="7"/>
      <c r="N106" s="12"/>
      <c r="O106" s="112"/>
      <c r="P106" s="115"/>
      <c r="Q106" s="33"/>
      <c r="R106" s="34"/>
      <c r="S106" s="381"/>
      <c r="T106" s="381"/>
      <c r="U106" s="381"/>
      <c r="V106" s="381"/>
      <c r="W106" s="381"/>
      <c r="X106" s="381"/>
      <c r="Y106" s="381"/>
      <c r="Z106" s="38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</row>
    <row r="107" spans="2:82" ht="17.100000000000001" customHeight="1">
      <c r="M107" s="7"/>
      <c r="N107" s="12"/>
      <c r="O107" s="114"/>
      <c r="P107" s="85"/>
      <c r="Q107" s="33"/>
      <c r="R107" s="34"/>
      <c r="S107" s="34"/>
      <c r="T107" s="34"/>
      <c r="U107" s="34"/>
      <c r="V107" s="34"/>
      <c r="W107" s="34"/>
      <c r="X107" s="34"/>
      <c r="Y107" s="34"/>
      <c r="Z107" s="35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</row>
    <row r="108" spans="2:82" ht="17.100000000000001" customHeight="1">
      <c r="M108" s="7"/>
      <c r="N108" s="12"/>
      <c r="O108" s="84"/>
      <c r="P108" s="85"/>
      <c r="Q108" s="33"/>
      <c r="R108" s="34"/>
      <c r="S108" s="34"/>
      <c r="T108" s="34"/>
      <c r="U108" s="34"/>
      <c r="V108" s="34"/>
      <c r="W108" s="34"/>
      <c r="X108" s="34"/>
      <c r="Y108" s="34"/>
      <c r="Z108" s="35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</row>
    <row r="109" spans="2:82" ht="17.100000000000001" customHeight="1">
      <c r="B109" s="16" t="s">
        <v>228</v>
      </c>
      <c r="M109" s="7"/>
      <c r="N109" s="12"/>
      <c r="O109" s="84"/>
      <c r="P109" s="85"/>
      <c r="Q109" s="33"/>
      <c r="R109" s="34"/>
      <c r="S109" s="34"/>
      <c r="T109" s="34"/>
      <c r="U109" s="34"/>
      <c r="V109" s="34"/>
      <c r="W109" s="34"/>
      <c r="X109" s="34"/>
      <c r="Y109" s="34"/>
      <c r="Z109" s="35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</row>
    <row r="110" spans="2:82" ht="17.100000000000001" customHeight="1">
      <c r="M110" s="7"/>
      <c r="N110" s="12"/>
      <c r="O110" s="84"/>
      <c r="P110" s="85"/>
      <c r="Q110" s="33"/>
      <c r="R110" s="34"/>
      <c r="S110" s="34"/>
      <c r="T110" s="34"/>
      <c r="U110" s="34"/>
      <c r="V110" s="34"/>
      <c r="W110" s="34"/>
      <c r="X110" s="34"/>
      <c r="Y110" s="34"/>
      <c r="Z110" s="35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</row>
    <row r="111" spans="2:82" ht="17.100000000000001" customHeight="1">
      <c r="M111" s="7"/>
      <c r="N111" s="12"/>
      <c r="O111" s="84"/>
      <c r="P111" s="24"/>
      <c r="Q111" s="37"/>
      <c r="R111" s="20"/>
      <c r="S111" s="34"/>
      <c r="T111" s="34"/>
      <c r="U111" s="34"/>
      <c r="V111" s="34"/>
      <c r="W111" s="34"/>
      <c r="X111" s="34"/>
      <c r="Y111" s="34"/>
      <c r="Z111" s="35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</row>
    <row r="112" spans="2:82" ht="17.100000000000001" customHeight="1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Y112" s="21"/>
      <c r="Z112" s="25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</row>
    <row r="113" spans="6:82" ht="17.100000000000001" customHeight="1"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 t="s">
        <v>279</v>
      </c>
      <c r="Q113" s="7"/>
      <c r="R113" s="7"/>
      <c r="S113" s="7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</row>
    <row r="114" spans="6:82" ht="17.100000000000001" customHeight="1"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</row>
    <row r="115" spans="6:82" ht="17.100000000000001" customHeight="1">
      <c r="F115" s="7"/>
      <c r="G115" s="7"/>
      <c r="H115" s="7"/>
      <c r="I115" s="7"/>
      <c r="J115" s="7"/>
      <c r="K115" s="7"/>
      <c r="L115" s="201" t="s">
        <v>295</v>
      </c>
      <c r="M115" s="202"/>
      <c r="N115" s="202"/>
      <c r="O115" s="7"/>
      <c r="P115" s="7" t="s">
        <v>33</v>
      </c>
      <c r="Q115" s="7" t="s">
        <v>34</v>
      </c>
      <c r="R115" s="7" t="s">
        <v>36</v>
      </c>
      <c r="S115" s="7" t="s">
        <v>39</v>
      </c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</row>
    <row r="116" spans="6:82" ht="17.100000000000001" customHeight="1">
      <c r="F116" s="7"/>
      <c r="G116" s="7"/>
      <c r="H116" s="7"/>
      <c r="I116" s="7"/>
      <c r="J116" s="7"/>
      <c r="K116" s="7"/>
      <c r="L116" s="12"/>
      <c r="M116" s="12"/>
      <c r="N116" s="12"/>
      <c r="O116" s="201" t="s">
        <v>305</v>
      </c>
      <c r="P116" s="202">
        <v>0.25</v>
      </c>
      <c r="Q116" s="202">
        <v>0.125</v>
      </c>
      <c r="R116" s="202">
        <v>0.5</v>
      </c>
      <c r="S116" s="202">
        <v>0.125</v>
      </c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</row>
    <row r="117" spans="6:82" ht="17.100000000000001" customHeight="1">
      <c r="F117" s="7"/>
      <c r="G117" s="7"/>
      <c r="H117" s="7"/>
      <c r="I117" s="7"/>
      <c r="J117" s="7"/>
      <c r="K117" s="7"/>
      <c r="L117" s="7"/>
      <c r="M117" s="7"/>
      <c r="N117" s="12"/>
      <c r="O117" s="3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</row>
    <row r="118" spans="6:82" ht="17.100000000000001" customHeight="1">
      <c r="F118" s="7"/>
      <c r="G118" s="7"/>
      <c r="H118" s="7"/>
      <c r="I118" s="7"/>
      <c r="J118" s="7"/>
      <c r="K118" s="7"/>
      <c r="L118" s="7"/>
      <c r="M118" s="7"/>
      <c r="N118" s="12"/>
      <c r="O118" s="12"/>
      <c r="P118" s="195"/>
      <c r="Q118" s="195"/>
      <c r="R118" s="195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</row>
    <row r="119" spans="6:82" ht="17.100000000000001" customHeight="1">
      <c r="M119" s="7"/>
      <c r="N119" s="12"/>
      <c r="O119" s="109"/>
      <c r="P119" s="12"/>
      <c r="Q119" s="12"/>
      <c r="R119" s="12"/>
      <c r="S119" s="109"/>
      <c r="T119" s="109"/>
      <c r="U119" s="109"/>
      <c r="V119" s="109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</row>
    <row r="120" spans="6:82" ht="17.100000000000001" customHeight="1">
      <c r="M120" s="7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</row>
    <row r="121" spans="6:82" ht="17.100000000000001" customHeight="1">
      <c r="M121" s="7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</row>
    <row r="122" spans="6:82" ht="17.100000000000001" customHeight="1">
      <c r="M122" s="7"/>
      <c r="N122" s="12"/>
      <c r="O122" s="12"/>
      <c r="P122" s="22"/>
      <c r="Q122" s="18"/>
      <c r="R122" s="18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</row>
    <row r="123" spans="6:82" ht="17.100000000000001" customHeight="1">
      <c r="M123" s="7"/>
      <c r="N123" s="12"/>
      <c r="O123" s="377"/>
      <c r="P123" s="24"/>
      <c r="Q123" s="20"/>
      <c r="R123" s="20"/>
      <c r="S123" s="12"/>
      <c r="T123" s="12"/>
      <c r="U123" s="19"/>
      <c r="V123" s="23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</row>
    <row r="124" spans="6:82" ht="17.100000000000001" customHeight="1">
      <c r="M124" s="7"/>
      <c r="N124" s="12"/>
      <c r="O124" s="378"/>
      <c r="P124" s="24"/>
      <c r="Q124" s="20"/>
      <c r="R124" s="20"/>
      <c r="S124" s="12"/>
      <c r="T124" s="12"/>
      <c r="U124" s="21"/>
      <c r="V124" s="25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</row>
    <row r="125" spans="6:82" ht="17.100000000000001" customHeight="1">
      <c r="M125" s="7"/>
      <c r="N125" s="12"/>
      <c r="O125" s="378"/>
      <c r="P125" s="26"/>
      <c r="Q125" s="28"/>
      <c r="R125" s="12"/>
      <c r="S125" s="12"/>
      <c r="T125" s="12"/>
      <c r="U125" s="21"/>
      <c r="V125" s="25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</row>
    <row r="126" spans="6:82" ht="17.100000000000001" customHeight="1">
      <c r="M126" s="7"/>
      <c r="N126" s="12"/>
      <c r="O126" s="379"/>
      <c r="P126" s="12"/>
      <c r="Q126" s="12"/>
      <c r="R126" s="12"/>
      <c r="S126" s="28"/>
      <c r="T126" s="12"/>
      <c r="U126" s="29"/>
      <c r="V126" s="30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</row>
    <row r="127" spans="6:82" ht="17.100000000000001" customHeight="1">
      <c r="M127" s="7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 t="s">
        <v>52</v>
      </c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</row>
    <row r="128" spans="6:82" ht="17.100000000000001" customHeight="1">
      <c r="M128" s="7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</row>
    <row r="129" spans="2:82" ht="18.75" customHeight="1">
      <c r="B129" s="68" t="s">
        <v>219</v>
      </c>
      <c r="M129" s="7"/>
      <c r="N129" s="12"/>
      <c r="O129" s="3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 t="s">
        <v>53</v>
      </c>
      <c r="AY129" s="12" t="s">
        <v>258</v>
      </c>
      <c r="AZ129" s="12" t="s">
        <v>55</v>
      </c>
      <c r="BA129" s="12" t="s">
        <v>56</v>
      </c>
      <c r="BB129" s="12" t="s">
        <v>57</v>
      </c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</row>
    <row r="130" spans="2:82" ht="24.75" customHeight="1">
      <c r="B130" s="16" t="s">
        <v>40</v>
      </c>
      <c r="M130" s="7"/>
      <c r="N130" s="12"/>
      <c r="O130" s="12"/>
      <c r="P130" s="109"/>
      <c r="Q130" s="109"/>
      <c r="R130" s="109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71" t="s">
        <v>6</v>
      </c>
      <c r="AX130" s="72">
        <v>0.69230769230769196</v>
      </c>
      <c r="AY130" s="72">
        <v>0</v>
      </c>
      <c r="AZ130" s="72">
        <v>0.30769230769230771</v>
      </c>
      <c r="BA130" s="72">
        <v>0</v>
      </c>
      <c r="BB130" s="73">
        <v>0</v>
      </c>
      <c r="BC130" s="12"/>
      <c r="BD130" s="74"/>
      <c r="BE130" s="12"/>
      <c r="BF130" s="74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</row>
    <row r="131" spans="2:82" ht="17.100000000000001" customHeight="1">
      <c r="M131" s="7"/>
      <c r="N131" s="12"/>
      <c r="O131" s="109"/>
      <c r="P131" s="12"/>
      <c r="Q131" s="12"/>
      <c r="R131" s="12"/>
      <c r="S131" s="109"/>
      <c r="T131" s="109"/>
      <c r="U131" s="109"/>
      <c r="V131" s="109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75" t="s">
        <v>7</v>
      </c>
      <c r="AX131" s="76">
        <v>0.66666666666666674</v>
      </c>
      <c r="AY131" s="76">
        <v>0</v>
      </c>
      <c r="AZ131" s="76">
        <v>0.33333333333333337</v>
      </c>
      <c r="BA131" s="76">
        <v>0</v>
      </c>
      <c r="BB131" s="77">
        <v>0</v>
      </c>
      <c r="BC131" s="12"/>
      <c r="BD131" s="78"/>
      <c r="BE131" s="12"/>
      <c r="BF131" s="78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</row>
    <row r="132" spans="2:82" ht="17.100000000000001" customHeight="1">
      <c r="G132" s="7"/>
      <c r="H132" s="7"/>
      <c r="I132" s="7"/>
      <c r="J132" s="7"/>
      <c r="K132" s="7"/>
      <c r="L132" s="7"/>
      <c r="M132" s="7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75" t="s">
        <v>8</v>
      </c>
      <c r="AX132" s="76">
        <v>0.4</v>
      </c>
      <c r="AY132" s="76">
        <v>0.1</v>
      </c>
      <c r="AZ132" s="76">
        <v>0.3</v>
      </c>
      <c r="BA132" s="76">
        <v>0.2</v>
      </c>
      <c r="BB132" s="77">
        <v>0</v>
      </c>
      <c r="BC132" s="12"/>
      <c r="BD132" s="78"/>
      <c r="BE132" s="12"/>
      <c r="BF132" s="78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</row>
    <row r="133" spans="2:82" ht="17.100000000000001" customHeight="1">
      <c r="B133" s="68"/>
      <c r="G133" s="7"/>
      <c r="H133" s="7"/>
      <c r="I133" s="7"/>
      <c r="J133" s="7"/>
      <c r="K133" s="7"/>
      <c r="L133" s="7"/>
      <c r="M133" s="7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75"/>
      <c r="AX133" s="76"/>
      <c r="AY133" s="76"/>
      <c r="AZ133" s="76"/>
      <c r="BA133" s="76"/>
      <c r="BB133" s="77"/>
      <c r="BC133" s="12"/>
      <c r="BD133" s="78"/>
      <c r="BE133" s="12"/>
      <c r="BF133" s="78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</row>
    <row r="134" spans="2:82" ht="17.100000000000001" customHeight="1">
      <c r="G134" s="7"/>
      <c r="H134" s="7"/>
      <c r="I134" s="7"/>
      <c r="J134" s="7"/>
      <c r="K134" s="7"/>
      <c r="L134" s="7" t="s">
        <v>41</v>
      </c>
      <c r="M134" s="7"/>
      <c r="N134" s="7"/>
      <c r="O134" s="7"/>
      <c r="P134" s="7" t="s">
        <v>41</v>
      </c>
      <c r="Q134" s="7"/>
      <c r="R134" s="7"/>
      <c r="S134" s="7"/>
      <c r="T134" s="7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75"/>
      <c r="AX134" s="76"/>
      <c r="AY134" s="76"/>
      <c r="AZ134" s="76"/>
      <c r="BA134" s="76"/>
      <c r="BB134" s="77"/>
      <c r="BC134" s="12"/>
      <c r="BD134" s="78"/>
      <c r="BE134" s="12"/>
      <c r="BF134" s="78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</row>
    <row r="135" spans="2:82" ht="17.100000000000001" customHeight="1">
      <c r="B135" s="68"/>
      <c r="G135" s="7"/>
      <c r="H135" s="7"/>
      <c r="I135" s="7"/>
      <c r="J135" s="12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75"/>
      <c r="AP135" s="76"/>
      <c r="AQ135" s="76"/>
      <c r="AR135" s="76"/>
      <c r="AS135" s="76"/>
      <c r="AT135" s="77"/>
      <c r="AU135" s="12"/>
      <c r="AV135" s="78"/>
      <c r="AW135" s="12"/>
      <c r="AX135" s="78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</row>
    <row r="136" spans="2:82" ht="17.100000000000001" customHeight="1">
      <c r="B136" s="68"/>
      <c r="G136" s="7"/>
      <c r="H136" s="7"/>
      <c r="I136" s="7"/>
      <c r="J136" s="12"/>
      <c r="K136" s="7"/>
      <c r="L136" s="7" t="s">
        <v>296</v>
      </c>
      <c r="M136" s="7"/>
      <c r="N136" s="7"/>
      <c r="O136" s="7"/>
      <c r="P136" s="7" t="s">
        <v>42</v>
      </c>
      <c r="Q136" s="7" t="s">
        <v>43</v>
      </c>
      <c r="R136" s="7" t="s">
        <v>44</v>
      </c>
      <c r="S136" s="7" t="s">
        <v>45</v>
      </c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75"/>
      <c r="AN136" s="76"/>
      <c r="AO136" s="76"/>
      <c r="AP136" s="76"/>
      <c r="AQ136" s="76"/>
      <c r="AR136" s="77"/>
      <c r="AS136" s="12"/>
      <c r="AT136" s="78"/>
      <c r="AU136" s="12"/>
      <c r="AV136" s="78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</row>
    <row r="137" spans="2:82" ht="17.100000000000001" customHeight="1">
      <c r="B137" s="68"/>
      <c r="G137" s="7"/>
      <c r="H137" s="7"/>
      <c r="I137" s="7"/>
      <c r="J137" s="12"/>
      <c r="K137" s="201" t="s">
        <v>295</v>
      </c>
      <c r="L137" s="202">
        <v>4.3478260869565216E-2</v>
      </c>
      <c r="M137" s="202"/>
      <c r="N137" s="202"/>
      <c r="O137" s="201" t="s">
        <v>305</v>
      </c>
      <c r="P137" s="202">
        <v>0.25</v>
      </c>
      <c r="Q137" s="202">
        <v>0.25</v>
      </c>
      <c r="R137" s="202">
        <v>0.25</v>
      </c>
      <c r="S137" s="202">
        <v>0.25</v>
      </c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75"/>
      <c r="AJ137" s="76"/>
      <c r="AK137" s="76"/>
      <c r="AL137" s="76"/>
      <c r="AM137" s="76"/>
      <c r="AN137" s="77"/>
      <c r="AO137" s="12"/>
      <c r="AP137" s="78"/>
      <c r="AQ137" s="12"/>
      <c r="AR137" s="78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</row>
    <row r="138" spans="2:82" ht="17.100000000000001" customHeight="1">
      <c r="B138" s="68"/>
      <c r="G138" s="7"/>
      <c r="H138" s="7"/>
      <c r="I138" s="7"/>
      <c r="J138" s="12"/>
      <c r="K138" s="12"/>
      <c r="L138" s="12"/>
      <c r="M138" s="12"/>
      <c r="N138" s="12"/>
      <c r="O138" s="12"/>
      <c r="P138" s="72"/>
      <c r="Q138" s="72"/>
      <c r="R138" s="7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75"/>
      <c r="AS138" s="76"/>
      <c r="AT138" s="76"/>
      <c r="AU138" s="76"/>
      <c r="AV138" s="76"/>
      <c r="AW138" s="77"/>
      <c r="AX138" s="12"/>
      <c r="AY138" s="78"/>
      <c r="AZ138" s="12"/>
      <c r="BA138" s="78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</row>
    <row r="139" spans="2:82" ht="17.100000000000001" customHeight="1">
      <c r="B139" s="68"/>
      <c r="G139" s="7"/>
      <c r="H139" s="7"/>
      <c r="I139" s="7"/>
      <c r="J139" s="12"/>
      <c r="K139" s="12"/>
      <c r="L139" s="12"/>
      <c r="M139" s="12"/>
      <c r="N139" s="12"/>
      <c r="O139" s="71"/>
      <c r="P139" s="76"/>
      <c r="Q139" s="76"/>
      <c r="R139" s="76"/>
      <c r="S139" s="72"/>
      <c r="T139" s="73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75"/>
      <c r="AS139" s="76"/>
      <c r="AT139" s="76"/>
      <c r="AU139" s="76"/>
      <c r="AV139" s="76"/>
      <c r="AW139" s="77"/>
      <c r="AX139" s="12"/>
      <c r="AY139" s="78"/>
      <c r="AZ139" s="12"/>
      <c r="BA139" s="78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</row>
    <row r="140" spans="2:82" ht="17.100000000000001" customHeight="1">
      <c r="B140" s="68"/>
      <c r="J140" s="12"/>
      <c r="K140" s="12"/>
      <c r="L140" s="12"/>
      <c r="M140" s="12"/>
      <c r="N140" s="12"/>
      <c r="O140" s="75"/>
      <c r="P140" s="76"/>
      <c r="Q140" s="76"/>
      <c r="R140" s="76"/>
      <c r="S140" s="76"/>
      <c r="T140" s="77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75"/>
      <c r="AS140" s="76"/>
      <c r="AT140" s="76"/>
      <c r="AU140" s="76"/>
      <c r="AV140" s="76"/>
      <c r="AW140" s="77"/>
      <c r="AX140" s="12"/>
      <c r="AY140" s="78"/>
      <c r="AZ140" s="12"/>
      <c r="BA140" s="78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</row>
    <row r="141" spans="2:82" ht="17.100000000000001" customHeight="1">
      <c r="B141" s="68"/>
      <c r="J141" s="12"/>
      <c r="K141" s="12"/>
      <c r="L141" s="12"/>
      <c r="M141" s="12"/>
      <c r="N141" s="12"/>
      <c r="O141" s="75"/>
      <c r="P141" s="12"/>
      <c r="Q141" s="12"/>
      <c r="R141" s="12"/>
      <c r="S141" s="76"/>
      <c r="T141" s="77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75"/>
      <c r="AS141" s="76"/>
      <c r="AT141" s="76"/>
      <c r="AU141" s="76"/>
      <c r="AV141" s="76"/>
      <c r="AW141" s="77"/>
      <c r="AX141" s="12"/>
      <c r="AY141" s="78"/>
      <c r="AZ141" s="12"/>
      <c r="BA141" s="78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</row>
    <row r="142" spans="2:82" ht="17.100000000000001" customHeight="1">
      <c r="B142" s="68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75"/>
      <c r="AX142" s="76"/>
      <c r="AY142" s="76"/>
      <c r="AZ142" s="76"/>
      <c r="BA142" s="76"/>
      <c r="BB142" s="77"/>
      <c r="BC142" s="12"/>
      <c r="BD142" s="78"/>
      <c r="BE142" s="12"/>
      <c r="BF142" s="78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</row>
    <row r="143" spans="2:82" ht="17.100000000000001" customHeight="1">
      <c r="B143" s="68"/>
      <c r="J143" s="12"/>
      <c r="K143" s="12"/>
      <c r="L143" s="12"/>
      <c r="M143" s="12"/>
      <c r="N143" s="12"/>
      <c r="O143" s="12"/>
      <c r="P143" s="119"/>
      <c r="Q143" s="386"/>
      <c r="R143" s="386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75"/>
      <c r="AX143" s="76"/>
      <c r="AY143" s="76"/>
      <c r="AZ143" s="76"/>
      <c r="BA143" s="76"/>
      <c r="BB143" s="77"/>
      <c r="BC143" s="12"/>
      <c r="BD143" s="78"/>
      <c r="BE143" s="12"/>
      <c r="BF143" s="78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</row>
    <row r="144" spans="2:82" ht="17.100000000000001" customHeight="1">
      <c r="B144" s="68"/>
      <c r="J144" s="12"/>
      <c r="K144" s="12"/>
      <c r="L144" s="12"/>
      <c r="M144" s="12"/>
      <c r="N144" s="100"/>
      <c r="O144" s="119"/>
      <c r="P144" s="100"/>
      <c r="Q144" s="100"/>
      <c r="R144" s="100"/>
      <c r="S144" s="386"/>
      <c r="T144" s="386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75"/>
      <c r="AX144" s="76"/>
      <c r="AY144" s="76"/>
      <c r="AZ144" s="76"/>
      <c r="BA144" s="76"/>
      <c r="BB144" s="77"/>
      <c r="BC144" s="12"/>
      <c r="BD144" s="78"/>
      <c r="BE144" s="12"/>
      <c r="BF144" s="78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</row>
    <row r="145" spans="2:82" ht="17.100000000000001" customHeight="1">
      <c r="B145" s="68"/>
      <c r="J145" s="12"/>
      <c r="K145" s="12"/>
      <c r="L145" s="12"/>
      <c r="M145" s="12"/>
      <c r="N145" s="100"/>
      <c r="O145" s="100"/>
      <c r="P145" s="73"/>
      <c r="Q145" s="101"/>
      <c r="R145" s="101"/>
      <c r="S145" s="100"/>
      <c r="T145" s="100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75"/>
      <c r="AX145" s="76"/>
      <c r="AY145" s="76"/>
      <c r="AZ145" s="76"/>
      <c r="BA145" s="76"/>
      <c r="BB145" s="77"/>
      <c r="BC145" s="12"/>
      <c r="BD145" s="78"/>
      <c r="BE145" s="12"/>
      <c r="BF145" s="78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</row>
    <row r="146" spans="2:82" ht="17.100000000000001" customHeight="1">
      <c r="B146" s="68"/>
      <c r="J146" s="12"/>
      <c r="K146" s="12"/>
      <c r="L146" s="12"/>
      <c r="M146" s="12"/>
      <c r="N146" s="71"/>
      <c r="O146" s="72"/>
      <c r="P146" s="77"/>
      <c r="Q146" s="101"/>
      <c r="R146" s="101"/>
      <c r="S146" s="101"/>
      <c r="T146" s="10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75"/>
      <c r="AX146" s="76"/>
      <c r="AY146" s="76"/>
      <c r="AZ146" s="76"/>
      <c r="BA146" s="76"/>
      <c r="BB146" s="77"/>
      <c r="BC146" s="12"/>
      <c r="BD146" s="78"/>
      <c r="BE146" s="12"/>
      <c r="BF146" s="78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</row>
    <row r="147" spans="2:82" ht="17.100000000000001" customHeight="1">
      <c r="B147" s="68"/>
      <c r="J147" s="12"/>
      <c r="K147" s="12"/>
      <c r="L147" s="12"/>
      <c r="M147" s="12"/>
      <c r="N147" s="75"/>
      <c r="O147" s="76"/>
      <c r="P147" s="77"/>
      <c r="Q147" s="101"/>
      <c r="R147" s="101"/>
      <c r="S147" s="101"/>
      <c r="T147" s="10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75"/>
      <c r="AX147" s="76"/>
      <c r="AY147" s="76"/>
      <c r="AZ147" s="76"/>
      <c r="BA147" s="76"/>
      <c r="BB147" s="77"/>
      <c r="BC147" s="12"/>
      <c r="BD147" s="78"/>
      <c r="BE147" s="12"/>
      <c r="BF147" s="78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</row>
    <row r="148" spans="2:82" ht="17.100000000000001" customHeight="1">
      <c r="B148" s="68"/>
      <c r="J148" s="12"/>
      <c r="K148" s="12"/>
      <c r="L148" s="12"/>
      <c r="M148" s="12"/>
      <c r="N148" s="75"/>
      <c r="O148" s="76"/>
      <c r="P148" s="12"/>
      <c r="Q148" s="12"/>
      <c r="R148" s="12"/>
      <c r="S148" s="101"/>
      <c r="T148" s="10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75"/>
      <c r="AX148" s="76"/>
      <c r="AY148" s="76"/>
      <c r="AZ148" s="76"/>
      <c r="BA148" s="76"/>
      <c r="BB148" s="77"/>
      <c r="BC148" s="12"/>
      <c r="BD148" s="78"/>
      <c r="BE148" s="12"/>
      <c r="BF148" s="78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</row>
    <row r="149" spans="2:82" ht="17.100000000000001" customHeight="1">
      <c r="B149" s="68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75"/>
      <c r="AX149" s="76"/>
      <c r="AY149" s="76"/>
      <c r="AZ149" s="76"/>
      <c r="BA149" s="76"/>
      <c r="BB149" s="77"/>
      <c r="BC149" s="12"/>
      <c r="BD149" s="78"/>
      <c r="BE149" s="12"/>
      <c r="BF149" s="78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</row>
    <row r="150" spans="2:82" ht="17.100000000000001" customHeight="1">
      <c r="B150" s="16" t="s">
        <v>46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75"/>
      <c r="AX150" s="76"/>
      <c r="AY150" s="76"/>
      <c r="AZ150" s="76"/>
      <c r="BA150" s="76"/>
      <c r="BB150" s="77"/>
      <c r="BC150" s="12"/>
      <c r="BD150" s="78"/>
      <c r="BE150" s="12"/>
      <c r="BF150" s="78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</row>
    <row r="151" spans="2:82" ht="17.100000000000001" customHeight="1">
      <c r="B151" s="68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75"/>
      <c r="AX151" s="76"/>
      <c r="AY151" s="76"/>
      <c r="AZ151" s="76"/>
      <c r="BA151" s="76"/>
      <c r="BB151" s="77"/>
      <c r="BC151" s="12"/>
      <c r="BD151" s="78"/>
      <c r="BE151" s="12"/>
      <c r="BF151" s="78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</row>
    <row r="152" spans="2:82" ht="17.100000000000001" customHeight="1">
      <c r="B152" s="68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75"/>
      <c r="AX152" s="76"/>
      <c r="AY152" s="76"/>
      <c r="AZ152" s="76"/>
      <c r="BA152" s="76"/>
      <c r="BB152" s="77"/>
      <c r="BC152" s="12"/>
      <c r="BD152" s="78"/>
      <c r="BE152" s="12"/>
      <c r="BF152" s="78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</row>
    <row r="153" spans="2:82" ht="17.100000000000001" customHeight="1">
      <c r="M153" s="7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79"/>
      <c r="AX153" s="80"/>
      <c r="AY153" s="81"/>
      <c r="AZ153" s="82"/>
      <c r="BA153" s="81"/>
      <c r="BB153" s="82"/>
      <c r="BC153" s="81"/>
      <c r="BD153" s="82"/>
      <c r="BE153" s="81"/>
      <c r="BF153" s="82"/>
      <c r="BG153" s="83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</row>
    <row r="154" spans="2:82" ht="17.100000000000001" customHeight="1">
      <c r="I154" s="7"/>
      <c r="J154" s="7"/>
      <c r="K154" s="7"/>
      <c r="L154" s="7"/>
      <c r="M154" s="7"/>
      <c r="O154" s="102"/>
      <c r="P154" s="102"/>
      <c r="Q154" s="102"/>
      <c r="R154" s="102"/>
      <c r="S154" s="102"/>
      <c r="T154" s="102"/>
      <c r="U154" s="102"/>
      <c r="V154" s="10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</row>
    <row r="155" spans="2:82" ht="17.100000000000001" customHeight="1">
      <c r="I155" s="7"/>
      <c r="J155" s="7"/>
      <c r="K155" s="7"/>
      <c r="L155" s="7"/>
      <c r="M155" s="7"/>
      <c r="N155" s="329"/>
      <c r="O155" s="7"/>
      <c r="P155" s="7"/>
      <c r="Q155" s="7"/>
      <c r="R155" s="7"/>
      <c r="S155" s="7"/>
      <c r="T155" s="7"/>
      <c r="U155" s="7"/>
      <c r="V155" s="7"/>
      <c r="W155" s="329"/>
      <c r="X155" s="329"/>
      <c r="Y155" s="329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</row>
    <row r="156" spans="2:82" ht="17.100000000000001" customHeight="1">
      <c r="I156" s="7"/>
      <c r="J156" s="7"/>
      <c r="K156" s="7"/>
      <c r="L156" s="7"/>
      <c r="M156" s="7"/>
      <c r="N156" s="329"/>
      <c r="O156" s="7"/>
      <c r="P156" s="7" t="s">
        <v>47</v>
      </c>
      <c r="Q156" s="7"/>
      <c r="R156" s="7"/>
      <c r="S156" s="7"/>
      <c r="T156" s="7"/>
      <c r="U156" s="7"/>
      <c r="V156" s="7"/>
      <c r="W156" s="329"/>
      <c r="X156" s="329"/>
      <c r="Y156" s="329"/>
      <c r="Z156" s="329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</row>
    <row r="157" spans="2:82" ht="17.100000000000001" customHeight="1">
      <c r="I157" s="7"/>
      <c r="J157" s="7"/>
      <c r="K157" s="7"/>
      <c r="L157" s="7"/>
      <c r="M157" s="7"/>
      <c r="N157" s="329"/>
      <c r="O157" s="7"/>
      <c r="P157" s="7"/>
      <c r="Q157" s="7"/>
      <c r="R157" s="7"/>
      <c r="S157" s="7"/>
      <c r="T157" s="7"/>
      <c r="U157" s="7"/>
      <c r="V157" s="7"/>
      <c r="W157" s="329"/>
      <c r="X157" s="329"/>
      <c r="Y157" s="329"/>
      <c r="Z157" s="329"/>
      <c r="AC157" s="109"/>
      <c r="AD157" s="109"/>
      <c r="AE157" s="109"/>
      <c r="AF157" s="109"/>
      <c r="AG157" s="109"/>
      <c r="AH157" s="109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</row>
    <row r="158" spans="2:82" ht="17.100000000000001" customHeight="1">
      <c r="I158" s="7"/>
      <c r="J158" s="7"/>
      <c r="K158" s="7"/>
      <c r="L158" s="7"/>
      <c r="M158" s="7"/>
      <c r="N158" s="329"/>
      <c r="O158" s="7"/>
      <c r="P158" s="7"/>
      <c r="Q158" s="7"/>
      <c r="R158" s="7"/>
      <c r="S158" s="7"/>
      <c r="T158" s="7"/>
      <c r="U158" s="7"/>
      <c r="V158" s="7"/>
      <c r="W158" s="329"/>
      <c r="X158" s="329"/>
      <c r="Y158" s="329"/>
      <c r="Z158" s="329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</row>
    <row r="159" spans="2:82" ht="17.100000000000001" customHeight="1">
      <c r="I159" s="7"/>
      <c r="J159" s="7"/>
      <c r="K159" s="7"/>
      <c r="L159" s="7"/>
      <c r="M159" s="7"/>
      <c r="N159" s="329"/>
      <c r="O159" s="7"/>
      <c r="P159" s="374" t="s">
        <v>48</v>
      </c>
      <c r="Q159" s="374"/>
      <c r="R159" s="374" t="s">
        <v>49</v>
      </c>
      <c r="S159" s="374"/>
      <c r="T159" s="374" t="s">
        <v>50</v>
      </c>
      <c r="U159" s="374"/>
      <c r="V159" s="7"/>
      <c r="W159" s="329"/>
      <c r="X159" s="329"/>
      <c r="Y159" s="329"/>
      <c r="Z159" s="329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</row>
    <row r="160" spans="2:82" ht="17.100000000000001" customHeight="1">
      <c r="I160" s="7"/>
      <c r="J160" s="7"/>
      <c r="K160" s="7"/>
      <c r="L160" s="7"/>
      <c r="M160" s="201"/>
      <c r="N160" s="329"/>
      <c r="O160" s="7"/>
      <c r="P160" s="7" t="s">
        <v>264</v>
      </c>
      <c r="Q160" s="7" t="s">
        <v>276</v>
      </c>
      <c r="R160" s="7" t="s">
        <v>264</v>
      </c>
      <c r="S160" s="7" t="s">
        <v>276</v>
      </c>
      <c r="T160" s="7" t="s">
        <v>264</v>
      </c>
      <c r="U160" s="7" t="s">
        <v>276</v>
      </c>
      <c r="V160" s="7"/>
      <c r="W160" s="329"/>
      <c r="X160" s="329"/>
      <c r="Y160" s="329"/>
      <c r="Z160" s="329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</row>
    <row r="161" spans="2:82" ht="17.100000000000001" customHeight="1">
      <c r="I161" s="7"/>
      <c r="J161" s="7"/>
      <c r="K161" s="7"/>
      <c r="L161" s="7"/>
      <c r="M161" s="7"/>
      <c r="N161" s="329"/>
      <c r="O161" s="330" t="s">
        <v>305</v>
      </c>
      <c r="P161" s="331">
        <v>0.25</v>
      </c>
      <c r="Q161" s="331">
        <v>0</v>
      </c>
      <c r="R161" s="331">
        <v>0.125</v>
      </c>
      <c r="S161" s="331">
        <v>0</v>
      </c>
      <c r="T161" s="331">
        <v>0.125</v>
      </c>
      <c r="U161" s="331">
        <v>0.5</v>
      </c>
      <c r="V161" s="332"/>
      <c r="W161" s="329"/>
      <c r="X161" s="188"/>
      <c r="Y161" s="329"/>
      <c r="Z161" s="188"/>
      <c r="AB161" s="23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</row>
    <row r="162" spans="2:82" ht="17.100000000000001" customHeight="1">
      <c r="I162" s="7"/>
      <c r="J162" s="7"/>
      <c r="K162" s="7"/>
      <c r="L162" s="7"/>
      <c r="M162" s="7"/>
      <c r="N162" s="329"/>
      <c r="O162" s="7"/>
      <c r="P162" s="7"/>
      <c r="Q162" s="7"/>
      <c r="R162" s="7"/>
      <c r="S162" s="7"/>
      <c r="T162" s="7"/>
      <c r="U162" s="7"/>
      <c r="V162" s="7"/>
      <c r="W162" s="329"/>
      <c r="X162" s="329"/>
      <c r="Y162" s="329"/>
      <c r="Z162" s="137"/>
      <c r="AA162" s="141"/>
      <c r="AB162" s="14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</row>
    <row r="163" spans="2:82" ht="17.100000000000001" customHeight="1">
      <c r="I163" s="7"/>
      <c r="J163" s="7"/>
      <c r="K163" s="7"/>
      <c r="L163" s="7"/>
      <c r="M163" s="7"/>
      <c r="O163" s="102"/>
      <c r="P163" s="102"/>
      <c r="Q163" s="102"/>
      <c r="R163" s="102"/>
      <c r="S163" s="102"/>
      <c r="T163" s="102"/>
      <c r="U163" s="102"/>
      <c r="V163" s="102"/>
      <c r="Z163" s="12"/>
      <c r="AA163" s="138"/>
      <c r="AB163" s="137"/>
      <c r="AC163" s="147"/>
      <c r="AD163" s="137"/>
      <c r="AE163" s="147"/>
      <c r="AF163" s="137"/>
      <c r="AG163" s="141"/>
      <c r="AH163" s="142"/>
      <c r="AI163" s="12"/>
      <c r="AJ163" s="12"/>
      <c r="AK163" s="12" t="s">
        <v>47</v>
      </c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</row>
    <row r="164" spans="2:82" ht="17.100000000000001" customHeight="1">
      <c r="I164" s="7"/>
      <c r="J164" s="7"/>
      <c r="K164" s="7"/>
      <c r="L164" s="7"/>
      <c r="M164" s="7"/>
      <c r="O164" s="102"/>
      <c r="P164" s="102"/>
      <c r="Q164" s="102"/>
      <c r="R164" s="102"/>
      <c r="S164" s="102"/>
      <c r="T164" s="102"/>
      <c r="U164" s="102"/>
      <c r="V164" s="102"/>
      <c r="Z164" s="28"/>
      <c r="AA164" s="139"/>
      <c r="AB164" s="148"/>
      <c r="AC164" s="149"/>
      <c r="AD164" s="148"/>
      <c r="AE164" s="149"/>
      <c r="AF164" s="148"/>
      <c r="AG164" s="143"/>
      <c r="AH164" s="144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</row>
    <row r="165" spans="2:82" ht="17.100000000000001" customHeight="1">
      <c r="M165" s="7"/>
      <c r="Z165" s="12"/>
      <c r="AA165" s="137"/>
      <c r="AB165" s="137"/>
      <c r="AC165" s="137"/>
      <c r="AD165" s="137"/>
      <c r="AE165" s="137"/>
      <c r="AF165" s="137"/>
      <c r="AG165" s="12"/>
      <c r="AH165" s="12"/>
      <c r="AI165" s="12"/>
      <c r="AJ165" s="12"/>
      <c r="AK165" s="380" t="s">
        <v>48</v>
      </c>
      <c r="AL165" s="380"/>
      <c r="AM165" s="380" t="s">
        <v>49</v>
      </c>
      <c r="AN165" s="380"/>
      <c r="AO165" s="380" t="s">
        <v>50</v>
      </c>
      <c r="AP165" s="380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</row>
    <row r="166" spans="2:82" ht="17.100000000000001" customHeight="1">
      <c r="M166" s="7"/>
      <c r="Z166" s="12"/>
      <c r="AA166" s="137"/>
      <c r="AB166" s="137"/>
      <c r="AC166" s="137"/>
      <c r="AD166" s="137"/>
      <c r="AE166" s="137"/>
      <c r="AF166" s="137"/>
      <c r="AG166" s="12"/>
      <c r="AH166" s="12"/>
      <c r="AI166" s="12"/>
      <c r="AJ166" s="12"/>
      <c r="AK166" s="380" t="s">
        <v>275</v>
      </c>
      <c r="AL166" s="380"/>
      <c r="AM166" s="380" t="s">
        <v>257</v>
      </c>
      <c r="AN166" s="380"/>
      <c r="AO166" s="380" t="s">
        <v>257</v>
      </c>
      <c r="AP166" s="380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</row>
    <row r="167" spans="2:82" ht="17.100000000000001" customHeight="1">
      <c r="M167" s="7"/>
      <c r="Z167" s="12"/>
      <c r="AA167" s="137"/>
      <c r="AB167" s="137"/>
      <c r="AC167" s="150"/>
      <c r="AD167" s="151"/>
      <c r="AE167" s="150"/>
      <c r="AF167" s="152"/>
      <c r="AG167" s="145"/>
      <c r="AH167" s="146"/>
      <c r="AI167" s="145"/>
      <c r="AJ167" s="12"/>
      <c r="AK167" s="12" t="s">
        <v>276</v>
      </c>
      <c r="AL167" s="12" t="s">
        <v>264</v>
      </c>
      <c r="AM167" s="12" t="s">
        <v>276</v>
      </c>
      <c r="AN167" s="12" t="s">
        <v>264</v>
      </c>
      <c r="AO167" s="12" t="s">
        <v>264</v>
      </c>
      <c r="AP167" s="12" t="s">
        <v>276</v>
      </c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</row>
    <row r="168" spans="2:82" ht="17.100000000000001" customHeight="1">
      <c r="M168" s="7"/>
      <c r="Z168" s="12"/>
      <c r="AA168" s="137"/>
      <c r="AB168" s="137"/>
      <c r="AC168" s="150"/>
      <c r="AD168" s="151"/>
      <c r="AE168" s="150"/>
      <c r="AF168" s="152"/>
      <c r="AG168" s="145"/>
      <c r="AH168" s="146"/>
      <c r="AI168" s="145"/>
      <c r="AJ168" s="124" t="s">
        <v>6</v>
      </c>
      <c r="AK168" s="72">
        <v>0</v>
      </c>
      <c r="AL168" s="155">
        <v>0.69230000000000003</v>
      </c>
      <c r="AM168" s="156">
        <v>0</v>
      </c>
      <c r="AN168" s="156">
        <v>0.308</v>
      </c>
      <c r="AO168" s="156">
        <v>0</v>
      </c>
      <c r="AP168" s="156">
        <v>0</v>
      </c>
      <c r="AQ168" s="157"/>
      <c r="AR168" s="12"/>
      <c r="AS168" s="157"/>
      <c r="AT168" s="12"/>
      <c r="AU168" s="157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</row>
    <row r="169" spans="2:82" ht="17.100000000000001" customHeight="1">
      <c r="M169" s="7"/>
      <c r="N169" s="12"/>
      <c r="O169" s="109"/>
      <c r="P169" s="12"/>
      <c r="Q169" s="12"/>
      <c r="R169" s="12"/>
      <c r="S169" s="109"/>
      <c r="T169" s="109"/>
      <c r="U169" s="109"/>
      <c r="V169" s="109"/>
      <c r="W169" s="109"/>
      <c r="X169" s="109"/>
      <c r="Y169" s="109"/>
      <c r="Z169" s="109"/>
      <c r="AA169" s="140"/>
      <c r="AB169" s="140"/>
      <c r="AC169" s="153"/>
      <c r="AD169" s="154"/>
      <c r="AE169" s="150"/>
      <c r="AF169" s="152"/>
      <c r="AG169" s="145"/>
      <c r="AH169" s="146"/>
      <c r="AI169" s="145"/>
      <c r="AJ169" s="124" t="s">
        <v>7</v>
      </c>
      <c r="AK169" s="76">
        <v>0</v>
      </c>
      <c r="AL169" s="155">
        <v>0.66700000000000004</v>
      </c>
      <c r="AM169" s="156">
        <v>0</v>
      </c>
      <c r="AN169" s="156">
        <v>0.33300000000000002</v>
      </c>
      <c r="AO169" s="156">
        <v>0</v>
      </c>
      <c r="AP169" s="156">
        <v>0</v>
      </c>
      <c r="AQ169" s="157"/>
      <c r="AR169" s="12"/>
      <c r="AS169" s="157"/>
      <c r="AT169" s="12"/>
      <c r="AU169" s="157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</row>
    <row r="170" spans="2:82" ht="17.100000000000001" customHeight="1">
      <c r="B170" s="16" t="s">
        <v>51</v>
      </c>
      <c r="M170" s="7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37"/>
      <c r="AB170" s="137"/>
      <c r="AC170" s="137"/>
      <c r="AD170" s="137"/>
      <c r="AE170" s="137"/>
      <c r="AF170" s="137"/>
      <c r="AG170" s="12"/>
      <c r="AH170" s="12"/>
      <c r="AI170" s="12"/>
      <c r="AJ170" s="124" t="s">
        <v>8</v>
      </c>
      <c r="AK170" s="76">
        <v>2.5000000000000001E-2</v>
      </c>
      <c r="AL170" s="155">
        <v>0.67500000000000004</v>
      </c>
      <c r="AM170" s="156">
        <v>0.05</v>
      </c>
      <c r="AN170" s="156">
        <v>0.2</v>
      </c>
      <c r="AO170" s="156">
        <v>2.5000000000000001E-2</v>
      </c>
      <c r="AP170" s="156">
        <v>2.5000000000000001E-2</v>
      </c>
      <c r="AQ170" s="157"/>
      <c r="AR170" s="12"/>
      <c r="AS170" s="157"/>
      <c r="AT170" s="12"/>
      <c r="AU170" s="157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</row>
    <row r="171" spans="2:82" ht="17.100000000000001" customHeight="1">
      <c r="M171" s="7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37"/>
      <c r="AB171" s="137"/>
      <c r="AC171" s="137"/>
      <c r="AD171" s="137"/>
      <c r="AE171" s="137"/>
      <c r="AF171" s="137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</row>
    <row r="172" spans="2:82" ht="17.100000000000001" customHeight="1">
      <c r="M172" s="7"/>
      <c r="N172" s="12"/>
      <c r="O172" s="12"/>
      <c r="P172" s="22"/>
      <c r="Q172" s="18"/>
      <c r="R172" s="18"/>
      <c r="S172" s="12"/>
      <c r="T172" s="12"/>
      <c r="U172" s="12"/>
      <c r="V172" s="12"/>
      <c r="W172" s="12"/>
      <c r="X172" s="12"/>
      <c r="Y172" s="12"/>
      <c r="Z172" s="12"/>
      <c r="AA172" s="137"/>
      <c r="AB172" s="137"/>
      <c r="AC172" s="137"/>
      <c r="AD172" s="137"/>
      <c r="AE172" s="137"/>
      <c r="AF172" s="137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</row>
    <row r="173" spans="2:82" ht="17.100000000000001" customHeight="1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2"/>
      <c r="O173" s="7"/>
      <c r="P173" s="7" t="s">
        <v>52</v>
      </c>
      <c r="Q173" s="7"/>
      <c r="R173" s="7"/>
      <c r="S173" s="7"/>
      <c r="T173" s="7"/>
      <c r="U173" s="7"/>
      <c r="Z173" s="12"/>
      <c r="AA173" s="19"/>
      <c r="AB173" s="12"/>
      <c r="AC173" s="19"/>
      <c r="AD173" s="23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</row>
    <row r="174" spans="2:82" ht="17.100000000000001" customHeight="1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2"/>
      <c r="O174" s="7"/>
      <c r="P174" s="7"/>
      <c r="Q174" s="7"/>
      <c r="R174" s="7"/>
      <c r="S174" s="7"/>
      <c r="T174" s="7"/>
      <c r="U174" s="7"/>
      <c r="V174" s="12"/>
      <c r="W174" s="21"/>
      <c r="X174" s="12"/>
      <c r="Y174" s="21"/>
      <c r="Z174" s="25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2:82" ht="17.100000000000001" customHeight="1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2"/>
      <c r="O175" s="7"/>
      <c r="P175" s="7" t="s">
        <v>53</v>
      </c>
      <c r="Q175" s="7" t="s">
        <v>54</v>
      </c>
      <c r="R175" s="7" t="s">
        <v>55</v>
      </c>
      <c r="S175" s="7" t="s">
        <v>56</v>
      </c>
      <c r="T175" s="7" t="s">
        <v>57</v>
      </c>
      <c r="U175" s="12"/>
      <c r="V175" s="21"/>
      <c r="W175" s="12"/>
      <c r="X175" s="21"/>
      <c r="Y175" s="25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</row>
    <row r="176" spans="2:82" ht="17.100000000000001" customHeight="1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2"/>
      <c r="O176" s="201" t="s">
        <v>305</v>
      </c>
      <c r="P176" s="202">
        <v>0.5</v>
      </c>
      <c r="Q176" s="202">
        <v>0.125</v>
      </c>
      <c r="R176" s="202">
        <v>0.25</v>
      </c>
      <c r="S176" s="202">
        <v>0.125</v>
      </c>
      <c r="T176" s="202">
        <v>0</v>
      </c>
      <c r="U176" s="28"/>
      <c r="V176" s="29"/>
      <c r="W176" s="28"/>
      <c r="X176" s="29"/>
      <c r="Y176" s="30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</row>
    <row r="177" spans="2:82" ht="17.100000000000001" customHeight="1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</row>
    <row r="178" spans="2:82" ht="17.100000000000001" customHeight="1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</row>
    <row r="179" spans="2:82" ht="17.100000000000001" customHeight="1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2:82" ht="17.100000000000001" customHeight="1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</row>
    <row r="181" spans="2:82" ht="17.100000000000001" customHeight="1">
      <c r="D181" s="7"/>
      <c r="E181" s="7"/>
      <c r="F181" s="7"/>
      <c r="G181" s="7"/>
      <c r="H181" s="7"/>
      <c r="I181" s="7"/>
      <c r="J181" s="7"/>
      <c r="K181" s="7"/>
      <c r="L181" s="201" t="s">
        <v>295</v>
      </c>
      <c r="M181" s="202"/>
      <c r="N181" s="202"/>
      <c r="O181" s="202"/>
      <c r="P181" s="202"/>
      <c r="Q181" s="202"/>
      <c r="R181" s="186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</row>
    <row r="182" spans="2:82" ht="17.100000000000001" customHeight="1">
      <c r="D182" s="7"/>
      <c r="E182" s="7"/>
      <c r="F182" s="7"/>
      <c r="G182" s="7"/>
      <c r="H182" s="7"/>
      <c r="I182" s="7"/>
      <c r="J182" s="7"/>
      <c r="K182" s="7"/>
      <c r="L182" s="7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</row>
    <row r="183" spans="2:82" ht="17.100000000000001" customHeight="1">
      <c r="D183" s="7"/>
      <c r="E183" s="7"/>
      <c r="F183" s="7"/>
      <c r="G183" s="7"/>
      <c r="H183" s="7"/>
      <c r="I183" s="7"/>
      <c r="J183" s="7"/>
      <c r="K183" s="7"/>
      <c r="L183" s="7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</row>
    <row r="184" spans="2:82" ht="17.100000000000001" customHeight="1">
      <c r="D184" s="7"/>
      <c r="E184" s="7"/>
      <c r="F184" s="7"/>
      <c r="G184" s="7"/>
      <c r="H184" s="7"/>
      <c r="I184" s="7"/>
      <c r="J184" s="7"/>
      <c r="K184" s="7"/>
      <c r="L184" s="7"/>
      <c r="M184" s="12"/>
      <c r="N184" s="12"/>
      <c r="O184" s="12"/>
      <c r="P184" s="22"/>
      <c r="Q184" s="18"/>
      <c r="R184" s="18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</row>
    <row r="185" spans="2:82" ht="17.100000000000001" customHeight="1">
      <c r="D185" s="7"/>
      <c r="E185" s="7"/>
      <c r="F185" s="7"/>
      <c r="G185" s="7"/>
      <c r="H185" s="7"/>
      <c r="I185" s="7"/>
      <c r="J185" s="7"/>
      <c r="K185" s="7"/>
      <c r="L185" s="7"/>
      <c r="M185" s="12"/>
      <c r="N185" s="12"/>
      <c r="O185" s="377"/>
      <c r="P185" s="24"/>
      <c r="Q185" s="20"/>
      <c r="R185" s="20"/>
      <c r="S185" s="18"/>
      <c r="T185" s="18"/>
      <c r="U185" s="18"/>
      <c r="V185" s="18"/>
      <c r="W185" s="18"/>
      <c r="X185" s="18"/>
      <c r="Y185" s="23"/>
      <c r="Z185" s="18"/>
      <c r="AA185" s="19"/>
      <c r="AB185" s="12"/>
      <c r="AC185" s="19"/>
      <c r="AD185" s="18"/>
      <c r="AE185" s="19"/>
      <c r="AF185" s="12"/>
      <c r="AG185" s="19"/>
      <c r="AH185" s="18"/>
      <c r="AI185" s="19"/>
      <c r="AJ185" s="12"/>
      <c r="AK185" s="19"/>
      <c r="AL185" s="18"/>
      <c r="AM185" s="19"/>
      <c r="AN185" s="12"/>
      <c r="AO185" s="19"/>
      <c r="AP185" s="18"/>
      <c r="AQ185" s="19"/>
      <c r="AR185" s="12"/>
      <c r="AS185" s="19"/>
      <c r="AT185" s="18"/>
      <c r="AU185" s="19"/>
      <c r="AV185" s="12"/>
      <c r="AW185" s="19"/>
      <c r="AX185" s="18"/>
      <c r="AY185" s="19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</row>
    <row r="186" spans="2:82" ht="17.100000000000001" customHeight="1">
      <c r="D186" s="7"/>
      <c r="E186" s="7"/>
      <c r="F186" s="7"/>
      <c r="G186" s="7"/>
      <c r="H186" s="7"/>
      <c r="I186" s="7"/>
      <c r="J186" s="7"/>
      <c r="K186" s="7"/>
      <c r="L186" s="7"/>
      <c r="M186" s="12"/>
      <c r="N186" s="12"/>
      <c r="O186" s="378"/>
      <c r="P186" s="24"/>
      <c r="Q186" s="20"/>
      <c r="R186" s="20"/>
      <c r="S186" s="20"/>
      <c r="T186" s="20"/>
      <c r="U186" s="20"/>
      <c r="V186" s="20"/>
      <c r="W186" s="20"/>
      <c r="X186" s="20"/>
      <c r="Y186" s="25"/>
      <c r="Z186" s="20"/>
      <c r="AA186" s="21"/>
      <c r="AB186" s="12"/>
      <c r="AC186" s="21"/>
      <c r="AD186" s="20"/>
      <c r="AE186" s="21"/>
      <c r="AF186" s="12"/>
      <c r="AG186" s="21"/>
      <c r="AH186" s="20"/>
      <c r="AI186" s="21"/>
      <c r="AJ186" s="12"/>
      <c r="AK186" s="21"/>
      <c r="AL186" s="20"/>
      <c r="AM186" s="21"/>
      <c r="AN186" s="12"/>
      <c r="AO186" s="21"/>
      <c r="AP186" s="20"/>
      <c r="AQ186" s="21"/>
      <c r="AR186" s="12"/>
      <c r="AS186" s="21"/>
      <c r="AT186" s="20"/>
      <c r="AU186" s="21"/>
      <c r="AV186" s="12"/>
      <c r="AW186" s="21"/>
      <c r="AX186" s="20"/>
      <c r="AY186" s="21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</row>
    <row r="187" spans="2:82" ht="17.100000000000001" customHeight="1">
      <c r="D187" s="7"/>
      <c r="E187" s="7"/>
      <c r="F187" s="7"/>
      <c r="G187" s="7"/>
      <c r="H187" s="7"/>
      <c r="I187" s="7"/>
      <c r="J187" s="7"/>
      <c r="K187" s="7"/>
      <c r="L187" s="7"/>
      <c r="M187" s="12"/>
      <c r="N187" s="12"/>
      <c r="O187" s="378"/>
      <c r="P187" s="26"/>
      <c r="Q187" s="27"/>
      <c r="R187" s="28"/>
      <c r="S187" s="20"/>
      <c r="T187" s="20"/>
      <c r="U187" s="20"/>
      <c r="V187" s="20"/>
      <c r="W187" s="20"/>
      <c r="X187" s="20"/>
      <c r="Y187" s="25"/>
      <c r="Z187" s="20"/>
      <c r="AA187" s="21"/>
      <c r="AB187" s="12"/>
      <c r="AC187" s="21"/>
      <c r="AD187" s="20"/>
      <c r="AE187" s="21"/>
      <c r="AF187" s="12"/>
      <c r="AG187" s="21"/>
      <c r="AH187" s="20"/>
      <c r="AI187" s="21"/>
      <c r="AJ187" s="12"/>
      <c r="AK187" s="21"/>
      <c r="AL187" s="20"/>
      <c r="AM187" s="21"/>
      <c r="AN187" s="12"/>
      <c r="AO187" s="21"/>
      <c r="AP187" s="20"/>
      <c r="AQ187" s="21"/>
      <c r="AR187" s="12"/>
      <c r="AS187" s="21"/>
      <c r="AT187" s="20"/>
      <c r="AU187" s="21"/>
      <c r="AV187" s="12"/>
      <c r="AW187" s="21"/>
      <c r="AX187" s="20"/>
      <c r="AY187" s="21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</row>
    <row r="188" spans="2:82" ht="17.100000000000001" customHeight="1">
      <c r="D188" s="7"/>
      <c r="E188" s="7"/>
      <c r="F188" s="7"/>
      <c r="G188" s="7"/>
      <c r="H188" s="7"/>
      <c r="I188" s="7"/>
      <c r="J188" s="7"/>
      <c r="K188" s="7"/>
      <c r="L188" s="7"/>
      <c r="M188" s="12"/>
      <c r="N188" s="12"/>
      <c r="O188" s="379"/>
      <c r="P188" s="12"/>
      <c r="Q188" s="12"/>
      <c r="R188" s="12"/>
      <c r="S188" s="29"/>
      <c r="T188" s="28"/>
      <c r="U188" s="29"/>
      <c r="V188" s="28"/>
      <c r="W188" s="29"/>
      <c r="X188" s="28"/>
      <c r="Y188" s="29"/>
      <c r="Z188" s="28"/>
      <c r="AA188" s="29"/>
      <c r="AB188" s="28"/>
      <c r="AC188" s="29"/>
      <c r="AD188" s="28"/>
      <c r="AE188" s="29"/>
      <c r="AF188" s="28"/>
      <c r="AG188" s="29"/>
      <c r="AH188" s="28"/>
      <c r="AI188" s="29"/>
      <c r="AJ188" s="28"/>
      <c r="AK188" s="29"/>
      <c r="AL188" s="28"/>
      <c r="AM188" s="29"/>
      <c r="AN188" s="28"/>
      <c r="AO188" s="29"/>
      <c r="AP188" s="28"/>
      <c r="AQ188" s="29"/>
      <c r="AR188" s="28"/>
      <c r="AS188" s="29"/>
      <c r="AT188" s="28"/>
      <c r="AU188" s="29"/>
      <c r="AV188" s="28"/>
      <c r="AW188" s="29"/>
      <c r="AX188" s="28"/>
      <c r="AY188" s="29"/>
      <c r="AZ188" s="30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</row>
    <row r="189" spans="2:82" ht="17.100000000000001" customHeight="1"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</row>
    <row r="190" spans="2:82" ht="17.100000000000001" customHeight="1">
      <c r="B190" s="16" t="s">
        <v>229</v>
      </c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</row>
    <row r="191" spans="2:82" ht="17.100000000000001" customHeight="1"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</row>
    <row r="192" spans="2:82" ht="17.100000000000001" customHeight="1">
      <c r="E192" s="7"/>
      <c r="F192" s="7"/>
      <c r="G192" s="7"/>
      <c r="H192" s="7"/>
      <c r="I192" s="7"/>
      <c r="J192" s="7"/>
      <c r="K192" s="7"/>
      <c r="L192" s="7"/>
      <c r="M192" s="12"/>
      <c r="N192" s="12"/>
      <c r="O192" s="12"/>
      <c r="P192" s="72"/>
      <c r="Q192" s="73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</row>
    <row r="193" spans="5:82" ht="17.100000000000001" customHeight="1">
      <c r="E193" s="7"/>
      <c r="F193" s="7"/>
      <c r="G193" s="7"/>
      <c r="H193" s="7"/>
      <c r="I193" s="7"/>
      <c r="J193" s="7"/>
      <c r="K193" s="7"/>
      <c r="L193" s="7"/>
      <c r="M193" s="12"/>
      <c r="N193" s="71"/>
      <c r="O193" s="72"/>
      <c r="P193" s="76"/>
      <c r="Q193" s="77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</row>
    <row r="194" spans="5:82" ht="17.100000000000001" customHeight="1">
      <c r="E194" s="7"/>
      <c r="F194" s="7"/>
      <c r="G194" s="7"/>
      <c r="H194" s="7"/>
      <c r="I194" s="7"/>
      <c r="J194" s="7"/>
      <c r="K194" s="7"/>
      <c r="L194" s="7"/>
      <c r="M194" s="12"/>
      <c r="N194" s="75"/>
      <c r="O194" s="7"/>
      <c r="P194" s="7" t="s">
        <v>59</v>
      </c>
      <c r="Q194" s="7"/>
      <c r="R194" s="7"/>
      <c r="T194" s="12"/>
      <c r="U194" s="12"/>
      <c r="V194" s="12"/>
      <c r="W194" s="12"/>
      <c r="X194" s="12"/>
      <c r="Y194" s="12"/>
      <c r="Z194" s="12"/>
      <c r="AA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</row>
    <row r="195" spans="5:82" ht="17.100000000000001" customHeight="1"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12"/>
      <c r="T195" s="12"/>
      <c r="U195" s="12"/>
      <c r="V195" s="12"/>
      <c r="W195" s="12"/>
      <c r="X195" s="12"/>
      <c r="Y195" s="12"/>
      <c r="Z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5:82" ht="17.100000000000001" customHeight="1"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 t="s">
        <v>25</v>
      </c>
      <c r="Q196" s="7" t="s">
        <v>26</v>
      </c>
      <c r="R196" s="12"/>
      <c r="S196" s="12"/>
      <c r="T196" s="12"/>
      <c r="U196" s="12"/>
      <c r="V196" s="12"/>
      <c r="W196" s="12"/>
      <c r="X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</row>
    <row r="197" spans="5:82" ht="17.100000000000001" customHeight="1"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201" t="s">
        <v>305</v>
      </c>
      <c r="P197" s="202">
        <v>0.28571428571428575</v>
      </c>
      <c r="Q197" s="202">
        <v>0.7142857142857143</v>
      </c>
      <c r="R197" s="12"/>
      <c r="S197" s="12"/>
      <c r="T197" s="12"/>
      <c r="U197" s="12"/>
      <c r="V197" s="12"/>
      <c r="W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5:82" ht="17.100000000000001" customHeight="1">
      <c r="E198" s="7"/>
      <c r="F198" s="7"/>
      <c r="G198" s="7"/>
      <c r="H198" s="7"/>
      <c r="I198" s="7"/>
      <c r="J198" s="7"/>
      <c r="K198" s="7"/>
      <c r="L198" s="201" t="s">
        <v>295</v>
      </c>
      <c r="M198" s="202"/>
      <c r="N198" s="202"/>
      <c r="O198" s="116"/>
      <c r="P198" s="198"/>
      <c r="Q198" s="195"/>
      <c r="R198" s="195"/>
      <c r="S198" s="99"/>
      <c r="T198" s="99"/>
      <c r="U198" s="99"/>
      <c r="V198" s="99"/>
      <c r="W198" s="99"/>
      <c r="X198" s="99"/>
      <c r="Y198" s="99"/>
      <c r="Z198" s="86"/>
      <c r="AA198" s="86"/>
      <c r="AB198" s="86"/>
      <c r="AC198" s="86"/>
      <c r="AD198" s="86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</row>
    <row r="199" spans="5:82" ht="15" customHeight="1">
      <c r="E199" s="7"/>
      <c r="F199" s="7"/>
      <c r="G199" s="7"/>
      <c r="H199" s="7"/>
      <c r="I199" s="7"/>
      <c r="J199" s="7"/>
      <c r="K199" s="7"/>
      <c r="L199" s="7"/>
      <c r="M199" s="7"/>
      <c r="N199" s="12"/>
      <c r="O199" s="196"/>
      <c r="P199" s="197"/>
      <c r="Q199" s="194"/>
      <c r="R199" s="193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8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</row>
    <row r="200" spans="5:82" ht="17.100000000000001" customHeight="1">
      <c r="E200" s="7"/>
      <c r="F200" s="7"/>
      <c r="G200" s="7"/>
      <c r="H200" s="7"/>
      <c r="I200" s="7"/>
      <c r="J200" s="7"/>
      <c r="K200" s="7"/>
      <c r="L200" s="7"/>
      <c r="M200" s="7"/>
      <c r="N200" s="12"/>
      <c r="O200" s="183"/>
      <c r="P200" s="184"/>
      <c r="Q200" s="33"/>
      <c r="R200" s="34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 t="s">
        <v>110</v>
      </c>
      <c r="AF200" s="38" t="s">
        <v>111</v>
      </c>
      <c r="AG200" s="120" t="s">
        <v>112</v>
      </c>
      <c r="AH200" s="120" t="s">
        <v>113</v>
      </c>
      <c r="AI200" s="120" t="s">
        <v>114</v>
      </c>
      <c r="AJ200" s="120" t="s">
        <v>115</v>
      </c>
      <c r="AK200" s="120" t="s">
        <v>116</v>
      </c>
      <c r="AL200" s="120" t="s">
        <v>117</v>
      </c>
      <c r="AM200" s="120" t="s">
        <v>118</v>
      </c>
      <c r="AN200" s="120" t="s">
        <v>119</v>
      </c>
      <c r="AO200" s="120" t="s">
        <v>120</v>
      </c>
      <c r="AP200" s="120" t="s">
        <v>121</v>
      </c>
      <c r="AQ200" s="120" t="s">
        <v>122</v>
      </c>
      <c r="AR200" s="121" t="s">
        <v>123</v>
      </c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</row>
    <row r="201" spans="5:82" ht="17.100000000000001" customHeight="1">
      <c r="M201" s="7"/>
      <c r="N201" s="12"/>
      <c r="O201" s="114"/>
      <c r="P201" s="22"/>
      <c r="Q201" s="36"/>
      <c r="R201" s="19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 t="s">
        <v>4</v>
      </c>
      <c r="AF201" s="34" t="s">
        <v>4</v>
      </c>
      <c r="AG201" s="34" t="s">
        <v>4</v>
      </c>
      <c r="AH201" s="34" t="s">
        <v>4</v>
      </c>
      <c r="AI201" s="34" t="s">
        <v>4</v>
      </c>
      <c r="AJ201" s="34" t="s">
        <v>4</v>
      </c>
      <c r="AK201" s="34" t="s">
        <v>4</v>
      </c>
      <c r="AL201" s="34" t="s">
        <v>4</v>
      </c>
      <c r="AM201" s="34" t="s">
        <v>4</v>
      </c>
      <c r="AN201" s="34" t="s">
        <v>4</v>
      </c>
      <c r="AO201" s="34" t="s">
        <v>4</v>
      </c>
      <c r="AP201" s="34" t="s">
        <v>4</v>
      </c>
      <c r="AQ201" s="34" t="s">
        <v>4</v>
      </c>
      <c r="AR201" s="35" t="s">
        <v>4</v>
      </c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</row>
    <row r="202" spans="5:82" ht="17.100000000000001" customHeight="1">
      <c r="M202" s="7"/>
      <c r="N202" s="12"/>
      <c r="O202" s="377"/>
      <c r="P202" s="24"/>
      <c r="Q202" s="37"/>
      <c r="R202" s="21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>
        <v>0</v>
      </c>
      <c r="AF202" s="19">
        <v>1</v>
      </c>
      <c r="AG202" s="19">
        <v>0</v>
      </c>
      <c r="AH202" s="19">
        <v>0</v>
      </c>
      <c r="AI202" s="19">
        <v>0</v>
      </c>
      <c r="AJ202" s="19">
        <v>0</v>
      </c>
      <c r="AK202" s="19">
        <v>1</v>
      </c>
      <c r="AL202" s="19">
        <v>1</v>
      </c>
      <c r="AM202" s="19">
        <v>1</v>
      </c>
      <c r="AN202" s="19">
        <v>6</v>
      </c>
      <c r="AO202" s="19">
        <v>3</v>
      </c>
      <c r="AP202" s="19">
        <v>0</v>
      </c>
      <c r="AQ202" s="19">
        <v>0</v>
      </c>
      <c r="AR202" s="39">
        <v>0</v>
      </c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</row>
    <row r="203" spans="5:82" ht="17.100000000000001" customHeight="1">
      <c r="M203" s="7"/>
      <c r="N203" s="12"/>
      <c r="O203" s="378"/>
      <c r="P203" s="24"/>
      <c r="Q203" s="37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1</v>
      </c>
      <c r="AL203" s="21">
        <v>0</v>
      </c>
      <c r="AM203" s="21">
        <v>0</v>
      </c>
      <c r="AN203" s="21">
        <v>2</v>
      </c>
      <c r="AO203" s="21">
        <v>0</v>
      </c>
      <c r="AP203" s="21">
        <v>0</v>
      </c>
      <c r="AQ203" s="21">
        <v>0</v>
      </c>
      <c r="AR203" s="40">
        <v>0</v>
      </c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</row>
    <row r="204" spans="5:82" ht="17.100000000000001" customHeight="1">
      <c r="M204" s="7"/>
      <c r="N204" s="12"/>
      <c r="O204" s="378"/>
      <c r="P204" s="26"/>
      <c r="Q204" s="27"/>
      <c r="R204" s="29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>
        <v>0</v>
      </c>
      <c r="AF204" s="21">
        <v>0</v>
      </c>
      <c r="AG204" s="21">
        <v>0</v>
      </c>
      <c r="AH204" s="21">
        <v>1</v>
      </c>
      <c r="AI204" s="21">
        <v>6</v>
      </c>
      <c r="AJ204" s="21">
        <v>1</v>
      </c>
      <c r="AK204" s="21">
        <v>3</v>
      </c>
      <c r="AL204" s="21">
        <v>2</v>
      </c>
      <c r="AM204" s="21">
        <v>0</v>
      </c>
      <c r="AN204" s="21">
        <v>22</v>
      </c>
      <c r="AO204" s="21">
        <v>1</v>
      </c>
      <c r="AP204" s="21">
        <v>0</v>
      </c>
      <c r="AQ204" s="21">
        <v>0</v>
      </c>
      <c r="AR204" s="40">
        <v>1</v>
      </c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</row>
    <row r="205" spans="5:82" ht="17.100000000000001" customHeight="1">
      <c r="M205" s="7"/>
      <c r="N205" s="12"/>
      <c r="O205" s="379"/>
      <c r="P205" s="12"/>
      <c r="Q205" s="12"/>
      <c r="R205" s="12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>
        <v>0</v>
      </c>
      <c r="AF205" s="29">
        <v>1</v>
      </c>
      <c r="AG205" s="29">
        <v>0</v>
      </c>
      <c r="AH205" s="29">
        <v>1</v>
      </c>
      <c r="AI205" s="29">
        <v>6</v>
      </c>
      <c r="AJ205" s="29">
        <v>1</v>
      </c>
      <c r="AK205" s="29">
        <v>5</v>
      </c>
      <c r="AL205" s="29">
        <v>3</v>
      </c>
      <c r="AM205" s="29">
        <v>1</v>
      </c>
      <c r="AN205" s="29">
        <v>30</v>
      </c>
      <c r="AO205" s="29">
        <v>4</v>
      </c>
      <c r="AP205" s="29">
        <v>0</v>
      </c>
      <c r="AQ205" s="29">
        <v>0</v>
      </c>
      <c r="AR205" s="41">
        <v>1</v>
      </c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</row>
    <row r="206" spans="5:82" ht="17.100000000000001" customHeight="1">
      <c r="M206" s="7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</row>
    <row r="207" spans="5:82" ht="17.100000000000001" customHeight="1">
      <c r="M207" s="7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</row>
    <row r="208" spans="5:82" ht="17.100000000000001" customHeight="1">
      <c r="M208" s="7"/>
      <c r="N208" s="12"/>
      <c r="O208" s="31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</row>
    <row r="209" spans="2:82" ht="17.100000000000001" customHeight="1">
      <c r="M209" s="7"/>
      <c r="N209" s="12"/>
      <c r="O209" s="12"/>
      <c r="P209" s="109"/>
      <c r="Q209" s="109"/>
      <c r="R209" s="109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</row>
    <row r="210" spans="2:82" ht="17.100000000000001" customHeight="1">
      <c r="B210" s="16" t="s">
        <v>60</v>
      </c>
      <c r="M210" s="7"/>
      <c r="N210" s="12"/>
      <c r="O210" s="109"/>
      <c r="P210" s="12"/>
      <c r="Q210" s="12"/>
      <c r="R210" s="12"/>
      <c r="S210" s="109"/>
      <c r="T210" s="109"/>
      <c r="U210" s="109"/>
      <c r="V210" s="109"/>
      <c r="W210" s="109"/>
      <c r="X210" s="109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</row>
    <row r="211" spans="2:82" ht="17.100000000000001" customHeight="1">
      <c r="B211" s="103" t="s">
        <v>265</v>
      </c>
      <c r="M211" s="7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</row>
    <row r="212" spans="2:82" ht="17.100000000000001" customHeight="1">
      <c r="M212" s="7"/>
      <c r="N212" s="12"/>
      <c r="O212" s="12"/>
      <c r="P212" s="22"/>
      <c r="Q212" s="42"/>
      <c r="R212" s="43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</row>
    <row r="213" spans="2:82" ht="17.100000000000001" customHeight="1">
      <c r="E213" s="7"/>
      <c r="F213" s="7"/>
      <c r="G213" s="7"/>
      <c r="H213" s="7"/>
      <c r="I213" s="7"/>
      <c r="J213" s="7"/>
      <c r="K213" s="7"/>
      <c r="L213" s="7" t="s">
        <v>61</v>
      </c>
      <c r="M213" s="7"/>
      <c r="N213" s="7"/>
      <c r="O213" s="7"/>
      <c r="P213" s="7"/>
      <c r="Q213" s="7"/>
      <c r="R213" s="46"/>
      <c r="S213" s="43"/>
      <c r="T213" s="43"/>
      <c r="U213" s="12"/>
      <c r="V213" s="43"/>
      <c r="W213" s="12"/>
      <c r="X213" s="44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</row>
    <row r="214" spans="2:82" ht="17.100000000000001" customHeight="1"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 t="s">
        <v>61</v>
      </c>
      <c r="Q214" s="7"/>
      <c r="R214" s="7"/>
      <c r="V214" s="47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</row>
    <row r="215" spans="2:82" ht="17.100000000000001" customHeight="1">
      <c r="E215" s="7"/>
      <c r="F215" s="7"/>
      <c r="G215" s="7"/>
      <c r="H215" s="7"/>
      <c r="I215" s="7"/>
      <c r="J215" s="7"/>
      <c r="K215" s="7"/>
      <c r="L215" s="7" t="s">
        <v>62</v>
      </c>
      <c r="M215" s="7"/>
      <c r="N215" s="7"/>
      <c r="O215" s="7"/>
      <c r="P215" s="7"/>
      <c r="Q215" s="7"/>
      <c r="R215" s="7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</row>
    <row r="216" spans="2:82" ht="17.100000000000001" customHeight="1">
      <c r="E216" s="7"/>
      <c r="F216" s="7"/>
      <c r="G216" s="7"/>
      <c r="H216" s="7"/>
      <c r="I216" s="7"/>
      <c r="J216" s="7"/>
      <c r="K216" s="201" t="s">
        <v>295</v>
      </c>
      <c r="L216" s="202">
        <v>0.125</v>
      </c>
      <c r="M216" s="202"/>
      <c r="N216" s="202"/>
      <c r="O216" s="7"/>
      <c r="P216" s="7" t="s">
        <v>62</v>
      </c>
      <c r="Q216" s="7" t="s">
        <v>63</v>
      </c>
      <c r="R216" s="7" t="s">
        <v>32</v>
      </c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</row>
    <row r="217" spans="2:82" ht="17.100000000000001" customHeight="1">
      <c r="E217" s="7"/>
      <c r="F217" s="7"/>
      <c r="G217" s="7"/>
      <c r="H217" s="7"/>
      <c r="I217" s="7"/>
      <c r="J217" s="7"/>
      <c r="K217" s="7"/>
      <c r="L217" s="7"/>
      <c r="M217" s="7"/>
      <c r="N217" s="12"/>
      <c r="O217" s="201" t="s">
        <v>305</v>
      </c>
      <c r="P217" s="202">
        <v>0.5</v>
      </c>
      <c r="Q217" s="202">
        <v>0</v>
      </c>
      <c r="R217" s="202">
        <v>0.5</v>
      </c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</row>
    <row r="218" spans="2:82" ht="17.100000000000001" customHeight="1">
      <c r="E218" s="7"/>
      <c r="F218" s="7"/>
      <c r="G218" s="7"/>
      <c r="H218" s="7"/>
      <c r="I218" s="7"/>
      <c r="J218" s="7"/>
      <c r="K218" s="7"/>
      <c r="L218" s="7"/>
      <c r="M218" s="7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</row>
    <row r="219" spans="2:82" ht="17.100000000000001" customHeight="1">
      <c r="E219" s="7"/>
      <c r="F219" s="7"/>
      <c r="G219" s="7"/>
      <c r="H219" s="7"/>
      <c r="I219" s="7"/>
      <c r="J219" s="7"/>
      <c r="K219" s="7"/>
      <c r="L219" s="7"/>
      <c r="M219" s="7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</row>
    <row r="220" spans="2:82" ht="17.100000000000001" customHeight="1">
      <c r="M220" s="7"/>
      <c r="N220" s="12"/>
      <c r="O220" s="3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</row>
    <row r="221" spans="2:82" ht="17.100000000000001" customHeight="1">
      <c r="M221" s="7"/>
      <c r="N221" s="12"/>
      <c r="O221" s="12"/>
      <c r="P221" s="109"/>
      <c r="Q221" s="109"/>
      <c r="R221" s="109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</row>
    <row r="222" spans="2:82" ht="17.100000000000001" customHeight="1">
      <c r="M222" s="7"/>
      <c r="N222" s="12"/>
      <c r="O222" s="109"/>
      <c r="P222" s="12"/>
      <c r="Q222" s="12"/>
      <c r="R222" s="12"/>
      <c r="S222" s="109"/>
      <c r="T222" s="109"/>
      <c r="U222" s="109"/>
      <c r="V222" s="109"/>
      <c r="W222" s="109"/>
      <c r="X222" s="109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</row>
    <row r="223" spans="2:82" ht="17.100000000000001" customHeight="1">
      <c r="M223" s="7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</row>
    <row r="224" spans="2:82" ht="17.100000000000001" customHeight="1">
      <c r="M224" s="7"/>
      <c r="N224" s="12"/>
      <c r="O224" s="12"/>
      <c r="P224" s="22"/>
      <c r="Q224" s="42"/>
      <c r="R224" s="43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</row>
    <row r="225" spans="2:82" ht="17.100000000000001" customHeight="1">
      <c r="M225" s="7"/>
      <c r="N225" s="12"/>
      <c r="O225" s="377"/>
      <c r="P225" s="24"/>
      <c r="Q225" s="45"/>
      <c r="R225" s="46"/>
      <c r="S225" s="43"/>
      <c r="T225" s="43"/>
      <c r="U225" s="12"/>
      <c r="V225" s="43"/>
      <c r="W225" s="12"/>
      <c r="X225" s="51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</row>
    <row r="226" spans="2:82" ht="17.100000000000001" customHeight="1">
      <c r="M226" s="7"/>
      <c r="N226" s="12"/>
      <c r="O226" s="378"/>
      <c r="P226" s="24"/>
      <c r="Q226" s="45"/>
      <c r="R226" s="46"/>
      <c r="S226" s="46"/>
      <c r="T226" s="46"/>
      <c r="U226" s="12"/>
      <c r="V226" s="52"/>
      <c r="W226" s="12"/>
      <c r="X226" s="47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</row>
    <row r="227" spans="2:82" ht="17.100000000000001" customHeight="1">
      <c r="M227" s="7"/>
      <c r="N227" s="12"/>
      <c r="O227" s="378"/>
      <c r="P227" s="26"/>
      <c r="Q227" s="48"/>
      <c r="R227" s="49"/>
      <c r="S227" s="46"/>
      <c r="T227" s="46"/>
      <c r="U227" s="12"/>
      <c r="V227" s="46"/>
      <c r="W227" s="12"/>
      <c r="X227" s="47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</row>
    <row r="228" spans="2:82" ht="17.100000000000001" customHeight="1">
      <c r="M228" s="7"/>
      <c r="N228" s="12"/>
      <c r="O228" s="379"/>
      <c r="P228" s="12"/>
      <c r="Q228" s="12"/>
      <c r="R228" s="12"/>
      <c r="S228" s="49"/>
      <c r="T228" s="49"/>
      <c r="U228" s="49"/>
      <c r="V228" s="49"/>
      <c r="W228" s="49"/>
      <c r="X228" s="50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</row>
    <row r="229" spans="2:82" ht="17.100000000000001" customHeight="1">
      <c r="M229" s="7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</row>
    <row r="230" spans="2:82" ht="17.100000000000001" customHeight="1">
      <c r="M230" s="7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</row>
    <row r="231" spans="2:82" ht="17.100000000000001" customHeight="1">
      <c r="B231" s="16" t="s">
        <v>321</v>
      </c>
      <c r="M231" s="7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</row>
    <row r="232" spans="2:82" ht="17.100000000000001" customHeight="1">
      <c r="M232" s="7"/>
      <c r="N232" s="12"/>
      <c r="O232" s="31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</row>
    <row r="233" spans="2:82" ht="17.100000000000001" customHeight="1">
      <c r="M233" s="7"/>
      <c r="N233" s="12"/>
      <c r="O233" s="31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</row>
    <row r="234" spans="2:82" ht="17.100000000000001" customHeight="1">
      <c r="L234" s="7"/>
      <c r="M234" s="7"/>
      <c r="N234" s="12"/>
      <c r="O234" s="12"/>
      <c r="P234" s="195"/>
      <c r="Q234" s="195"/>
      <c r="R234" s="195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</row>
    <row r="235" spans="2:82" ht="17.100000000000001" customHeight="1"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</row>
    <row r="236" spans="2:82" ht="17.100000000000001" customHeight="1">
      <c r="L236" s="7"/>
      <c r="M236" s="7"/>
      <c r="N236" s="7"/>
      <c r="O236" s="7"/>
      <c r="P236" s="374" t="s">
        <v>64</v>
      </c>
      <c r="Q236" s="374"/>
      <c r="R236" s="374" t="s">
        <v>65</v>
      </c>
      <c r="S236" s="374"/>
      <c r="T236" s="374"/>
      <c r="U236" s="374"/>
      <c r="V236" s="374"/>
      <c r="W236" s="374"/>
      <c r="X236" s="374"/>
      <c r="Y236" s="7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</row>
    <row r="237" spans="2:82" ht="17.100000000000001" customHeight="1">
      <c r="J237" s="102" t="s">
        <v>64</v>
      </c>
      <c r="L237" s="7"/>
      <c r="M237" s="7"/>
      <c r="N237" s="7"/>
      <c r="O237" s="7"/>
      <c r="P237" s="7" t="s">
        <v>66</v>
      </c>
      <c r="Q237" s="7" t="s">
        <v>67</v>
      </c>
      <c r="R237" s="7" t="s">
        <v>68</v>
      </c>
      <c r="S237" s="7" t="s">
        <v>69</v>
      </c>
      <c r="T237" s="7" t="s">
        <v>70</v>
      </c>
      <c r="U237" s="7" t="s">
        <v>71</v>
      </c>
      <c r="V237" s="7" t="s">
        <v>72</v>
      </c>
      <c r="W237" s="7" t="s">
        <v>73</v>
      </c>
      <c r="X237" s="7" t="s">
        <v>74</v>
      </c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</row>
    <row r="238" spans="2:82" ht="17.100000000000001" customHeight="1">
      <c r="H238" s="12"/>
      <c r="I238" s="12"/>
      <c r="J238" s="12"/>
      <c r="K238" s="12"/>
      <c r="L238" s="201" t="s">
        <v>295</v>
      </c>
      <c r="M238" s="202"/>
      <c r="N238" s="202"/>
      <c r="O238" s="201" t="s">
        <v>305</v>
      </c>
      <c r="P238" s="202">
        <v>0.125</v>
      </c>
      <c r="Q238" s="202">
        <v>0.875</v>
      </c>
      <c r="R238" s="202">
        <v>0.5</v>
      </c>
      <c r="S238" s="202">
        <v>0.125</v>
      </c>
      <c r="T238" s="202">
        <v>0</v>
      </c>
      <c r="U238" s="202">
        <v>0.125</v>
      </c>
      <c r="V238" s="202">
        <v>0</v>
      </c>
      <c r="W238" s="202">
        <v>0.125</v>
      </c>
      <c r="X238" s="202">
        <v>0.125</v>
      </c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</row>
    <row r="239" spans="2:82" ht="17.100000000000001" customHeight="1">
      <c r="H239" s="12"/>
      <c r="I239" s="12"/>
      <c r="J239" s="12" t="s">
        <v>66</v>
      </c>
      <c r="K239" s="12"/>
      <c r="L239" s="12"/>
      <c r="M239" s="7"/>
      <c r="N239" s="24"/>
      <c r="O239" s="45"/>
      <c r="P239" s="46"/>
      <c r="Q239" s="46"/>
      <c r="R239" s="46"/>
      <c r="S239" s="46"/>
      <c r="T239" s="46"/>
      <c r="U239" s="12"/>
      <c r="V239" s="52"/>
      <c r="W239" s="12"/>
      <c r="X239" s="47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</row>
    <row r="240" spans="2:82" ht="17.100000000000001" customHeight="1">
      <c r="H240" s="12"/>
      <c r="I240" s="71" t="s">
        <v>6</v>
      </c>
      <c r="J240" s="72">
        <v>0.53846153846153844</v>
      </c>
      <c r="K240" s="72"/>
      <c r="L240" s="12"/>
      <c r="M240" s="181"/>
      <c r="N240" s="24"/>
      <c r="O240" s="45"/>
      <c r="P240" s="49"/>
      <c r="Q240" s="49"/>
      <c r="R240" s="49"/>
      <c r="S240" s="46"/>
      <c r="T240" s="46"/>
      <c r="U240" s="12"/>
      <c r="V240" s="46"/>
      <c r="W240" s="12"/>
      <c r="X240" s="53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</row>
    <row r="241" spans="2:82" ht="17.100000000000001" customHeight="1">
      <c r="H241" s="12"/>
      <c r="I241" s="75" t="s">
        <v>7</v>
      </c>
      <c r="J241" s="76">
        <v>0.33333333333333337</v>
      </c>
      <c r="K241" s="76"/>
      <c r="L241" s="12"/>
      <c r="M241" s="182"/>
      <c r="N241" s="26"/>
      <c r="O241" s="48"/>
      <c r="P241" s="12"/>
      <c r="Q241" s="12"/>
      <c r="R241" s="12"/>
      <c r="S241" s="49"/>
      <c r="T241" s="49"/>
      <c r="U241" s="49"/>
      <c r="V241" s="49"/>
      <c r="W241" s="49"/>
      <c r="X241" s="54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</row>
    <row r="242" spans="2:82" ht="17.100000000000001" customHeight="1">
      <c r="H242" s="12"/>
      <c r="I242" s="75" t="s">
        <v>8</v>
      </c>
      <c r="J242" s="76">
        <v>0.375</v>
      </c>
      <c r="K242" s="76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</row>
    <row r="243" spans="2:82" ht="17.100000000000001" customHeight="1">
      <c r="M243" s="7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</row>
    <row r="244" spans="2:82" ht="17.100000000000001" customHeight="1">
      <c r="M244" s="7"/>
      <c r="N244" s="12"/>
      <c r="O244" s="31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</row>
    <row r="245" spans="2:82" ht="17.100000000000001" customHeight="1">
      <c r="M245" s="7"/>
      <c r="N245" s="12"/>
      <c r="O245" s="12"/>
      <c r="P245" s="109"/>
      <c r="Q245" s="109"/>
      <c r="R245" s="109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</row>
    <row r="246" spans="2:82" ht="17.100000000000001" customHeight="1">
      <c r="M246" s="7"/>
      <c r="N246" s="12"/>
      <c r="O246" s="109"/>
      <c r="P246" s="12"/>
      <c r="Q246" s="12"/>
      <c r="R246" s="12"/>
      <c r="S246" s="109"/>
      <c r="T246" s="109"/>
      <c r="U246" s="109"/>
      <c r="V246" s="109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</row>
    <row r="247" spans="2:82" ht="17.100000000000001" customHeight="1">
      <c r="M247" s="7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</row>
    <row r="248" spans="2:82" ht="17.100000000000001" customHeight="1">
      <c r="M248" s="7"/>
      <c r="N248" s="12"/>
      <c r="O248" s="12"/>
      <c r="P248" s="22"/>
      <c r="Q248" s="42"/>
      <c r="R248" s="43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</row>
    <row r="249" spans="2:82" ht="17.100000000000001" customHeight="1">
      <c r="M249" s="7"/>
      <c r="N249" s="12"/>
      <c r="O249" s="377"/>
      <c r="P249" s="24"/>
      <c r="Q249" s="45"/>
      <c r="R249" s="46"/>
      <c r="S249" s="19"/>
      <c r="T249" s="12"/>
      <c r="U249" s="43"/>
      <c r="V249" s="39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</row>
    <row r="250" spans="2:82" ht="17.100000000000001" customHeight="1">
      <c r="M250" s="7"/>
      <c r="N250" s="12"/>
      <c r="O250" s="378"/>
      <c r="P250" s="24"/>
      <c r="Q250" s="45"/>
      <c r="R250" s="46"/>
      <c r="S250" s="21"/>
      <c r="T250" s="12"/>
      <c r="U250" s="46"/>
      <c r="V250" s="40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</row>
    <row r="251" spans="2:82" ht="17.100000000000001" customHeight="1">
      <c r="M251" s="7"/>
      <c r="N251" s="12"/>
      <c r="O251" s="12"/>
      <c r="P251" s="22"/>
      <c r="Q251" s="42"/>
      <c r="R251" s="43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</row>
    <row r="252" spans="2:82" ht="17.100000000000001" customHeight="1">
      <c r="B252" s="16" t="s">
        <v>230</v>
      </c>
      <c r="M252" s="7"/>
      <c r="N252" s="12"/>
      <c r="O252" s="377"/>
      <c r="P252" s="24"/>
      <c r="Q252" s="45"/>
      <c r="R252" s="46"/>
      <c r="S252" s="43"/>
      <c r="T252" s="12"/>
      <c r="U252" s="43"/>
      <c r="V252" s="19"/>
      <c r="W252" s="12"/>
      <c r="X252" s="43"/>
      <c r="Y252" s="39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</row>
    <row r="253" spans="2:82" ht="17.100000000000001" customHeight="1">
      <c r="M253" s="7"/>
      <c r="N253" s="12"/>
      <c r="O253" s="378"/>
      <c r="P253" s="24"/>
      <c r="Q253" s="45"/>
      <c r="R253" s="46"/>
      <c r="S253" s="46"/>
      <c r="T253" s="12"/>
      <c r="U253" s="46"/>
      <c r="V253" s="21"/>
      <c r="W253" s="12"/>
      <c r="X253" s="46"/>
      <c r="Y253" s="40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</row>
    <row r="254" spans="2:82" ht="17.100000000000001" customHeight="1">
      <c r="M254" s="7"/>
      <c r="N254" s="12"/>
      <c r="O254" s="378"/>
      <c r="P254" s="26"/>
      <c r="Q254" s="48"/>
      <c r="R254" s="49"/>
      <c r="S254" s="46"/>
      <c r="T254" s="12"/>
      <c r="U254" s="46"/>
      <c r="V254" s="21"/>
      <c r="W254" s="12"/>
      <c r="X254" s="46"/>
      <c r="Y254" s="40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</row>
    <row r="255" spans="2:82" ht="17.100000000000001" customHeight="1">
      <c r="M255" s="7"/>
      <c r="N255" s="12"/>
      <c r="O255" s="379"/>
      <c r="P255" s="12"/>
      <c r="Q255" s="12"/>
      <c r="R255" s="12"/>
      <c r="S255" s="29"/>
      <c r="T255" s="49"/>
      <c r="U255" s="49"/>
      <c r="V255" s="29"/>
      <c r="W255" s="49"/>
      <c r="X255" s="49"/>
      <c r="Y255" s="41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</row>
    <row r="256" spans="2:82" ht="17.100000000000001" customHeight="1"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</row>
    <row r="257" spans="2:82" ht="17.100000000000001" customHeight="1">
      <c r="M257" s="7"/>
      <c r="N257" s="7"/>
      <c r="O257" s="7"/>
      <c r="P257" s="7" t="s">
        <v>76</v>
      </c>
      <c r="Q257" s="7"/>
      <c r="R257" s="7"/>
      <c r="S257" s="7"/>
      <c r="T257" s="7"/>
      <c r="U257" s="7"/>
      <c r="V257" s="7"/>
      <c r="W257" s="7"/>
      <c r="X257" s="7"/>
      <c r="Y257" s="7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</row>
    <row r="258" spans="2:82" ht="17.100000000000001" customHeight="1"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</row>
    <row r="259" spans="2:82" ht="17.100000000000001" customHeight="1">
      <c r="M259" s="7"/>
      <c r="N259" s="201"/>
      <c r="O259" s="7"/>
      <c r="P259" s="7" t="s">
        <v>77</v>
      </c>
      <c r="Q259" s="7" t="s">
        <v>78</v>
      </c>
      <c r="R259" s="7" t="s">
        <v>79</v>
      </c>
      <c r="S259" s="7" t="s">
        <v>80</v>
      </c>
      <c r="T259" s="7" t="s">
        <v>81</v>
      </c>
      <c r="U259" s="7" t="s">
        <v>82</v>
      </c>
      <c r="V259" s="7" t="s">
        <v>83</v>
      </c>
      <c r="W259" s="7" t="s">
        <v>84</v>
      </c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</row>
    <row r="260" spans="2:82" ht="17.100000000000001" customHeight="1">
      <c r="M260" s="7"/>
      <c r="N260" s="12"/>
      <c r="O260" s="201" t="s">
        <v>305</v>
      </c>
      <c r="P260" s="202">
        <v>0.125</v>
      </c>
      <c r="Q260" s="202">
        <v>0</v>
      </c>
      <c r="R260" s="202">
        <v>0.125</v>
      </c>
      <c r="S260" s="202">
        <v>0</v>
      </c>
      <c r="T260" s="202">
        <v>0.125</v>
      </c>
      <c r="U260" s="202">
        <v>0</v>
      </c>
      <c r="V260" s="202">
        <v>0.375</v>
      </c>
      <c r="W260" s="202">
        <v>0.25</v>
      </c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</row>
    <row r="261" spans="2:82" ht="17.100000000000001" customHeight="1">
      <c r="M261" s="7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</row>
    <row r="262" spans="2:82" ht="17.100000000000001" customHeight="1">
      <c r="M262" s="7"/>
      <c r="N262" s="12"/>
      <c r="O262" s="12"/>
      <c r="P262" s="22"/>
      <c r="Q262" s="42"/>
      <c r="R262" s="43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</row>
    <row r="263" spans="2:82" ht="17.100000000000001" customHeight="1">
      <c r="M263" s="7"/>
      <c r="N263" s="12"/>
      <c r="O263" s="377"/>
      <c r="P263" s="24"/>
      <c r="Q263" s="45"/>
      <c r="R263" s="46"/>
      <c r="S263" s="43"/>
      <c r="T263" s="12"/>
      <c r="U263" s="43"/>
      <c r="V263" s="19"/>
      <c r="W263" s="12"/>
      <c r="X263" s="43"/>
      <c r="Y263" s="39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</row>
    <row r="264" spans="2:82" ht="17.100000000000001" customHeight="1">
      <c r="M264" s="7"/>
      <c r="N264" s="12"/>
      <c r="O264" s="378"/>
      <c r="P264" s="24"/>
      <c r="Q264" s="45"/>
      <c r="R264" s="46"/>
      <c r="S264" s="46"/>
      <c r="T264" s="12"/>
      <c r="U264" s="46"/>
      <c r="V264" s="21"/>
      <c r="W264" s="12"/>
      <c r="X264" s="46"/>
      <c r="Y264" s="40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</row>
    <row r="265" spans="2:82" ht="17.100000000000001" customHeight="1">
      <c r="M265" s="7"/>
      <c r="N265" s="12"/>
      <c r="O265" s="378"/>
      <c r="P265" s="26"/>
      <c r="Q265" s="48"/>
      <c r="R265" s="49"/>
      <c r="S265" s="46"/>
      <c r="T265" s="12"/>
      <c r="U265" s="46"/>
      <c r="V265" s="21"/>
      <c r="W265" s="12"/>
      <c r="X265" s="52"/>
      <c r="Y265" s="40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</row>
    <row r="266" spans="2:82" ht="17.100000000000001" customHeight="1">
      <c r="M266" s="7"/>
      <c r="N266" s="12"/>
      <c r="O266" s="379"/>
      <c r="P266" s="12"/>
      <c r="Q266" s="12"/>
      <c r="R266" s="12"/>
      <c r="S266" s="29"/>
      <c r="T266" s="49"/>
      <c r="U266" s="49"/>
      <c r="V266" s="29"/>
      <c r="W266" s="49"/>
      <c r="X266" s="49"/>
      <c r="Y266" s="41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</row>
    <row r="267" spans="2:82" ht="17.100000000000001" customHeight="1">
      <c r="M267" s="7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</row>
    <row r="268" spans="2:82" ht="17.100000000000001" customHeight="1">
      <c r="M268" s="7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</row>
    <row r="269" spans="2:82" ht="17.100000000000001" customHeight="1">
      <c r="M269" s="7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</row>
    <row r="270" spans="2:82" ht="17.100000000000001" customHeight="1">
      <c r="M270" s="7"/>
      <c r="N270" s="12"/>
      <c r="O270" s="3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</row>
    <row r="271" spans="2:82" ht="17.100000000000001" customHeight="1">
      <c r="B271" s="16" t="s">
        <v>85</v>
      </c>
      <c r="M271" s="7"/>
      <c r="N271" s="12"/>
      <c r="O271" s="12"/>
      <c r="P271" s="109"/>
      <c r="Q271" s="109"/>
      <c r="R271" s="109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</row>
    <row r="272" spans="2:82" ht="17.100000000000001" customHeight="1">
      <c r="M272" s="7"/>
      <c r="N272" s="12"/>
      <c r="O272" s="195"/>
      <c r="P272" s="12"/>
      <c r="Q272" s="12"/>
      <c r="R272" s="12"/>
      <c r="S272" s="195"/>
      <c r="T272" s="195"/>
      <c r="U272" s="195"/>
      <c r="V272" s="109"/>
      <c r="W272" s="109"/>
      <c r="X272" s="109"/>
      <c r="Y272" s="109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</row>
    <row r="273" spans="13:82" ht="17.100000000000001" customHeight="1">
      <c r="M273" s="7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</row>
    <row r="274" spans="13:82" ht="17.100000000000001" customHeight="1">
      <c r="M274" s="7"/>
      <c r="N274" s="12"/>
      <c r="O274" s="7"/>
      <c r="P274" s="7" t="s">
        <v>86</v>
      </c>
      <c r="Q274" s="7"/>
      <c r="R274" s="7"/>
      <c r="S274" s="7"/>
      <c r="T274" s="7"/>
      <c r="U274" s="7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</row>
    <row r="275" spans="13:82" ht="17.100000000000001" customHeight="1">
      <c r="M275" s="7"/>
      <c r="N275" s="7"/>
      <c r="O275" s="7"/>
      <c r="P275" s="7"/>
      <c r="Q275" s="7"/>
      <c r="R275" s="7"/>
      <c r="S275" s="7"/>
      <c r="T275" s="7"/>
      <c r="U275" s="7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</row>
    <row r="276" spans="13:82" ht="17.100000000000001" customHeight="1">
      <c r="M276" s="7"/>
      <c r="N276" s="7"/>
      <c r="O276" s="7"/>
      <c r="P276" s="7" t="s">
        <v>87</v>
      </c>
      <c r="Q276" s="7" t="s">
        <v>88</v>
      </c>
      <c r="R276" s="7" t="s">
        <v>89</v>
      </c>
      <c r="S276" s="7" t="s">
        <v>90</v>
      </c>
      <c r="T276" s="7" t="s">
        <v>91</v>
      </c>
      <c r="U276" s="7" t="s">
        <v>92</v>
      </c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</row>
    <row r="277" spans="13:82" ht="17.100000000000001" customHeight="1">
      <c r="M277" s="7"/>
      <c r="N277" s="7"/>
      <c r="O277" s="201" t="s">
        <v>305</v>
      </c>
      <c r="P277" s="202">
        <v>0.14285714285714288</v>
      </c>
      <c r="Q277" s="202">
        <v>0.14285714285714288</v>
      </c>
      <c r="R277" s="202">
        <v>0.14285714285714288</v>
      </c>
      <c r="S277" s="202">
        <v>0.42857142857142855</v>
      </c>
      <c r="T277" s="202">
        <v>0</v>
      </c>
      <c r="U277" s="202">
        <v>0.14285714285714288</v>
      </c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</row>
    <row r="278" spans="13:82" ht="17.100000000000001" customHeight="1">
      <c r="M278" s="7"/>
      <c r="N278" s="201"/>
      <c r="O278" s="202"/>
      <c r="P278" s="202"/>
      <c r="Q278" s="202"/>
      <c r="R278" s="202"/>
      <c r="S278" s="202"/>
      <c r="T278" s="20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</row>
    <row r="279" spans="13:82" ht="17.100000000000001" customHeight="1">
      <c r="M279" s="7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</row>
    <row r="280" spans="13:82" ht="17.100000000000001" customHeight="1">
      <c r="M280" s="7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</row>
    <row r="281" spans="13:82" ht="17.100000000000001" customHeight="1">
      <c r="M281" s="7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</row>
    <row r="282" spans="13:82" ht="17.100000000000001" customHeight="1">
      <c r="M282" s="7"/>
      <c r="N282" s="12"/>
      <c r="O282" s="17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</row>
    <row r="283" spans="13:82" ht="17.100000000000001" customHeight="1">
      <c r="M283" s="7"/>
      <c r="N283" s="12"/>
      <c r="O283" s="31"/>
      <c r="P283" s="109"/>
      <c r="Q283" s="109"/>
      <c r="R283" s="109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</row>
    <row r="284" spans="13:82" ht="17.100000000000001" customHeight="1">
      <c r="M284" s="7"/>
      <c r="N284" s="12"/>
      <c r="O284" s="109"/>
      <c r="P284" s="12"/>
      <c r="Q284" s="12"/>
      <c r="R284" s="12"/>
      <c r="S284" s="109"/>
      <c r="T284" s="109"/>
      <c r="U284" s="109"/>
      <c r="V284" s="109"/>
      <c r="W284" s="109"/>
      <c r="X284" s="109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</row>
    <row r="285" spans="13:82" ht="17.100000000000001" customHeight="1">
      <c r="M285" s="7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</row>
    <row r="286" spans="13:82" ht="17.100000000000001" customHeight="1">
      <c r="M286" s="7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</row>
    <row r="287" spans="13:82" ht="17.100000000000001" customHeight="1">
      <c r="M287" s="7"/>
      <c r="N287" s="12"/>
      <c r="O287" s="12"/>
      <c r="P287" s="22"/>
      <c r="Q287" s="18"/>
      <c r="R287" s="23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</row>
    <row r="288" spans="13:82" ht="17.100000000000001" customHeight="1">
      <c r="M288" s="7"/>
      <c r="N288" s="12"/>
      <c r="O288" s="377"/>
      <c r="P288" s="24"/>
      <c r="Q288" s="20"/>
      <c r="R288" s="25"/>
      <c r="S288" s="19"/>
      <c r="T288" s="12"/>
      <c r="U288" s="19"/>
      <c r="V288" s="18"/>
      <c r="W288" s="19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</row>
    <row r="289" spans="2:82" ht="17.100000000000001" customHeight="1">
      <c r="M289" s="7"/>
      <c r="N289" s="12"/>
      <c r="O289" s="378"/>
      <c r="P289" s="24"/>
      <c r="Q289" s="20"/>
      <c r="R289" s="25"/>
      <c r="S289" s="21"/>
      <c r="T289" s="12"/>
      <c r="U289" s="21"/>
      <c r="V289" s="20"/>
      <c r="W289" s="21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</row>
    <row r="290" spans="2:82" ht="17.100000000000001" customHeight="1">
      <c r="M290" s="7"/>
      <c r="N290" s="12"/>
      <c r="O290" s="378"/>
      <c r="P290" s="26"/>
      <c r="Q290" s="27"/>
      <c r="R290" s="28"/>
      <c r="S290" s="21"/>
      <c r="T290" s="12"/>
      <c r="U290" s="21"/>
      <c r="V290" s="20"/>
      <c r="W290" s="21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</row>
    <row r="291" spans="2:82" ht="17.100000000000001" customHeight="1">
      <c r="B291" s="16" t="s">
        <v>93</v>
      </c>
      <c r="M291" s="7"/>
      <c r="N291" s="12"/>
      <c r="O291" s="379"/>
      <c r="P291" s="12"/>
      <c r="Q291" s="12"/>
      <c r="R291" s="12"/>
      <c r="S291" s="29"/>
      <c r="T291" s="28"/>
      <c r="U291" s="29"/>
      <c r="V291" s="28"/>
      <c r="W291" s="29"/>
      <c r="X291" s="30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</row>
    <row r="292" spans="2:82" ht="17.100000000000001" customHeight="1">
      <c r="M292" s="7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</row>
    <row r="293" spans="2:82" ht="17.100000000000001" customHeight="1">
      <c r="M293" s="7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</row>
    <row r="294" spans="2:82" ht="17.100000000000001" customHeight="1">
      <c r="M294" s="7"/>
      <c r="N294" s="1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</row>
    <row r="295" spans="2:82" ht="17.100000000000001" customHeight="1">
      <c r="M295" s="7"/>
      <c r="N295" s="12"/>
      <c r="O295" s="12"/>
      <c r="P295" s="102"/>
      <c r="Q295" s="102"/>
      <c r="R295" s="102"/>
      <c r="S295" s="102"/>
      <c r="T295" s="102"/>
      <c r="U295" s="102"/>
    </row>
    <row r="296" spans="2:82" ht="17.100000000000001" customHeight="1">
      <c r="M296" s="7"/>
      <c r="N296" s="12"/>
      <c r="O296" s="12"/>
      <c r="P296" s="12"/>
      <c r="Q296" s="12"/>
      <c r="R296" s="12"/>
      <c r="S296" s="102"/>
      <c r="T296" s="102"/>
      <c r="U296" s="102"/>
    </row>
    <row r="297" spans="2:82" ht="17.100000000000001" customHeight="1">
      <c r="M297" s="7"/>
      <c r="N297" s="12"/>
      <c r="O297" s="12"/>
      <c r="P297" s="12" t="s">
        <v>94</v>
      </c>
      <c r="Q297" s="12" t="s">
        <v>95</v>
      </c>
      <c r="R297" s="12" t="s">
        <v>97</v>
      </c>
      <c r="S297" s="102" t="s">
        <v>99</v>
      </c>
      <c r="T297" s="102" t="s">
        <v>100</v>
      </c>
      <c r="U297" s="12"/>
      <c r="V297" s="12"/>
      <c r="W297" s="12"/>
    </row>
    <row r="298" spans="2:82" ht="17.100000000000001" customHeight="1">
      <c r="M298" s="7"/>
      <c r="N298" s="12"/>
      <c r="O298" s="12" t="s">
        <v>305</v>
      </c>
      <c r="P298" s="146">
        <v>0.2857142857142857</v>
      </c>
      <c r="Q298" s="146">
        <v>7.1428571428571425E-2</v>
      </c>
      <c r="R298" s="146">
        <v>7.1428571428571425E-2</v>
      </c>
      <c r="S298" s="146">
        <v>7.1428571428571425E-2</v>
      </c>
      <c r="T298" s="146">
        <v>0.5</v>
      </c>
      <c r="U298" s="12"/>
      <c r="V298" s="12"/>
      <c r="W298" s="12"/>
    </row>
    <row r="299" spans="2:82" ht="17.100000000000001" customHeight="1">
      <c r="M299" s="7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</row>
    <row r="300" spans="2:82" ht="17.100000000000001" customHeight="1">
      <c r="M300" s="7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</row>
    <row r="301" spans="2:82" ht="17.100000000000001" customHeight="1">
      <c r="M301" s="7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</row>
    <row r="302" spans="2:82" ht="17.100000000000001" customHeight="1">
      <c r="M302" s="7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</row>
    <row r="303" spans="2:82" ht="17.100000000000001" customHeight="1">
      <c r="M303" s="7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</row>
    <row r="304" spans="2:82" ht="17.100000000000001" customHeight="1">
      <c r="M304" s="7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</row>
    <row r="305" spans="2:82" ht="17.100000000000001" customHeight="1">
      <c r="M305" s="7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</row>
    <row r="306" spans="2:82" ht="17.100000000000001" customHeight="1">
      <c r="M306" s="7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</row>
    <row r="307" spans="2:82" ht="17.100000000000001" customHeight="1">
      <c r="M307" s="7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</row>
    <row r="308" spans="2:82" ht="17.100000000000001" customHeight="1">
      <c r="M308" s="7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</row>
    <row r="309" spans="2:82" ht="17.100000000000001" customHeight="1">
      <c r="M309" s="7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</row>
    <row r="310" spans="2:82" ht="17.100000000000001" customHeight="1">
      <c r="M310" s="7"/>
      <c r="N310" s="12"/>
      <c r="O310" s="12"/>
      <c r="P310" s="22"/>
      <c r="Q310" s="18"/>
      <c r="R310" s="18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</row>
    <row r="311" spans="2:82" ht="17.100000000000001" customHeight="1">
      <c r="B311" s="16" t="s">
        <v>103</v>
      </c>
      <c r="M311" s="7"/>
      <c r="N311" s="12"/>
      <c r="O311" s="377"/>
      <c r="P311" s="24"/>
      <c r="Q311" s="20"/>
      <c r="R311" s="20"/>
      <c r="S311" s="18"/>
      <c r="T311" s="12"/>
      <c r="U311" s="19"/>
      <c r="V311" s="12"/>
      <c r="W311" s="19"/>
      <c r="X311" s="23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</row>
    <row r="312" spans="2:82" ht="17.100000000000001" customHeight="1">
      <c r="M312" s="7"/>
      <c r="N312" s="12"/>
      <c r="O312" s="378"/>
      <c r="P312" s="26"/>
      <c r="Q312" s="27"/>
      <c r="R312" s="28"/>
      <c r="S312" s="20"/>
      <c r="T312" s="12"/>
      <c r="U312" s="21"/>
      <c r="V312" s="12"/>
      <c r="W312" s="21"/>
      <c r="X312" s="25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</row>
    <row r="313" spans="2:82" ht="17.100000000000001" customHeight="1">
      <c r="M313" s="7"/>
      <c r="N313" s="12"/>
      <c r="O313" s="379"/>
      <c r="P313" s="12"/>
      <c r="Q313" s="12"/>
      <c r="R313" s="12"/>
      <c r="S313" s="29"/>
      <c r="T313" s="28"/>
      <c r="U313" s="29"/>
      <c r="V313" s="28"/>
      <c r="W313" s="29"/>
      <c r="X313" s="30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</row>
    <row r="314" spans="2:82" ht="17.100000000000001" customHeight="1">
      <c r="M314" s="7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</row>
    <row r="315" spans="2:82" ht="17.100000000000001" customHeight="1">
      <c r="M315" s="104"/>
      <c r="N315" s="104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</row>
    <row r="316" spans="2:82" ht="17.100000000000001" customHeight="1">
      <c r="M316" s="104"/>
      <c r="N316" s="104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</row>
    <row r="317" spans="2:82" ht="17.100000000000001" customHeight="1">
      <c r="M317" s="104"/>
      <c r="N317" s="104"/>
      <c r="O317" s="7"/>
      <c r="P317" s="7" t="s">
        <v>104</v>
      </c>
      <c r="Q317" s="7"/>
      <c r="R317" s="7"/>
      <c r="S317" s="7"/>
      <c r="T317" s="7"/>
      <c r="U317" s="7"/>
      <c r="V317" s="7"/>
      <c r="W317" s="7"/>
      <c r="X317" s="7"/>
      <c r="Y317" s="7"/>
    </row>
    <row r="318" spans="2:82" ht="17.100000000000001" customHeight="1">
      <c r="M318" s="104"/>
      <c r="N318" s="104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82" ht="17.100000000000001" customHeight="1">
      <c r="M319" s="104"/>
      <c r="N319" s="104"/>
      <c r="O319" s="7"/>
      <c r="P319" s="7" t="s">
        <v>106</v>
      </c>
      <c r="Q319" s="7" t="s">
        <v>317</v>
      </c>
      <c r="R319" s="7" t="s">
        <v>318</v>
      </c>
      <c r="S319" s="7" t="s">
        <v>108</v>
      </c>
      <c r="T319" s="7" t="s">
        <v>113</v>
      </c>
      <c r="U319" s="7" t="s">
        <v>117</v>
      </c>
      <c r="V319" s="7" t="s">
        <v>119</v>
      </c>
      <c r="W319" s="7"/>
      <c r="X319" s="7"/>
      <c r="Y319" s="7"/>
    </row>
    <row r="320" spans="2:82" ht="17.100000000000001" customHeight="1">
      <c r="M320" s="104"/>
      <c r="N320" s="104"/>
      <c r="O320" s="201" t="s">
        <v>305</v>
      </c>
      <c r="P320" s="202">
        <v>0.125</v>
      </c>
      <c r="Q320" s="202">
        <v>0.125</v>
      </c>
      <c r="R320" s="202">
        <v>0.125</v>
      </c>
      <c r="S320" s="202">
        <v>0.25</v>
      </c>
      <c r="T320" s="202">
        <v>0.125</v>
      </c>
      <c r="U320" s="202">
        <v>0.125</v>
      </c>
      <c r="V320" s="202">
        <v>0.125</v>
      </c>
      <c r="W320" s="7"/>
      <c r="X320" s="7"/>
      <c r="Y320" s="7"/>
    </row>
    <row r="321" spans="2:38" ht="17.100000000000001" customHeight="1">
      <c r="M321" s="105"/>
      <c r="N321" s="106"/>
      <c r="O321" s="72"/>
      <c r="P321" s="76"/>
      <c r="Q321" s="76"/>
      <c r="R321" s="76"/>
      <c r="S321" s="72"/>
      <c r="T321" s="72"/>
      <c r="U321" s="72"/>
      <c r="V321" s="72"/>
      <c r="W321" s="72"/>
      <c r="X321" s="72"/>
      <c r="Y321" s="7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</row>
    <row r="322" spans="2:38" ht="17.100000000000001" customHeight="1">
      <c r="M322" s="107"/>
      <c r="N322" s="108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</row>
    <row r="323" spans="2:38" ht="17.100000000000001" customHeight="1">
      <c r="B323" s="16"/>
      <c r="M323" s="107"/>
      <c r="N323" s="108"/>
      <c r="O323" s="76"/>
      <c r="P323" s="12"/>
      <c r="Q323" s="12"/>
      <c r="R323" s="12"/>
      <c r="S323" s="76"/>
      <c r="T323" s="76"/>
      <c r="U323" s="76"/>
      <c r="V323" s="76"/>
      <c r="W323" s="76"/>
      <c r="X323" s="76"/>
      <c r="Y323" s="76"/>
      <c r="Z323" s="104"/>
      <c r="AA323" s="104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</row>
    <row r="324" spans="2:38" ht="17.100000000000001" customHeight="1">
      <c r="B324" s="16"/>
      <c r="M324" s="104"/>
      <c r="N324" s="104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04"/>
      <c r="AA324" s="104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</row>
    <row r="325" spans="2:38" ht="17.100000000000001" customHeight="1">
      <c r="B325" s="16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</row>
    <row r="326" spans="2:38" ht="17.100000000000001" customHeight="1">
      <c r="B326" s="16"/>
      <c r="M326" s="104"/>
      <c r="N326" s="104"/>
      <c r="O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</row>
    <row r="327" spans="2:38" ht="17.100000000000001" customHeight="1">
      <c r="B327" s="16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</row>
    <row r="328" spans="2:38" ht="17.100000000000001" customHeight="1">
      <c r="B328" s="16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</row>
    <row r="329" spans="2:38" ht="17.100000000000001" customHeight="1">
      <c r="B329" s="16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</row>
    <row r="330" spans="2:38" ht="17.100000000000001" customHeight="1">
      <c r="B330" s="16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</row>
    <row r="331" spans="2:38" ht="17.100000000000001" customHeight="1">
      <c r="B331" s="16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</row>
    <row r="332" spans="2:38" ht="17.100000000000001" customHeight="1">
      <c r="B332" s="16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</row>
    <row r="333" spans="2:38" ht="17.100000000000001" customHeight="1">
      <c r="B333" s="16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</row>
    <row r="334" spans="2:38" ht="17.100000000000001" customHeight="1">
      <c r="B334" s="16" t="s">
        <v>266</v>
      </c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</row>
    <row r="335" spans="2:38" ht="17.100000000000001" customHeight="1">
      <c r="B335" s="16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</row>
    <row r="336" spans="2:38" ht="17.100000000000001" customHeight="1">
      <c r="B336" s="16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2:82" ht="17.100000000000001" customHeight="1">
      <c r="B337" s="16"/>
      <c r="P337" s="12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2:82" ht="17.100000000000001" customHeight="1">
      <c r="B338" s="16"/>
      <c r="O338" s="12"/>
      <c r="P338" s="12"/>
      <c r="Q338" s="201"/>
      <c r="R338" s="203"/>
      <c r="S338" s="203"/>
      <c r="T338" s="203"/>
      <c r="U338" s="203"/>
      <c r="V338" s="203"/>
      <c r="W338" s="203"/>
      <c r="X338" s="203"/>
      <c r="Y338" s="203"/>
      <c r="Z338" s="7"/>
      <c r="AA338" s="7"/>
      <c r="AB338" s="7"/>
    </row>
    <row r="339" spans="2:82" ht="17.100000000000001" customHeight="1">
      <c r="B339" s="16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7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</row>
    <row r="340" spans="2:82" ht="17.100000000000001" customHeight="1">
      <c r="B340" s="16"/>
      <c r="O340" s="12"/>
      <c r="P340" s="12"/>
      <c r="Q340" s="12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2:82" ht="17.100000000000001" customHeight="1">
      <c r="B341" s="16"/>
      <c r="O341" s="12"/>
      <c r="P341" s="71"/>
      <c r="Q341" s="126"/>
      <c r="R341" s="7"/>
      <c r="S341" s="7" t="s">
        <v>125</v>
      </c>
      <c r="T341" s="7" t="s">
        <v>126</v>
      </c>
      <c r="U341" s="7" t="s">
        <v>127</v>
      </c>
      <c r="V341" s="7" t="s">
        <v>128</v>
      </c>
      <c r="W341" s="7" t="s">
        <v>130</v>
      </c>
      <c r="X341" s="7" t="s">
        <v>131</v>
      </c>
      <c r="Y341" s="7" t="s">
        <v>132</v>
      </c>
      <c r="Z341" s="7" t="s">
        <v>133</v>
      </c>
      <c r="AA341" s="7"/>
      <c r="AB341" s="7"/>
    </row>
    <row r="342" spans="2:82" ht="17.100000000000001" customHeight="1">
      <c r="B342" s="16"/>
      <c r="O342" s="12"/>
      <c r="P342" s="75"/>
      <c r="Q342" s="127"/>
      <c r="R342" s="201" t="s">
        <v>305</v>
      </c>
      <c r="S342" s="203">
        <v>5.5</v>
      </c>
      <c r="T342" s="203">
        <v>5.833333333333333</v>
      </c>
      <c r="U342" s="203">
        <v>3.5</v>
      </c>
      <c r="V342" s="203">
        <v>4</v>
      </c>
      <c r="W342" s="203">
        <v>5.833333333333333</v>
      </c>
      <c r="X342" s="203">
        <v>4.666666666666667</v>
      </c>
      <c r="Y342" s="203">
        <v>5.333333333333333</v>
      </c>
      <c r="Z342" s="203">
        <v>5.833333333333333</v>
      </c>
      <c r="AA342" s="7"/>
      <c r="AB342" s="7"/>
    </row>
    <row r="343" spans="2:82" ht="17.100000000000001" customHeight="1">
      <c r="B343" s="16"/>
      <c r="O343" s="12"/>
      <c r="P343" s="75"/>
      <c r="Q343" s="127"/>
      <c r="R343" s="127"/>
      <c r="S343" s="127"/>
      <c r="T343" s="127"/>
      <c r="U343" s="127"/>
      <c r="V343" s="12"/>
      <c r="W343" s="12"/>
      <c r="X343" s="12"/>
      <c r="Y343" s="12"/>
      <c r="Z343" s="12"/>
      <c r="AA343" s="12"/>
      <c r="AB343" s="12"/>
    </row>
    <row r="344" spans="2:82" ht="17.100000000000001" customHeight="1">
      <c r="B344" s="16"/>
      <c r="O344" s="12"/>
      <c r="P344" s="12"/>
      <c r="Q344" s="12"/>
      <c r="R344" s="12"/>
      <c r="S344" s="127"/>
      <c r="T344" s="127"/>
      <c r="U344" s="127"/>
      <c r="V344" s="12"/>
      <c r="W344" s="12"/>
      <c r="X344" s="12"/>
      <c r="Y344" s="12"/>
      <c r="Z344" s="12"/>
      <c r="AA344" s="12"/>
      <c r="AB344" s="12"/>
    </row>
    <row r="345" spans="2:82" ht="17.100000000000001" customHeight="1"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7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</row>
    <row r="346" spans="2:82" ht="17.100000000000001" customHeight="1">
      <c r="B346" s="16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7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</row>
    <row r="347" spans="2:82" ht="17.100000000000001" customHeight="1"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</row>
    <row r="348" spans="2:82" ht="17.100000000000001" customHeight="1"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</row>
    <row r="349" spans="2:82" ht="17.100000000000001" customHeight="1">
      <c r="M349" s="7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</row>
    <row r="350" spans="2:82" ht="17.100000000000001" customHeight="1">
      <c r="M350" s="7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</row>
    <row r="351" spans="2:82" ht="17.100000000000001" customHeight="1">
      <c r="M351" s="7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</row>
    <row r="352" spans="2:82" ht="17.100000000000001" customHeight="1">
      <c r="M352" s="7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</row>
    <row r="353" spans="2:82" ht="17.100000000000001" customHeight="1">
      <c r="M353" s="7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</row>
    <row r="354" spans="2:82" ht="17.100000000000001" customHeight="1">
      <c r="M354" s="7"/>
      <c r="N354" s="12"/>
      <c r="O354" s="12"/>
      <c r="P354" s="22"/>
      <c r="Q354" s="18"/>
      <c r="R354" s="18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</row>
    <row r="355" spans="2:82" ht="17.100000000000001" customHeight="1">
      <c r="M355" s="7"/>
      <c r="N355" s="12"/>
      <c r="O355" s="377"/>
      <c r="P355" s="24"/>
      <c r="Q355" s="20"/>
      <c r="R355" s="20"/>
      <c r="S355" s="18"/>
      <c r="T355" s="18"/>
      <c r="U355" s="18"/>
      <c r="V355" s="18"/>
      <c r="W355" s="18"/>
      <c r="X355" s="18"/>
      <c r="Y355" s="18"/>
      <c r="Z355" s="18"/>
      <c r="AA355" s="19"/>
      <c r="AB355" s="12"/>
      <c r="AC355" s="19"/>
      <c r="AD355" s="18"/>
      <c r="AE355" s="19"/>
      <c r="AF355" s="12"/>
      <c r="AG355" s="19"/>
      <c r="AH355" s="18"/>
      <c r="AI355" s="19"/>
      <c r="AJ355" s="12"/>
      <c r="AK355" s="19"/>
      <c r="AL355" s="18"/>
      <c r="AM355" s="19"/>
      <c r="AN355" s="12"/>
      <c r="AO355" s="19"/>
      <c r="AP355" s="18"/>
      <c r="AQ355" s="19"/>
      <c r="AR355" s="12"/>
      <c r="AS355" s="19"/>
      <c r="AT355" s="18"/>
      <c r="AU355" s="19"/>
      <c r="AV355" s="18"/>
      <c r="AW355" s="19"/>
      <c r="AX355" s="18"/>
      <c r="AY355" s="19"/>
      <c r="AZ355" s="18"/>
      <c r="BA355" s="19"/>
      <c r="BB355" s="18"/>
      <c r="BC355" s="19"/>
      <c r="BD355" s="18"/>
      <c r="BE355" s="19"/>
      <c r="BF355" s="18"/>
      <c r="BG355" s="19"/>
      <c r="BH355" s="18"/>
      <c r="BI355" s="19"/>
      <c r="BJ355" s="18"/>
      <c r="BK355" s="19"/>
      <c r="BL355" s="23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</row>
    <row r="356" spans="2:82" ht="17.100000000000001" customHeight="1">
      <c r="M356" s="7"/>
      <c r="N356" s="12"/>
      <c r="O356" s="378"/>
      <c r="P356" s="26"/>
      <c r="Q356" s="27"/>
      <c r="R356" s="28"/>
      <c r="S356" s="20"/>
      <c r="T356" s="20"/>
      <c r="U356" s="20"/>
      <c r="V356" s="20"/>
      <c r="W356" s="20"/>
      <c r="X356" s="20"/>
      <c r="Y356" s="20"/>
      <c r="Z356" s="20"/>
      <c r="AA356" s="21"/>
      <c r="AB356" s="12"/>
      <c r="AC356" s="21"/>
      <c r="AD356" s="20"/>
      <c r="AE356" s="21"/>
      <c r="AF356" s="12"/>
      <c r="AG356" s="21"/>
      <c r="AH356" s="20"/>
      <c r="AI356" s="21"/>
      <c r="AJ356" s="12"/>
      <c r="AK356" s="21"/>
      <c r="AL356" s="20"/>
      <c r="AM356" s="21"/>
      <c r="AN356" s="12"/>
      <c r="AO356" s="21"/>
      <c r="AP356" s="20"/>
      <c r="AQ356" s="21"/>
      <c r="AR356" s="12"/>
      <c r="AS356" s="21"/>
      <c r="AT356" s="20"/>
      <c r="AU356" s="21"/>
      <c r="AV356" s="20"/>
      <c r="AW356" s="21"/>
      <c r="AX356" s="20"/>
      <c r="AY356" s="21"/>
      <c r="AZ356" s="20"/>
      <c r="BA356" s="21"/>
      <c r="BB356" s="20"/>
      <c r="BC356" s="21"/>
      <c r="BD356" s="20"/>
      <c r="BE356" s="21"/>
      <c r="BF356" s="20"/>
      <c r="BG356" s="21"/>
      <c r="BH356" s="20"/>
      <c r="BI356" s="21"/>
      <c r="BJ356" s="20"/>
      <c r="BK356" s="21"/>
      <c r="BL356" s="25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</row>
    <row r="357" spans="2:82" ht="17.100000000000001" customHeight="1">
      <c r="M357" s="7"/>
      <c r="N357" s="12"/>
      <c r="O357" s="379"/>
      <c r="P357" s="12"/>
      <c r="Q357" s="12"/>
      <c r="R357" s="12"/>
      <c r="S357" s="29"/>
      <c r="T357" s="28"/>
      <c r="U357" s="29"/>
      <c r="V357" s="28"/>
      <c r="W357" s="29"/>
      <c r="X357" s="28"/>
      <c r="Y357" s="29"/>
      <c r="Z357" s="28"/>
      <c r="AA357" s="29"/>
      <c r="AB357" s="28"/>
      <c r="AC357" s="29"/>
      <c r="AD357" s="28"/>
      <c r="AE357" s="29"/>
      <c r="AF357" s="28"/>
      <c r="AG357" s="29"/>
      <c r="AH357" s="28"/>
      <c r="AI357" s="29"/>
      <c r="AJ357" s="28"/>
      <c r="AK357" s="29"/>
      <c r="AL357" s="28"/>
      <c r="AM357" s="29"/>
      <c r="AN357" s="28"/>
      <c r="AO357" s="29"/>
      <c r="AP357" s="28"/>
      <c r="AQ357" s="29"/>
      <c r="AR357" s="28"/>
      <c r="AS357" s="29"/>
      <c r="AT357" s="28"/>
      <c r="AU357" s="29"/>
      <c r="AV357" s="28"/>
      <c r="AW357" s="29"/>
      <c r="AX357" s="28"/>
      <c r="AY357" s="29"/>
      <c r="AZ357" s="28"/>
      <c r="BA357" s="29"/>
      <c r="BB357" s="28"/>
      <c r="BC357" s="29"/>
      <c r="BD357" s="28"/>
      <c r="BE357" s="29"/>
      <c r="BF357" s="28"/>
      <c r="BG357" s="29"/>
      <c r="BH357" s="28"/>
      <c r="BI357" s="29"/>
      <c r="BJ357" s="28"/>
      <c r="BK357" s="29"/>
      <c r="BL357" s="30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</row>
    <row r="358" spans="2:82" ht="17.100000000000001" customHeight="1">
      <c r="M358" s="7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</row>
    <row r="359" spans="2:82" ht="17.100000000000001" customHeight="1">
      <c r="M359" s="7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</row>
    <row r="360" spans="2:82" ht="17.100000000000001" customHeight="1">
      <c r="M360" s="7"/>
      <c r="N360" s="12"/>
      <c r="O360" s="3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</row>
    <row r="361" spans="2:82" ht="17.100000000000001" customHeight="1">
      <c r="B361" s="16" t="s">
        <v>221</v>
      </c>
      <c r="M361" s="7"/>
      <c r="N361" s="12"/>
      <c r="O361" s="12"/>
      <c r="P361" s="109"/>
      <c r="Q361" s="109"/>
      <c r="R361" s="109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</row>
    <row r="362" spans="2:82" ht="17.100000000000001" customHeight="1">
      <c r="M362" s="7"/>
      <c r="N362" s="12"/>
      <c r="O362" s="109"/>
      <c r="P362" s="12"/>
      <c r="Q362" s="12"/>
      <c r="R362" s="12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09"/>
      <c r="BV362" s="109"/>
      <c r="BW362" s="109"/>
      <c r="BX362" s="109"/>
      <c r="BY362" s="109"/>
      <c r="BZ362" s="109"/>
      <c r="CA362" s="109"/>
      <c r="CB362" s="109"/>
      <c r="CC362" s="109"/>
      <c r="CD362" s="109"/>
    </row>
    <row r="363" spans="2:82" ht="17.100000000000001" customHeight="1">
      <c r="M363" s="7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 t="s">
        <v>172</v>
      </c>
      <c r="AF363" s="12"/>
      <c r="AG363" s="12"/>
      <c r="AH363" s="12"/>
      <c r="AI363" s="12"/>
      <c r="AJ363" s="12"/>
      <c r="AK363" s="12" t="s">
        <v>173</v>
      </c>
      <c r="AL363" s="12"/>
      <c r="AM363" s="12"/>
      <c r="AN363" s="12"/>
      <c r="AO363" s="12"/>
      <c r="AP363" s="12"/>
      <c r="AQ363" s="12" t="s">
        <v>174</v>
      </c>
      <c r="AR363" s="12"/>
      <c r="AS363" s="12"/>
      <c r="AT363" s="12"/>
      <c r="AU363" s="12"/>
      <c r="AV363" s="12"/>
      <c r="AW363" s="12"/>
      <c r="AX363" s="12"/>
      <c r="AY363" s="12" t="s">
        <v>175</v>
      </c>
      <c r="AZ363" s="12"/>
      <c r="BA363" s="12"/>
      <c r="BB363" s="12"/>
      <c r="BC363" s="12"/>
      <c r="BD363" s="12"/>
      <c r="BE363" s="12" t="s">
        <v>176</v>
      </c>
      <c r="BF363" s="12"/>
      <c r="BG363" s="12"/>
      <c r="BH363" s="12"/>
      <c r="BI363" s="12"/>
      <c r="BJ363" s="12"/>
      <c r="BK363" s="12"/>
      <c r="BL363" s="12"/>
      <c r="BM363" s="12"/>
      <c r="BN363" s="12"/>
      <c r="BO363" s="12" t="s">
        <v>177</v>
      </c>
      <c r="BP363" s="12"/>
      <c r="BQ363" s="12"/>
      <c r="BR363" s="12"/>
      <c r="BS363" s="12"/>
      <c r="BT363" s="12"/>
      <c r="BU363" s="12" t="s">
        <v>178</v>
      </c>
      <c r="BV363" s="12"/>
      <c r="BW363" s="12"/>
      <c r="BX363" s="12"/>
      <c r="BY363" s="12"/>
      <c r="BZ363" s="12"/>
      <c r="CA363" s="12"/>
      <c r="CB363" s="12"/>
      <c r="CC363" s="12"/>
      <c r="CD363" s="12"/>
    </row>
    <row r="364" spans="2:82" ht="17.100000000000001" customHeight="1">
      <c r="M364" s="7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 t="s">
        <v>182</v>
      </c>
      <c r="AJ364" s="12"/>
      <c r="AK364" s="12" t="s">
        <v>179</v>
      </c>
      <c r="AL364" s="12"/>
      <c r="AM364" s="12" t="s">
        <v>181</v>
      </c>
      <c r="AN364" s="12"/>
      <c r="AO364" s="12" t="s">
        <v>182</v>
      </c>
      <c r="AP364" s="12"/>
      <c r="AQ364" s="12" t="s">
        <v>179</v>
      </c>
      <c r="AR364" s="12"/>
      <c r="AS364" s="12" t="s">
        <v>185</v>
      </c>
      <c r="AT364" s="12"/>
      <c r="AU364" s="12" t="s">
        <v>181</v>
      </c>
      <c r="AV364" s="12"/>
      <c r="AW364" s="12" t="s">
        <v>182</v>
      </c>
      <c r="AX364" s="12"/>
      <c r="AY364" s="12" t="s">
        <v>179</v>
      </c>
      <c r="AZ364" s="12"/>
      <c r="BA364" s="12" t="s">
        <v>181</v>
      </c>
      <c r="BB364" s="12"/>
      <c r="BC364" s="12" t="s">
        <v>182</v>
      </c>
      <c r="BD364" s="12"/>
      <c r="BE364" s="12" t="s">
        <v>179</v>
      </c>
      <c r="BF364" s="12"/>
      <c r="BG364" s="12" t="s">
        <v>180</v>
      </c>
      <c r="BH364" s="12"/>
      <c r="BI364" s="12" t="s">
        <v>181</v>
      </c>
      <c r="BJ364" s="12"/>
      <c r="BK364" s="12" t="s">
        <v>184</v>
      </c>
      <c r="BL364" s="12"/>
      <c r="BM364" s="12" t="s">
        <v>182</v>
      </c>
      <c r="BN364" s="12"/>
      <c r="BO364" s="12" t="s">
        <v>179</v>
      </c>
      <c r="BP364" s="12"/>
      <c r="BQ364" s="12" t="s">
        <v>184</v>
      </c>
      <c r="BR364" s="12"/>
      <c r="BS364" s="12" t="s">
        <v>182</v>
      </c>
      <c r="BT364" s="12"/>
      <c r="BU364" s="12" t="s">
        <v>179</v>
      </c>
      <c r="BV364" s="12"/>
      <c r="BW364" s="12" t="s">
        <v>180</v>
      </c>
      <c r="BX364" s="12"/>
      <c r="BY364" s="12" t="s">
        <v>181</v>
      </c>
      <c r="BZ364" s="12"/>
      <c r="CA364" s="12" t="s">
        <v>183</v>
      </c>
      <c r="CB364" s="12"/>
      <c r="CC364" s="12" t="s">
        <v>182</v>
      </c>
      <c r="CD364" s="12"/>
    </row>
    <row r="365" spans="2:82" ht="17.100000000000001" customHeight="1">
      <c r="M365" s="7"/>
      <c r="N365" s="12"/>
      <c r="O365" s="12"/>
      <c r="P365" s="22"/>
      <c r="Q365" s="18"/>
      <c r="R365" s="18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</row>
    <row r="366" spans="2:82" ht="17.100000000000001" customHeight="1">
      <c r="L366" s="12"/>
      <c r="M366" s="12"/>
      <c r="N366" s="12"/>
      <c r="O366" s="377"/>
      <c r="P366" s="24"/>
      <c r="Q366" s="20"/>
      <c r="R366" s="7"/>
      <c r="S366" s="7"/>
      <c r="T366" s="7"/>
      <c r="U366" s="7"/>
      <c r="V366" s="7"/>
      <c r="W366" s="7"/>
      <c r="Z366" s="18"/>
      <c r="AA366" s="19"/>
      <c r="AB366" s="18"/>
      <c r="AC366" s="19"/>
      <c r="AD366" s="18"/>
      <c r="AE366" s="19"/>
      <c r="AF366" s="18">
        <v>0.5</v>
      </c>
      <c r="AG366" s="19"/>
      <c r="AH366" s="18">
        <v>0</v>
      </c>
      <c r="AI366" s="19"/>
      <c r="AJ366" s="18">
        <v>0</v>
      </c>
      <c r="AK366" s="19"/>
      <c r="AL366" s="18">
        <v>0.5</v>
      </c>
      <c r="AM366" s="19"/>
      <c r="AN366" s="18">
        <v>0</v>
      </c>
      <c r="AO366" s="19"/>
      <c r="AP366" s="18">
        <v>0</v>
      </c>
      <c r="AQ366" s="19"/>
      <c r="AR366" s="18">
        <v>1</v>
      </c>
      <c r="AS366" s="19"/>
      <c r="AT366" s="18">
        <v>0</v>
      </c>
      <c r="AU366" s="19"/>
      <c r="AV366" s="18">
        <v>0</v>
      </c>
      <c r="AW366" s="19"/>
      <c r="AX366" s="18">
        <v>0</v>
      </c>
      <c r="AY366" s="19"/>
      <c r="AZ366" s="18">
        <v>1</v>
      </c>
      <c r="BA366" s="19"/>
      <c r="BB366" s="18">
        <v>0</v>
      </c>
      <c r="BC366" s="19"/>
      <c r="BD366" s="18">
        <v>0</v>
      </c>
      <c r="BE366" s="19"/>
      <c r="BF366" s="18">
        <v>0</v>
      </c>
      <c r="BG366" s="19"/>
      <c r="BH366" s="18">
        <v>0.5</v>
      </c>
      <c r="BI366" s="19"/>
      <c r="BJ366" s="18">
        <v>0</v>
      </c>
      <c r="BK366" s="19"/>
      <c r="BL366" s="18">
        <v>0</v>
      </c>
      <c r="BM366" s="19"/>
      <c r="BN366" s="18">
        <v>0</v>
      </c>
      <c r="BO366" s="19"/>
      <c r="BP366" s="18">
        <v>1</v>
      </c>
      <c r="BQ366" s="19"/>
      <c r="BR366" s="18">
        <v>0</v>
      </c>
      <c r="BS366" s="19"/>
      <c r="BT366" s="18">
        <v>0</v>
      </c>
      <c r="BU366" s="19"/>
      <c r="BV366" s="23">
        <v>0</v>
      </c>
    </row>
    <row r="367" spans="2:82" ht="17.100000000000001" customHeight="1">
      <c r="L367" s="12"/>
      <c r="O367" s="378"/>
      <c r="P367" s="26"/>
      <c r="Q367" s="27"/>
      <c r="R367" s="7"/>
      <c r="S367" s="7"/>
      <c r="T367" s="7"/>
      <c r="U367" s="7"/>
      <c r="V367" s="7"/>
      <c r="W367" s="7"/>
      <c r="X367" s="20"/>
      <c r="Y367" s="21"/>
      <c r="Z367" s="20"/>
      <c r="AA367" s="21"/>
      <c r="AB367" s="20"/>
      <c r="AC367" s="21"/>
      <c r="AD367" s="20"/>
      <c r="AE367" s="21"/>
      <c r="AF367" s="20">
        <v>1</v>
      </c>
      <c r="AG367" s="21"/>
      <c r="AH367" s="20">
        <v>0</v>
      </c>
      <c r="AI367" s="21"/>
      <c r="AJ367" s="20">
        <v>0.5</v>
      </c>
      <c r="AK367" s="21"/>
      <c r="AL367" s="20">
        <v>1</v>
      </c>
      <c r="AM367" s="21"/>
      <c r="AN367" s="20">
        <v>0</v>
      </c>
      <c r="AO367" s="21"/>
      <c r="AP367" s="20">
        <v>0</v>
      </c>
      <c r="AQ367" s="21"/>
      <c r="AR367" s="20">
        <v>1</v>
      </c>
      <c r="AS367" s="21"/>
      <c r="AT367" s="20">
        <v>1</v>
      </c>
      <c r="AU367" s="21"/>
      <c r="AV367" s="20">
        <v>0</v>
      </c>
      <c r="AW367" s="21"/>
      <c r="AX367" s="20">
        <v>0</v>
      </c>
      <c r="AY367" s="21"/>
      <c r="AZ367" s="20">
        <v>1</v>
      </c>
      <c r="BA367" s="21"/>
      <c r="BB367" s="20">
        <v>1</v>
      </c>
      <c r="BC367" s="21"/>
      <c r="BD367" s="20">
        <v>0</v>
      </c>
      <c r="BE367" s="21"/>
      <c r="BF367" s="20">
        <v>0.5</v>
      </c>
      <c r="BG367" s="21"/>
      <c r="BH367" s="20">
        <v>1</v>
      </c>
      <c r="BI367" s="21"/>
      <c r="BJ367" s="20">
        <v>0</v>
      </c>
      <c r="BK367" s="12"/>
      <c r="BL367" s="12"/>
      <c r="BM367" s="21"/>
      <c r="BN367" s="20">
        <v>0</v>
      </c>
      <c r="BO367" s="21"/>
      <c r="BP367" s="20">
        <v>1</v>
      </c>
      <c r="BQ367" s="21"/>
      <c r="BR367" s="20">
        <v>1</v>
      </c>
      <c r="BS367" s="21"/>
      <c r="BT367" s="25">
        <v>0</v>
      </c>
    </row>
    <row r="368" spans="2:82" ht="17.100000000000001" customHeight="1">
      <c r="L368" s="12"/>
      <c r="O368" s="379"/>
      <c r="P368" s="12"/>
      <c r="Q368" s="7"/>
      <c r="R368" s="7"/>
      <c r="S368" s="7"/>
      <c r="T368" s="7"/>
      <c r="U368" s="7"/>
      <c r="V368" s="7"/>
      <c r="W368" s="7"/>
      <c r="X368" s="7"/>
      <c r="Y368" s="29"/>
      <c r="Z368" s="28"/>
      <c r="AA368" s="29"/>
      <c r="AB368" s="28"/>
      <c r="AC368" s="29"/>
      <c r="AD368" s="28"/>
      <c r="AE368" s="29"/>
      <c r="AF368" s="28"/>
      <c r="AG368" s="29"/>
      <c r="AH368" s="28"/>
      <c r="AI368" s="29"/>
      <c r="AJ368" s="28"/>
      <c r="AK368" s="29"/>
      <c r="AL368" s="28"/>
      <c r="AM368" s="29"/>
      <c r="AN368" s="28"/>
      <c r="AO368" s="29"/>
      <c r="AP368" s="28"/>
      <c r="AQ368" s="29"/>
      <c r="AR368" s="28"/>
      <c r="AS368" s="29"/>
      <c r="AT368" s="28"/>
      <c r="AU368" s="29"/>
      <c r="AV368" s="28"/>
      <c r="AW368" s="29"/>
      <c r="AX368" s="28"/>
      <c r="AY368" s="29"/>
      <c r="AZ368" s="28"/>
      <c r="BA368" s="29"/>
      <c r="BB368" s="28"/>
      <c r="BC368" s="12"/>
      <c r="BE368" s="29"/>
      <c r="BF368" s="28"/>
      <c r="BG368" s="29"/>
      <c r="BH368" s="28"/>
      <c r="BI368" s="29"/>
      <c r="BJ368" s="28"/>
      <c r="BK368" s="29"/>
      <c r="BL368" s="30"/>
    </row>
    <row r="369" spans="12:72" ht="17.100000000000001" customHeight="1">
      <c r="L369" s="12"/>
      <c r="O369" s="12"/>
      <c r="P369" s="12"/>
      <c r="Q369" s="7"/>
      <c r="R369" s="7" t="s">
        <v>134</v>
      </c>
      <c r="S369" s="7" t="s">
        <v>135</v>
      </c>
      <c r="T369" s="7" t="s">
        <v>136</v>
      </c>
      <c r="U369" s="7" t="s">
        <v>137</v>
      </c>
      <c r="V369" s="7" t="s">
        <v>138</v>
      </c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M369" s="12"/>
      <c r="BN369" s="12"/>
      <c r="BO369" s="12"/>
      <c r="BP369" s="12"/>
      <c r="BQ369" s="12"/>
      <c r="BR369" s="12"/>
      <c r="BS369" s="12"/>
      <c r="BT369" s="12"/>
    </row>
    <row r="370" spans="12:72" ht="15" customHeight="1">
      <c r="L370" s="12"/>
      <c r="O370" s="12"/>
      <c r="P370" s="12"/>
      <c r="Q370" s="201" t="s">
        <v>305</v>
      </c>
      <c r="R370" s="203">
        <v>6.6</v>
      </c>
      <c r="S370" s="203">
        <v>4.8</v>
      </c>
      <c r="T370" s="203">
        <v>5.2</v>
      </c>
      <c r="U370" s="203">
        <v>5.6</v>
      </c>
      <c r="V370" s="203">
        <v>6.3333333333333339</v>
      </c>
      <c r="W370" s="12"/>
      <c r="X370" s="12"/>
      <c r="Y370" s="12"/>
      <c r="Z370" s="12"/>
      <c r="AA370" s="12"/>
      <c r="AB370" s="12"/>
      <c r="AC370" s="12"/>
      <c r="AD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</row>
    <row r="371" spans="12:72">
      <c r="L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BB371" s="12"/>
      <c r="BC371" s="12"/>
      <c r="BD371" s="12"/>
      <c r="BE371" s="12"/>
      <c r="BF371" s="12"/>
      <c r="BG371" s="12"/>
      <c r="BH371" s="12"/>
      <c r="BI371" s="12"/>
    </row>
    <row r="372" spans="12:72">
      <c r="L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BB372" s="12"/>
      <c r="BC372" s="12"/>
      <c r="BD372" s="12"/>
      <c r="BE372" s="12"/>
      <c r="BF372" s="12"/>
      <c r="BG372" s="12"/>
      <c r="BH372" s="12"/>
      <c r="BI372" s="12"/>
    </row>
    <row r="373" spans="12:72">
      <c r="L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BB373" s="12"/>
      <c r="BC373" s="12"/>
      <c r="BD373" s="12"/>
      <c r="BE373" s="12"/>
      <c r="BF373" s="12"/>
      <c r="BG373" s="12"/>
      <c r="BH373" s="12"/>
      <c r="BI373" s="12"/>
    </row>
    <row r="374" spans="12:72">
      <c r="L374" s="12"/>
      <c r="O374" s="12"/>
      <c r="P374" s="109"/>
      <c r="Q374" s="109"/>
      <c r="R374" s="109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</row>
    <row r="375" spans="12:72" ht="15" customHeight="1">
      <c r="L375" s="12"/>
      <c r="M375" s="12"/>
      <c r="N375" s="109"/>
      <c r="O375" s="109"/>
      <c r="P375" s="12"/>
      <c r="Q375" s="12"/>
      <c r="R375" s="12"/>
      <c r="S375" s="109"/>
      <c r="T375" s="109"/>
      <c r="U375" s="109"/>
      <c r="V375" s="109"/>
      <c r="W375" s="109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</row>
    <row r="376" spans="12:72"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</row>
    <row r="377" spans="12:72"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</row>
    <row r="378" spans="12:72">
      <c r="L378" s="12"/>
      <c r="M378" s="12"/>
      <c r="N378" s="12"/>
      <c r="O378" s="12"/>
      <c r="P378" s="18"/>
      <c r="Q378" s="18"/>
      <c r="R378" s="18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</row>
    <row r="379" spans="12:72" ht="15" customHeight="1">
      <c r="L379" s="12"/>
      <c r="M379" s="12"/>
      <c r="N379" s="377"/>
      <c r="O379" s="22"/>
      <c r="P379" s="20"/>
      <c r="Q379" s="20"/>
      <c r="R379" s="20"/>
      <c r="S379" s="12"/>
      <c r="T379" s="19"/>
      <c r="U379" s="12"/>
      <c r="V379" s="19"/>
      <c r="W379" s="23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</row>
    <row r="380" spans="12:72" ht="15" customHeight="1">
      <c r="L380" s="12"/>
      <c r="M380" s="12"/>
      <c r="N380" s="378"/>
      <c r="O380" s="24"/>
      <c r="P380" s="27"/>
      <c r="Q380" s="28"/>
      <c r="R380" s="29"/>
      <c r="S380" s="12"/>
      <c r="T380" s="21"/>
      <c r="U380" s="12"/>
      <c r="V380" s="21"/>
      <c r="W380" s="25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</row>
    <row r="381" spans="12:72" ht="12" customHeight="1">
      <c r="L381" s="12"/>
      <c r="M381" s="12"/>
      <c r="N381" s="379"/>
      <c r="O381" s="26"/>
      <c r="P381" s="12"/>
      <c r="Q381" s="12"/>
      <c r="R381" s="12"/>
      <c r="S381" s="28"/>
      <c r="T381" s="29"/>
      <c r="U381" s="28"/>
      <c r="V381" s="29"/>
      <c r="W381" s="30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</row>
    <row r="382" spans="12:72" ht="24" customHeight="1"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</row>
    <row r="383" spans="12:72" ht="15" customHeight="1"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</row>
    <row r="384" spans="12:72" ht="15" customHeight="1">
      <c r="L384" s="12"/>
      <c r="M384" s="12"/>
      <c r="N384" s="17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</row>
    <row r="385" spans="2:82" ht="23.25" customHeight="1">
      <c r="B385" s="16" t="s">
        <v>222</v>
      </c>
      <c r="L385" s="12"/>
      <c r="M385" s="12"/>
      <c r="N385" s="12"/>
      <c r="O385" s="12"/>
      <c r="P385" s="109"/>
      <c r="Q385" s="109"/>
      <c r="R385" s="109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</row>
    <row r="386" spans="2:82" ht="15" customHeight="1">
      <c r="B386" s="16"/>
      <c r="L386" s="12"/>
      <c r="M386" s="12"/>
      <c r="N386" s="109"/>
      <c r="O386" s="109"/>
      <c r="P386" s="116"/>
      <c r="Q386" s="117"/>
      <c r="R386" s="117"/>
      <c r="S386" s="109"/>
      <c r="T386" s="109"/>
      <c r="U386" s="109"/>
      <c r="V386" s="109"/>
      <c r="W386" s="109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</row>
    <row r="387" spans="2:82" ht="15" customHeight="1">
      <c r="B387" s="16" t="s">
        <v>259</v>
      </c>
      <c r="L387" s="12"/>
      <c r="M387" s="12"/>
      <c r="N387" s="387"/>
      <c r="O387" s="388"/>
      <c r="P387" s="383"/>
      <c r="Q387" s="381"/>
      <c r="R387" s="185"/>
      <c r="S387" s="180"/>
      <c r="T387" s="375"/>
      <c r="U387" s="375"/>
      <c r="V387" s="375"/>
      <c r="W387" s="376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</row>
    <row r="388" spans="2:82" ht="15" customHeight="1">
      <c r="L388" s="12"/>
      <c r="M388" s="12"/>
      <c r="N388" s="389"/>
      <c r="O388" s="390"/>
      <c r="P388" s="33"/>
      <c r="Q388" s="34"/>
      <c r="R388" s="34"/>
      <c r="S388" s="185"/>
      <c r="T388" s="381"/>
      <c r="U388" s="381"/>
      <c r="V388" s="381"/>
      <c r="W388" s="38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</row>
    <row r="389" spans="2:82" ht="15" customHeight="1">
      <c r="L389" s="12"/>
      <c r="M389" s="12"/>
      <c r="N389" s="391"/>
      <c r="O389" s="392"/>
      <c r="P389" s="36"/>
      <c r="Q389" s="18"/>
      <c r="R389" s="19"/>
      <c r="S389" s="34"/>
      <c r="T389" s="34"/>
      <c r="U389" s="34"/>
      <c r="V389" s="34"/>
      <c r="W389" s="35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</row>
    <row r="390" spans="2:82" ht="15" customHeight="1">
      <c r="L390" s="12"/>
      <c r="M390" s="12"/>
      <c r="N390" s="377"/>
      <c r="O390" s="22"/>
      <c r="P390" s="385"/>
      <c r="Q390" s="385"/>
      <c r="R390" s="385"/>
      <c r="S390" s="385"/>
      <c r="T390" s="385"/>
      <c r="U390" s="385"/>
      <c r="V390" s="385"/>
      <c r="W390" s="385"/>
      <c r="X390" s="385"/>
      <c r="Y390" s="385"/>
      <c r="Z390" s="385"/>
      <c r="AA390" s="385"/>
      <c r="AB390" s="385"/>
      <c r="AC390" s="385"/>
      <c r="AD390" s="385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</row>
    <row r="391" spans="2:82" ht="15" customHeight="1">
      <c r="L391" s="12"/>
      <c r="M391" s="12"/>
      <c r="N391" s="378"/>
      <c r="O391" s="24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</row>
    <row r="392" spans="2:82" ht="15" customHeight="1">
      <c r="L392" s="12"/>
      <c r="M392" s="12"/>
      <c r="N392" s="378"/>
      <c r="O392" s="24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</row>
    <row r="393" spans="2:82" ht="15" customHeight="1">
      <c r="L393" s="12"/>
      <c r="M393" s="12"/>
      <c r="N393" s="379"/>
      <c r="O393" s="385" t="s">
        <v>301</v>
      </c>
      <c r="P393" s="385"/>
      <c r="Q393" s="385"/>
      <c r="R393" s="385"/>
      <c r="S393" s="385"/>
      <c r="T393" s="385"/>
      <c r="U393" s="385"/>
      <c r="V393" s="385"/>
      <c r="W393" s="385"/>
      <c r="X393" s="385"/>
      <c r="Y393" s="385"/>
      <c r="Z393" s="385"/>
      <c r="AA393" s="385"/>
      <c r="AB393" s="385"/>
      <c r="AC393" s="385"/>
      <c r="AD393" s="205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</row>
    <row r="394" spans="2:82" ht="15" customHeight="1">
      <c r="L394" s="12"/>
      <c r="M394" s="12"/>
      <c r="N394" s="12"/>
      <c r="O394" s="222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205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</row>
    <row r="395" spans="2:82" ht="15" customHeight="1">
      <c r="L395" s="12"/>
      <c r="M395" s="12"/>
      <c r="N395" s="12"/>
      <c r="O395" s="12"/>
      <c r="P395" s="223" t="s">
        <v>302</v>
      </c>
      <c r="Q395" s="223" t="s">
        <v>139</v>
      </c>
      <c r="R395" s="223" t="s">
        <v>141</v>
      </c>
      <c r="S395" s="223" t="s">
        <v>142</v>
      </c>
      <c r="T395" s="223" t="s">
        <v>267</v>
      </c>
      <c r="U395" s="223" t="s">
        <v>144</v>
      </c>
      <c r="V395" s="223" t="s">
        <v>145</v>
      </c>
      <c r="W395" s="223" t="s">
        <v>146</v>
      </c>
      <c r="X395" s="223" t="s">
        <v>147</v>
      </c>
      <c r="Y395" s="223" t="s">
        <v>148</v>
      </c>
      <c r="Z395" s="223" t="s">
        <v>268</v>
      </c>
      <c r="AA395" s="223" t="s">
        <v>150</v>
      </c>
      <c r="AB395" s="223" t="s">
        <v>151</v>
      </c>
      <c r="AC395" s="223" t="s">
        <v>152</v>
      </c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</row>
    <row r="396" spans="2:82" ht="15" customHeight="1">
      <c r="L396" s="12"/>
      <c r="M396" s="12"/>
      <c r="N396" s="32"/>
      <c r="O396" s="204" t="s">
        <v>305</v>
      </c>
      <c r="P396" s="205">
        <v>0.99999999999999989</v>
      </c>
      <c r="Q396" s="205">
        <v>0.71428571428571419</v>
      </c>
      <c r="R396" s="206">
        <v>-1.8571428571428572</v>
      </c>
      <c r="S396" s="206">
        <v>-2.5</v>
      </c>
      <c r="T396" s="205">
        <v>-0.62500000000000011</v>
      </c>
      <c r="U396" s="206">
        <v>-1.25</v>
      </c>
      <c r="V396" s="206">
        <v>-1.25</v>
      </c>
      <c r="W396" s="206">
        <v>-1.375</v>
      </c>
      <c r="X396" s="206">
        <v>-1.375</v>
      </c>
      <c r="Y396" s="206">
        <v>-2</v>
      </c>
      <c r="Z396" s="206">
        <v>-1.375</v>
      </c>
      <c r="AA396" s="206">
        <v>-1.625</v>
      </c>
      <c r="AB396" s="206">
        <v>-2.285714285714286</v>
      </c>
      <c r="AC396" s="206">
        <v>-1.8571428571428572</v>
      </c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</row>
    <row r="397" spans="2:82" ht="15" customHeight="1"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</row>
    <row r="398" spans="2:82" ht="15" customHeight="1">
      <c r="L398" s="12"/>
      <c r="M398" s="12"/>
      <c r="N398" s="109"/>
      <c r="O398" s="195"/>
      <c r="P398" s="12"/>
      <c r="Q398" s="12"/>
      <c r="R398" s="12"/>
      <c r="S398" s="195"/>
      <c r="T398" s="195"/>
      <c r="U398" s="195"/>
      <c r="V398" s="195"/>
      <c r="W398" s="195"/>
      <c r="X398" s="195"/>
      <c r="Y398" s="195"/>
      <c r="Z398" s="195"/>
      <c r="AA398" s="195"/>
      <c r="AB398" s="195"/>
      <c r="AC398" s="195"/>
      <c r="AD398" s="109"/>
      <c r="AE398" s="109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</row>
    <row r="399" spans="2:82" ht="15" customHeight="1"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</row>
    <row r="400" spans="2:82">
      <c r="L400" s="12"/>
      <c r="M400" s="12"/>
      <c r="N400" s="12"/>
      <c r="O400" s="12"/>
      <c r="P400" s="18"/>
      <c r="Q400" s="18"/>
      <c r="R400" s="18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</row>
    <row r="401" spans="2:82" ht="15" customHeight="1">
      <c r="B401" s="16"/>
      <c r="L401" s="12"/>
      <c r="M401" s="12"/>
      <c r="N401" s="377"/>
      <c r="O401" s="22"/>
      <c r="P401" s="20"/>
      <c r="Q401" s="20"/>
      <c r="R401" s="20"/>
      <c r="S401" s="18"/>
      <c r="T401" s="18"/>
      <c r="U401" s="18"/>
      <c r="V401" s="19"/>
      <c r="W401" s="12"/>
      <c r="X401" s="19"/>
      <c r="Y401" s="12"/>
      <c r="Z401" s="19"/>
      <c r="AA401" s="12"/>
      <c r="AB401" s="18"/>
      <c r="AC401" s="23"/>
      <c r="AD401" s="19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</row>
    <row r="402" spans="2:82" ht="15" customHeight="1">
      <c r="B402" s="16"/>
      <c r="L402" s="12"/>
      <c r="M402" s="12"/>
      <c r="N402" s="377"/>
      <c r="O402" s="22"/>
      <c r="P402" s="20"/>
      <c r="Q402" s="20"/>
      <c r="R402" s="20"/>
      <c r="S402" s="18"/>
      <c r="T402" s="18"/>
      <c r="U402" s="18"/>
      <c r="V402" s="19"/>
      <c r="W402" s="12"/>
      <c r="X402" s="19"/>
      <c r="Y402" s="12"/>
      <c r="Z402" s="19"/>
      <c r="AA402" s="12"/>
      <c r="AB402" s="18"/>
      <c r="AC402" s="23"/>
      <c r="AD402" s="19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</row>
    <row r="403" spans="2:82" ht="15" customHeight="1">
      <c r="B403" s="16"/>
      <c r="L403" s="12"/>
      <c r="M403" s="12"/>
      <c r="N403" s="378"/>
      <c r="O403" s="24"/>
      <c r="P403" s="20"/>
      <c r="Q403" s="20"/>
      <c r="R403" s="20"/>
      <c r="S403" s="20"/>
      <c r="T403" s="20"/>
      <c r="U403" s="20"/>
      <c r="V403" s="21"/>
      <c r="W403" s="12"/>
      <c r="X403" s="21"/>
      <c r="Y403" s="12"/>
      <c r="Z403" s="21"/>
      <c r="AA403" s="12"/>
      <c r="AB403" s="20"/>
      <c r="AC403" s="25"/>
      <c r="AD403" s="21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</row>
    <row r="404" spans="2:82" ht="15" customHeight="1">
      <c r="B404" s="16"/>
      <c r="L404" s="12"/>
      <c r="M404" s="12"/>
      <c r="N404" s="378"/>
      <c r="O404" s="24"/>
      <c r="P404" s="20"/>
      <c r="Q404" s="20"/>
      <c r="R404" s="20"/>
      <c r="S404" s="20"/>
      <c r="T404" s="20"/>
      <c r="U404" s="20"/>
      <c r="V404" s="21"/>
      <c r="W404" s="12"/>
      <c r="X404" s="21"/>
      <c r="Y404" s="12"/>
      <c r="Z404" s="21"/>
      <c r="AA404" s="12"/>
      <c r="AB404" s="20"/>
      <c r="AC404" s="25"/>
      <c r="AD404" s="21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</row>
    <row r="405" spans="2:82" ht="15" customHeight="1">
      <c r="L405" s="12"/>
      <c r="M405" s="12"/>
      <c r="N405" s="378"/>
      <c r="O405" s="24"/>
      <c r="P405" s="27"/>
      <c r="Q405" s="28"/>
      <c r="R405" s="29"/>
      <c r="S405" s="20"/>
      <c r="T405" s="20"/>
      <c r="U405" s="20"/>
      <c r="V405" s="21"/>
      <c r="W405" s="12"/>
      <c r="X405" s="21"/>
      <c r="Y405" s="12"/>
      <c r="Z405" s="21"/>
      <c r="AA405" s="12"/>
      <c r="AB405" s="20"/>
      <c r="AC405" s="25"/>
      <c r="AD405" s="21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</row>
    <row r="406" spans="2:82" ht="15" customHeight="1">
      <c r="L406" s="12"/>
      <c r="M406" s="12"/>
      <c r="N406" s="379"/>
      <c r="O406" s="26"/>
      <c r="P406" s="12"/>
      <c r="Q406" s="12"/>
      <c r="R406" s="12"/>
      <c r="S406" s="28"/>
      <c r="T406" s="29"/>
      <c r="U406" s="28"/>
      <c r="V406" s="29"/>
      <c r="W406" s="28"/>
      <c r="X406" s="29"/>
      <c r="Y406" s="28"/>
      <c r="Z406" s="29"/>
      <c r="AA406" s="28"/>
      <c r="AB406" s="29"/>
      <c r="AC406" s="28"/>
      <c r="AD406" s="29"/>
      <c r="AE406" s="30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</row>
    <row r="407" spans="2:82" ht="15" customHeight="1"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</row>
    <row r="408" spans="2:82" ht="15" customHeight="1"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</row>
    <row r="409" spans="2:82" ht="15" customHeight="1">
      <c r="L409" s="12"/>
      <c r="M409" s="12"/>
      <c r="N409" s="3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</row>
    <row r="410" spans="2:82" ht="15" customHeight="1">
      <c r="L410" s="12"/>
      <c r="M410" s="12"/>
      <c r="N410" s="12"/>
      <c r="O410" s="12"/>
      <c r="P410" s="109"/>
      <c r="Q410" s="109"/>
      <c r="R410" s="109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</row>
    <row r="411" spans="2:82" ht="15" customHeight="1">
      <c r="L411" s="12"/>
      <c r="M411" s="12"/>
      <c r="N411" s="109"/>
      <c r="O411" s="109"/>
      <c r="P411" s="12"/>
      <c r="Q411" s="12"/>
      <c r="R411" s="12"/>
      <c r="S411" s="109"/>
      <c r="T411" s="109"/>
      <c r="U411" s="109"/>
      <c r="V411" s="109"/>
      <c r="W411" s="109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</row>
    <row r="412" spans="2:82" ht="15" customHeight="1"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</row>
    <row r="413" spans="2:82" ht="15" customHeight="1">
      <c r="B413" s="16" t="s">
        <v>140</v>
      </c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</row>
    <row r="414" spans="2:82" ht="15" customHeight="1">
      <c r="L414" s="12"/>
      <c r="M414" s="12"/>
      <c r="N414" s="12"/>
      <c r="O414" s="12"/>
      <c r="P414" s="18"/>
      <c r="Q414" s="18"/>
      <c r="R414" s="18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</row>
    <row r="415" spans="2:82" ht="15" customHeight="1">
      <c r="L415" s="12"/>
      <c r="M415" s="12"/>
      <c r="N415" s="377"/>
      <c r="O415" s="22"/>
      <c r="P415" s="20"/>
      <c r="Q415" s="20"/>
      <c r="R415" s="20"/>
      <c r="S415" s="23"/>
      <c r="T415" s="19"/>
      <c r="U415" s="12"/>
      <c r="V415" s="19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</row>
    <row r="416" spans="2:82" ht="15" customHeight="1">
      <c r="L416" s="12"/>
      <c r="M416" s="12"/>
      <c r="N416" s="378"/>
      <c r="O416" s="24"/>
      <c r="P416" s="20"/>
      <c r="Q416" s="20"/>
      <c r="R416" s="20"/>
      <c r="S416" s="25"/>
      <c r="T416" s="21"/>
      <c r="U416" s="12"/>
      <c r="V416" s="21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</row>
    <row r="417" spans="12:82" ht="15" customHeight="1">
      <c r="L417" s="12"/>
      <c r="M417" s="12"/>
      <c r="N417" s="378"/>
      <c r="O417" s="24"/>
      <c r="P417" s="27"/>
      <c r="Q417" s="28"/>
      <c r="R417" s="29"/>
      <c r="S417" s="25"/>
      <c r="T417" s="21"/>
      <c r="U417" s="12"/>
      <c r="V417" s="21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</row>
    <row r="418" spans="12:82" ht="15" customHeight="1">
      <c r="L418" s="12"/>
      <c r="M418" s="12"/>
      <c r="N418" s="379"/>
      <c r="O418" s="26"/>
      <c r="P418" s="12"/>
      <c r="Q418" s="12"/>
      <c r="R418" s="12"/>
      <c r="S418" s="28"/>
      <c r="T418" s="29"/>
      <c r="U418" s="28"/>
      <c r="V418" s="29"/>
      <c r="W418" s="30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</row>
    <row r="419" spans="12:82" ht="15" customHeight="1"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</row>
    <row r="420" spans="12:82" ht="15" customHeight="1"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</row>
    <row r="421" spans="12:82" ht="15" customHeight="1">
      <c r="L421" s="12"/>
      <c r="M421" s="12"/>
      <c r="N421" s="17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</row>
    <row r="422" spans="12:82" ht="15" customHeight="1">
      <c r="L422" s="12"/>
      <c r="M422" s="12"/>
      <c r="N422" s="12"/>
      <c r="O422" s="12"/>
      <c r="P422" s="109"/>
      <c r="Q422" s="109"/>
      <c r="R422" s="109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</row>
    <row r="423" spans="12:82" ht="15" customHeight="1">
      <c r="L423" s="12"/>
      <c r="M423" s="12"/>
      <c r="N423" s="109"/>
      <c r="O423" s="109"/>
      <c r="P423" s="12"/>
      <c r="Q423" s="12"/>
      <c r="R423" s="12"/>
      <c r="S423" s="109"/>
      <c r="T423" s="109"/>
      <c r="U423" s="109"/>
      <c r="V423" s="109"/>
      <c r="W423" s="109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</row>
    <row r="424" spans="12:82" ht="15" customHeight="1"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</row>
    <row r="425" spans="12:82" ht="15" customHeight="1"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</row>
    <row r="426" spans="12:82" ht="15" customHeight="1">
      <c r="L426" s="12"/>
      <c r="M426" s="12"/>
      <c r="N426" s="12"/>
      <c r="O426" s="12"/>
      <c r="P426" s="18"/>
      <c r="Q426" s="18"/>
      <c r="R426" s="18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</row>
    <row r="427" spans="12:82" ht="15" customHeight="1">
      <c r="L427" s="12"/>
      <c r="M427" s="12"/>
      <c r="N427" s="377"/>
      <c r="O427" s="22"/>
      <c r="P427" s="20"/>
      <c r="Q427" s="20"/>
      <c r="R427" s="20"/>
      <c r="S427" s="23"/>
      <c r="T427" s="19"/>
      <c r="U427" s="12"/>
      <c r="V427" s="19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</row>
    <row r="428" spans="12:82" ht="15" customHeight="1">
      <c r="L428" s="12"/>
      <c r="M428" s="12"/>
      <c r="N428" s="378"/>
      <c r="O428" s="24"/>
      <c r="P428" s="20"/>
      <c r="Q428" s="20"/>
      <c r="R428" s="20"/>
      <c r="S428" s="25"/>
      <c r="T428" s="21"/>
      <c r="U428" s="12"/>
      <c r="V428" s="21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</row>
    <row r="429" spans="12:82" ht="15" customHeight="1">
      <c r="L429" s="12"/>
      <c r="M429" s="12"/>
      <c r="N429" s="378"/>
      <c r="O429" s="24"/>
      <c r="P429" s="27"/>
      <c r="Q429" s="28"/>
      <c r="R429" s="29"/>
      <c r="S429" s="25"/>
      <c r="T429" s="21"/>
      <c r="U429" s="12"/>
      <c r="V429" s="21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</row>
    <row r="430" spans="12:82" ht="15" customHeight="1">
      <c r="L430" s="12"/>
      <c r="M430" s="12"/>
      <c r="N430" s="379"/>
      <c r="O430" s="26"/>
      <c r="P430" s="12"/>
      <c r="Q430" s="12"/>
      <c r="R430" s="12"/>
      <c r="S430" s="28"/>
      <c r="T430" s="29"/>
      <c r="U430" s="28"/>
      <c r="V430" s="29"/>
      <c r="W430" s="30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</row>
    <row r="431" spans="12:82" ht="15" customHeight="1"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</row>
    <row r="432" spans="12:82" ht="15" customHeight="1"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</row>
    <row r="433" spans="2:82" ht="15" customHeight="1">
      <c r="L433" s="12"/>
      <c r="M433" s="12"/>
      <c r="N433" s="3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</row>
    <row r="434" spans="2:82" ht="15" customHeight="1">
      <c r="L434" s="12"/>
      <c r="M434" s="12"/>
      <c r="N434" s="12"/>
      <c r="O434" s="12"/>
      <c r="P434" s="109"/>
      <c r="Q434" s="109"/>
      <c r="R434" s="109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</row>
    <row r="435" spans="2:82" ht="15" customHeight="1">
      <c r="L435" s="12"/>
      <c r="M435" s="12"/>
      <c r="N435" s="109"/>
      <c r="O435" s="109"/>
      <c r="P435" s="12"/>
      <c r="Q435" s="12"/>
      <c r="R435" s="12"/>
      <c r="S435" s="109"/>
      <c r="T435" s="109"/>
      <c r="U435" s="109"/>
      <c r="V435" s="109"/>
      <c r="W435" s="109"/>
      <c r="X435" s="109"/>
      <c r="Y435" s="109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</row>
    <row r="436" spans="2:82" ht="15" customHeight="1"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</row>
    <row r="437" spans="2:82" ht="15" customHeight="1"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</row>
    <row r="438" spans="2:82" ht="15" customHeight="1">
      <c r="B438" s="16" t="s">
        <v>143</v>
      </c>
      <c r="L438" s="12"/>
      <c r="M438" s="12"/>
      <c r="N438" s="12"/>
      <c r="O438" s="12"/>
      <c r="P438" s="18"/>
      <c r="Q438" s="18"/>
      <c r="R438" s="18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</row>
    <row r="439" spans="2:82" ht="15" customHeight="1">
      <c r="L439" s="12"/>
      <c r="M439" s="12"/>
      <c r="N439" s="377"/>
      <c r="O439" s="22"/>
      <c r="P439" s="18"/>
      <c r="Q439" s="18"/>
      <c r="R439" s="18"/>
      <c r="S439" s="18"/>
      <c r="T439" s="23"/>
      <c r="U439" s="12"/>
      <c r="V439" s="19"/>
      <c r="W439" s="12"/>
      <c r="X439" s="19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</row>
    <row r="440" spans="2:82" ht="15" customHeight="1">
      <c r="L440" s="12"/>
      <c r="M440" s="12"/>
      <c r="N440" s="377"/>
      <c r="O440" s="22"/>
      <c r="P440" s="18"/>
      <c r="Q440" s="18"/>
      <c r="R440" s="18"/>
      <c r="S440" s="18"/>
      <c r="T440" s="23"/>
      <c r="U440" s="12"/>
      <c r="V440" s="19"/>
      <c r="W440" s="12"/>
      <c r="X440" s="19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</row>
    <row r="441" spans="2:82" ht="15" customHeight="1">
      <c r="L441" s="12"/>
      <c r="M441" s="12"/>
      <c r="N441" s="377"/>
      <c r="O441" s="22"/>
      <c r="P441" s="18"/>
      <c r="Q441" s="18"/>
      <c r="R441" s="18"/>
      <c r="S441" s="18"/>
      <c r="T441" s="23"/>
      <c r="U441" s="12"/>
      <c r="V441" s="19"/>
      <c r="W441" s="12"/>
      <c r="X441" s="19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</row>
    <row r="442" spans="2:82" ht="15" customHeight="1">
      <c r="L442" s="12"/>
      <c r="M442" s="12"/>
      <c r="N442" s="377"/>
      <c r="O442" s="22"/>
      <c r="P442" s="18"/>
      <c r="Q442" s="18"/>
      <c r="R442" s="18"/>
      <c r="S442" s="18"/>
      <c r="T442" s="23"/>
      <c r="U442" s="12"/>
      <c r="V442" s="19"/>
      <c r="W442" s="12"/>
      <c r="X442" s="19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</row>
    <row r="443" spans="2:82" ht="15" customHeight="1">
      <c r="L443" s="12"/>
      <c r="M443" s="12"/>
      <c r="N443" s="377"/>
      <c r="O443" s="22"/>
      <c r="P443" s="18"/>
      <c r="Q443" s="18"/>
      <c r="R443" s="18"/>
      <c r="S443" s="18"/>
      <c r="T443" s="23"/>
      <c r="U443" s="12"/>
      <c r="V443" s="19"/>
      <c r="W443" s="12"/>
      <c r="X443" s="19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</row>
    <row r="444" spans="2:82" ht="15" customHeight="1">
      <c r="L444" s="12"/>
      <c r="M444" s="12"/>
      <c r="N444" s="377"/>
      <c r="O444" s="22"/>
      <c r="P444" s="18"/>
      <c r="Q444" s="18"/>
      <c r="R444" s="18"/>
      <c r="S444" s="18"/>
      <c r="T444" s="23"/>
      <c r="U444" s="12"/>
      <c r="V444" s="19"/>
      <c r="W444" s="12"/>
      <c r="X444" s="19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</row>
    <row r="445" spans="2:82" ht="15" customHeight="1">
      <c r="L445" s="12"/>
      <c r="M445" s="12"/>
      <c r="N445" s="377"/>
      <c r="O445" s="22"/>
      <c r="P445" s="18"/>
      <c r="Q445" s="18"/>
      <c r="R445" s="18"/>
      <c r="S445" s="18"/>
      <c r="T445" s="23"/>
      <c r="U445" s="12"/>
      <c r="V445" s="19"/>
      <c r="W445" s="12"/>
      <c r="X445" s="19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</row>
    <row r="446" spans="2:82" ht="15" customHeight="1">
      <c r="L446" s="12"/>
      <c r="M446" s="12"/>
      <c r="N446" s="377"/>
      <c r="O446" s="22"/>
      <c r="P446" s="18"/>
      <c r="Q446" s="18"/>
      <c r="R446" s="18"/>
      <c r="S446" s="18"/>
      <c r="T446" s="23"/>
      <c r="U446" s="12"/>
      <c r="V446" s="19"/>
      <c r="W446" s="12"/>
      <c r="X446" s="19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</row>
    <row r="447" spans="2:82" ht="15" customHeight="1">
      <c r="L447" s="12"/>
      <c r="M447" s="12"/>
      <c r="N447" s="377"/>
      <c r="O447" s="22"/>
      <c r="P447" s="18"/>
      <c r="Q447" s="18"/>
      <c r="R447" s="18"/>
      <c r="S447" s="18"/>
      <c r="T447" s="23"/>
      <c r="U447" s="12"/>
      <c r="V447" s="19"/>
      <c r="W447" s="12"/>
      <c r="X447" s="19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</row>
    <row r="448" spans="2:82" ht="15" customHeight="1">
      <c r="L448" s="12"/>
      <c r="M448" s="12"/>
      <c r="N448" s="377"/>
      <c r="O448" s="22"/>
      <c r="P448" s="18"/>
      <c r="Q448" s="18"/>
      <c r="R448" s="18"/>
      <c r="S448" s="18"/>
      <c r="T448" s="23"/>
      <c r="U448" s="12"/>
      <c r="V448" s="19"/>
      <c r="W448" s="12"/>
      <c r="X448" s="19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</row>
    <row r="449" spans="12:82" ht="15" customHeight="1">
      <c r="L449" s="12"/>
      <c r="M449" s="12"/>
      <c r="N449" s="377"/>
      <c r="O449" s="22"/>
      <c r="P449" s="18"/>
      <c r="Q449" s="18"/>
      <c r="R449" s="18"/>
      <c r="S449" s="18"/>
      <c r="T449" s="23"/>
      <c r="U449" s="12"/>
      <c r="V449" s="19"/>
      <c r="W449" s="12"/>
      <c r="X449" s="19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</row>
    <row r="450" spans="12:82" ht="15" customHeight="1">
      <c r="L450" s="12"/>
      <c r="M450" s="12"/>
      <c r="N450" s="377"/>
      <c r="O450" s="22"/>
      <c r="P450" s="18"/>
      <c r="Q450" s="18"/>
      <c r="R450" s="18"/>
      <c r="S450" s="18"/>
      <c r="T450" s="23"/>
      <c r="U450" s="12"/>
      <c r="V450" s="19"/>
      <c r="W450" s="12"/>
      <c r="X450" s="19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</row>
    <row r="451" spans="12:82" ht="15" customHeight="1">
      <c r="L451" s="12"/>
      <c r="M451" s="12"/>
      <c r="N451" s="377"/>
      <c r="O451" s="22"/>
      <c r="P451" s="18"/>
      <c r="Q451" s="18"/>
      <c r="R451" s="18"/>
      <c r="S451" s="18"/>
      <c r="T451" s="23"/>
      <c r="U451" s="12"/>
      <c r="V451" s="19"/>
      <c r="W451" s="12"/>
      <c r="X451" s="19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</row>
    <row r="452" spans="12:82" ht="15" customHeight="1">
      <c r="L452" s="12"/>
      <c r="M452" s="12"/>
      <c r="N452" s="377"/>
      <c r="O452" s="22"/>
      <c r="P452" s="18"/>
      <c r="Q452" s="18"/>
      <c r="R452" s="18"/>
      <c r="S452" s="18"/>
      <c r="T452" s="23"/>
      <c r="U452" s="12"/>
      <c r="V452" s="19"/>
      <c r="W452" s="12"/>
      <c r="X452" s="19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</row>
    <row r="453" spans="12:82" ht="15" customHeight="1">
      <c r="L453" s="12"/>
      <c r="M453" s="12"/>
      <c r="N453" s="377"/>
      <c r="O453" s="22"/>
      <c r="P453" s="18"/>
      <c r="Q453" s="18"/>
      <c r="R453" s="18"/>
      <c r="S453" s="18"/>
      <c r="T453" s="23"/>
      <c r="U453" s="12"/>
      <c r="V453" s="19"/>
      <c r="W453" s="12"/>
      <c r="X453" s="19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</row>
    <row r="454" spans="12:82" ht="15" customHeight="1">
      <c r="L454" s="12"/>
      <c r="M454" s="12"/>
      <c r="N454" s="377"/>
      <c r="O454" s="22"/>
      <c r="P454" s="18"/>
      <c r="Q454" s="18"/>
      <c r="R454" s="18"/>
      <c r="S454" s="18"/>
      <c r="T454" s="23"/>
      <c r="U454" s="12"/>
      <c r="V454" s="19"/>
      <c r="W454" s="12"/>
      <c r="X454" s="19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</row>
    <row r="455" spans="12:82" ht="15" customHeight="1">
      <c r="L455" s="12"/>
      <c r="M455" s="12"/>
      <c r="N455" s="377"/>
      <c r="O455" s="22"/>
      <c r="P455" s="18"/>
      <c r="Q455" s="18"/>
      <c r="R455" s="18"/>
      <c r="S455" s="18"/>
      <c r="T455" s="23"/>
      <c r="U455" s="12"/>
      <c r="V455" s="19"/>
      <c r="W455" s="12"/>
      <c r="X455" s="19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</row>
    <row r="456" spans="12:82" ht="15" customHeight="1">
      <c r="L456" s="12"/>
      <c r="M456" s="12"/>
      <c r="N456" s="377"/>
      <c r="O456" s="22"/>
      <c r="P456" s="18"/>
      <c r="Q456" s="18"/>
      <c r="R456" s="18"/>
      <c r="S456" s="18"/>
      <c r="T456" s="23"/>
      <c r="U456" s="12"/>
      <c r="V456" s="19"/>
      <c r="W456" s="12"/>
      <c r="X456" s="19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</row>
    <row r="457" spans="12:82" ht="15" customHeight="1">
      <c r="L457" s="12"/>
      <c r="M457" s="12"/>
      <c r="N457" s="377"/>
      <c r="O457" s="22"/>
      <c r="P457" s="18"/>
      <c r="Q457" s="18"/>
      <c r="R457" s="18"/>
      <c r="S457" s="18"/>
      <c r="T457" s="23"/>
      <c r="U457" s="12"/>
      <c r="V457" s="19"/>
      <c r="W457" s="12"/>
      <c r="X457" s="19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</row>
    <row r="458" spans="12:82" ht="15" customHeight="1">
      <c r="L458" s="12"/>
      <c r="M458" s="12"/>
      <c r="N458" s="377"/>
      <c r="O458" s="22"/>
      <c r="P458" s="18"/>
      <c r="Q458" s="18"/>
      <c r="R458" s="18"/>
      <c r="S458" s="18"/>
      <c r="T458" s="23"/>
      <c r="U458" s="12"/>
      <c r="V458" s="19"/>
      <c r="W458" s="12"/>
      <c r="X458" s="19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</row>
    <row r="459" spans="12:82" ht="15" customHeight="1">
      <c r="L459" s="12"/>
      <c r="M459" s="12"/>
      <c r="N459" s="377"/>
      <c r="O459" s="22"/>
      <c r="P459" s="18"/>
      <c r="Q459" s="18"/>
      <c r="R459" s="18"/>
      <c r="S459" s="18"/>
      <c r="T459" s="23"/>
      <c r="U459" s="12"/>
      <c r="V459" s="19"/>
      <c r="W459" s="12"/>
      <c r="X459" s="19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</row>
    <row r="460" spans="12:82" ht="15" customHeight="1">
      <c r="L460" s="12"/>
      <c r="M460" s="12"/>
      <c r="N460" s="377"/>
      <c r="O460" s="22"/>
      <c r="P460" s="18"/>
      <c r="Q460" s="18"/>
      <c r="R460" s="18"/>
      <c r="S460" s="18"/>
      <c r="T460" s="23"/>
      <c r="U460" s="12"/>
      <c r="V460" s="19"/>
      <c r="W460" s="12"/>
      <c r="X460" s="19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</row>
    <row r="461" spans="12:82" ht="15" customHeight="1">
      <c r="L461" s="12"/>
      <c r="M461" s="12"/>
      <c r="N461" s="377"/>
      <c r="O461" s="22"/>
      <c r="P461" s="18"/>
      <c r="Q461" s="18"/>
      <c r="R461" s="18"/>
      <c r="S461" s="18"/>
      <c r="T461" s="23"/>
      <c r="U461" s="12"/>
      <c r="V461" s="19"/>
      <c r="W461" s="12"/>
      <c r="X461" s="19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</row>
    <row r="462" spans="12:82" ht="15" customHeight="1">
      <c r="L462" s="12"/>
      <c r="M462" s="12"/>
      <c r="N462" s="377"/>
      <c r="O462" s="22"/>
      <c r="P462" s="20"/>
      <c r="Q462" s="20"/>
      <c r="R462" s="20"/>
      <c r="S462" s="18"/>
      <c r="T462" s="23"/>
      <c r="U462" s="12"/>
      <c r="V462" s="19"/>
      <c r="W462" s="12"/>
      <c r="X462" s="19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</row>
    <row r="463" spans="12:82" ht="15" customHeight="1">
      <c r="L463" s="12"/>
      <c r="M463" s="12"/>
      <c r="N463" s="378"/>
      <c r="O463" s="24"/>
      <c r="P463" s="20"/>
      <c r="Q463" s="20"/>
      <c r="R463" s="20"/>
      <c r="S463" s="20"/>
      <c r="T463" s="25"/>
      <c r="U463" s="12"/>
      <c r="V463" s="21"/>
      <c r="W463" s="12"/>
      <c r="X463" s="21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</row>
    <row r="464" spans="12:82" ht="15" customHeight="1">
      <c r="L464" s="12"/>
      <c r="M464" s="12"/>
      <c r="N464" s="378"/>
      <c r="O464" s="24"/>
      <c r="P464" s="27"/>
      <c r="Q464" s="28"/>
      <c r="R464" s="29"/>
      <c r="S464" s="20"/>
      <c r="T464" s="25"/>
      <c r="U464" s="12"/>
      <c r="V464" s="21"/>
      <c r="W464" s="12"/>
      <c r="X464" s="21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</row>
    <row r="465" spans="2:82" ht="15" customHeight="1">
      <c r="L465" s="12"/>
      <c r="M465" s="12"/>
      <c r="N465" s="379"/>
      <c r="O465" s="26"/>
      <c r="P465" s="12"/>
      <c r="Q465" s="12"/>
      <c r="R465" s="12"/>
      <c r="S465" s="28"/>
      <c r="T465" s="29"/>
      <c r="U465" s="28"/>
      <c r="V465" s="29"/>
      <c r="W465" s="28"/>
      <c r="X465" s="29"/>
      <c r="Y465" s="30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</row>
    <row r="466" spans="2:82" ht="15" customHeight="1"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</row>
    <row r="467" spans="2:82" ht="15" customHeight="1">
      <c r="B467" s="16" t="s">
        <v>149</v>
      </c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</row>
    <row r="468" spans="2:82" ht="15" customHeight="1"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</row>
    <row r="469" spans="2:82" ht="15" customHeight="1"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</row>
    <row r="470" spans="2:82" ht="15" customHeight="1"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</row>
    <row r="471" spans="2:82" ht="15" customHeight="1"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</row>
    <row r="472" spans="2:82" ht="15" customHeight="1"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</row>
    <row r="473" spans="2:82" ht="15" customHeight="1"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</row>
    <row r="474" spans="2:82" ht="15" customHeight="1"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</row>
    <row r="475" spans="2:82" ht="15" customHeight="1"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</row>
    <row r="476" spans="2:82" ht="15" customHeight="1"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</row>
    <row r="477" spans="2:82" ht="15" customHeight="1"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</row>
    <row r="478" spans="2:82" ht="15" customHeight="1"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</row>
    <row r="479" spans="2:82" ht="15" customHeight="1"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</row>
    <row r="480" spans="2:82" ht="15" customHeight="1"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</row>
    <row r="481" spans="2:82" ht="15" customHeight="1">
      <c r="B481" s="16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</row>
    <row r="482" spans="2:82" ht="15" customHeight="1"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</row>
    <row r="483" spans="2:82" ht="15" customHeight="1"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</row>
    <row r="484" spans="2:82" ht="15" customHeight="1"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</row>
    <row r="485" spans="2:82" ht="15" customHeight="1"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</row>
    <row r="486" spans="2:82" ht="15" customHeight="1"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</row>
    <row r="487" spans="2:82" ht="15" customHeight="1">
      <c r="L487" s="12"/>
      <c r="M487" s="12"/>
      <c r="N487" s="12"/>
      <c r="O487" s="12"/>
      <c r="P487" s="128"/>
      <c r="Q487" s="128"/>
      <c r="R487" s="128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</row>
    <row r="488" spans="2:82" ht="15" customHeight="1">
      <c r="L488" s="12"/>
      <c r="M488" s="12"/>
      <c r="N488" s="128"/>
      <c r="O488" s="128"/>
      <c r="P488" s="12"/>
      <c r="Q488" s="12"/>
      <c r="R488" s="12"/>
      <c r="S488" s="128"/>
      <c r="T488" s="128"/>
      <c r="U488" s="128"/>
      <c r="V488" s="128"/>
      <c r="W488" s="128"/>
      <c r="X488" s="128"/>
      <c r="Y488" s="128"/>
      <c r="Z488" s="128"/>
      <c r="AA488" s="128"/>
      <c r="AB488" s="128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</row>
    <row r="489" spans="2:82" ht="15" customHeight="1">
      <c r="L489" s="12"/>
      <c r="M489" s="12"/>
      <c r="N489" s="12"/>
      <c r="O489" s="12"/>
      <c r="P489" s="102"/>
      <c r="Q489" s="102"/>
      <c r="R489" s="10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</row>
    <row r="490" spans="2:82" ht="15" customHeight="1"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</row>
    <row r="491" spans="2:82" ht="15" customHeight="1">
      <c r="L491" s="12"/>
      <c r="M491" s="12"/>
      <c r="N491" s="129"/>
      <c r="O491" s="130"/>
      <c r="P491" s="131"/>
      <c r="Q491" s="131"/>
      <c r="R491" s="130"/>
      <c r="S491" s="131"/>
      <c r="T491" s="130"/>
      <c r="U491" s="130"/>
      <c r="V491" s="130"/>
      <c r="W491" s="131"/>
      <c r="X491" s="130"/>
      <c r="Y491" s="131"/>
      <c r="Z491" s="130"/>
      <c r="AA491" s="130"/>
      <c r="AB491" s="130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</row>
    <row r="492" spans="2:82" ht="42.75" customHeight="1" thickBot="1">
      <c r="B492" s="90" t="s">
        <v>223</v>
      </c>
      <c r="C492" s="91"/>
      <c r="D492" s="92"/>
      <c r="E492" s="92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136"/>
      <c r="R492" s="136"/>
      <c r="S492" s="136"/>
      <c r="T492" s="130"/>
      <c r="U492" s="130"/>
      <c r="V492" s="131"/>
      <c r="W492" s="131"/>
      <c r="X492" s="131"/>
      <c r="Y492" s="131"/>
      <c r="Z492" s="131"/>
      <c r="AA492" s="131"/>
      <c r="AB492" s="130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</row>
    <row r="493" spans="2:82" ht="15" customHeight="1">
      <c r="B493" s="69" t="s">
        <v>261</v>
      </c>
      <c r="M493" s="7"/>
      <c r="N493" s="7"/>
      <c r="O493" s="7"/>
      <c r="P493" s="7"/>
      <c r="Q493" s="7"/>
      <c r="R493" s="7"/>
      <c r="S493" s="7"/>
      <c r="T493" s="130"/>
      <c r="U493" s="130"/>
      <c r="V493" s="130"/>
      <c r="W493" s="130"/>
      <c r="X493" s="130"/>
      <c r="Y493" s="131"/>
      <c r="Z493" s="130"/>
      <c r="AA493" s="131"/>
      <c r="AB493" s="131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</row>
    <row r="494" spans="2:82" ht="15" customHeight="1">
      <c r="L494" s="12"/>
      <c r="M494" s="12"/>
      <c r="N494" s="129"/>
      <c r="O494" s="130"/>
      <c r="P494" s="12"/>
      <c r="Q494" s="12"/>
      <c r="R494" s="12"/>
      <c r="S494" s="130"/>
      <c r="T494" s="130"/>
      <c r="U494" s="130"/>
      <c r="V494" s="130"/>
      <c r="W494" s="131"/>
      <c r="X494" s="130"/>
      <c r="Y494" s="131"/>
      <c r="Z494" s="130"/>
      <c r="AA494" s="131"/>
      <c r="AB494" s="131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</row>
    <row r="495" spans="2:82" ht="15" customHeight="1"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</row>
    <row r="496" spans="2:82" ht="15" customHeight="1"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</row>
    <row r="497" spans="12:82" ht="15" customHeight="1">
      <c r="L497" s="12"/>
      <c r="M497" s="12"/>
      <c r="N497" s="12"/>
      <c r="O497" s="12"/>
      <c r="P497" s="12" t="s">
        <v>231</v>
      </c>
      <c r="Q497" s="12" t="s">
        <v>303</v>
      </c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</row>
    <row r="498" spans="12:82" ht="15" customHeight="1">
      <c r="L498" s="12"/>
      <c r="M498" s="12"/>
      <c r="N498" s="12"/>
      <c r="O498" s="12"/>
      <c r="P498" s="207">
        <v>0.5</v>
      </c>
      <c r="Q498" s="207">
        <v>0.5</v>
      </c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</row>
    <row r="499" spans="12:82" ht="15" customHeight="1">
      <c r="L499" s="12"/>
      <c r="M499" s="12"/>
      <c r="N499" s="12"/>
      <c r="O499" s="7"/>
      <c r="P499" s="7"/>
      <c r="Q499" s="7"/>
      <c r="R499" s="7"/>
      <c r="S499" s="7"/>
      <c r="T499" s="7"/>
      <c r="U499" s="7"/>
      <c r="V499" s="7"/>
      <c r="W499" s="7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</row>
    <row r="500" spans="12:82" ht="15" customHeight="1">
      <c r="L500" s="12"/>
      <c r="M500" s="12"/>
      <c r="N500" s="12"/>
      <c r="O500" s="7"/>
      <c r="P500" s="7"/>
      <c r="Q500" s="7"/>
      <c r="R500" s="7"/>
      <c r="S500" s="7"/>
      <c r="T500" s="7"/>
      <c r="U500" s="7"/>
      <c r="V500" s="7"/>
      <c r="W500" s="7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</row>
    <row r="501" spans="12:82" ht="15" customHeight="1">
      <c r="L501" s="12"/>
      <c r="M501" s="12"/>
      <c r="N501" s="12"/>
      <c r="O501" s="7"/>
      <c r="P501" s="7"/>
      <c r="Q501" s="7"/>
      <c r="R501" s="7"/>
      <c r="S501" s="7"/>
      <c r="T501" s="7"/>
      <c r="U501" s="7"/>
      <c r="V501" s="7"/>
      <c r="W501" s="7"/>
      <c r="X501" s="12"/>
      <c r="Y501" s="12"/>
      <c r="Z501" s="12"/>
      <c r="AA501" s="12"/>
      <c r="AB501" s="12"/>
      <c r="AC501" s="12"/>
      <c r="AD501" s="12"/>
      <c r="AE501" s="12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</row>
    <row r="502" spans="12:82" ht="15" customHeight="1">
      <c r="L502" s="12"/>
      <c r="M502" s="12"/>
      <c r="N502" s="12"/>
      <c r="O502" s="201"/>
      <c r="P502" s="208"/>
      <c r="Q502" s="202"/>
      <c r="R502" s="208"/>
      <c r="S502" s="202"/>
      <c r="T502" s="208"/>
      <c r="U502" s="202"/>
      <c r="V502" s="208"/>
      <c r="W502" s="202"/>
      <c r="X502" s="12"/>
      <c r="Y502" s="12"/>
      <c r="Z502" s="12"/>
      <c r="AA502" s="12"/>
      <c r="AB502" s="12"/>
      <c r="AC502" s="12"/>
      <c r="AD502" s="12"/>
      <c r="AE502" s="12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</row>
    <row r="503" spans="12:82" ht="15" customHeight="1"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</row>
    <row r="504" spans="12:82" ht="15" customHeight="1"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</row>
    <row r="505" spans="12:82" ht="15" customHeight="1">
      <c r="L505" s="12"/>
      <c r="M505" s="12"/>
      <c r="N505" s="12"/>
      <c r="O505" s="12"/>
      <c r="P505" s="12"/>
      <c r="Q505" s="207"/>
      <c r="R505" s="207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</row>
    <row r="506" spans="12:82" ht="15" customHeight="1"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</row>
    <row r="507" spans="12:82" ht="15" customHeight="1">
      <c r="L507" s="12"/>
      <c r="M507" s="12"/>
      <c r="N507" s="12"/>
      <c r="O507" s="12"/>
      <c r="P507" s="7"/>
      <c r="Q507" s="7"/>
      <c r="R507" s="7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</row>
    <row r="508" spans="12:82" ht="15" customHeight="1"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</row>
    <row r="509" spans="12:82" ht="30" customHeight="1"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</row>
    <row r="510" spans="12:82" ht="15" customHeight="1"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</row>
    <row r="511" spans="12:82" ht="15" customHeight="1"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</row>
    <row r="512" spans="12:82" ht="15" customHeight="1"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</row>
    <row r="513" spans="2:82" ht="15" customHeight="1">
      <c r="M513" s="7"/>
      <c r="N513" s="7"/>
      <c r="O513" s="7"/>
      <c r="P513" s="7"/>
      <c r="Q513" s="7"/>
      <c r="R513" s="158"/>
      <c r="S513" s="158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</row>
    <row r="514" spans="2:82" ht="15" customHeight="1">
      <c r="M514" s="7"/>
      <c r="N514" s="159"/>
      <c r="O514" s="159"/>
      <c r="P514" s="159"/>
      <c r="Q514" s="159"/>
      <c r="R514" s="158"/>
      <c r="S514" s="158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</row>
    <row r="515" spans="2:82" ht="15" customHeight="1">
      <c r="M515" s="7"/>
      <c r="N515" s="159"/>
      <c r="O515" s="159"/>
      <c r="P515" s="159"/>
      <c r="Q515" s="159"/>
      <c r="R515" s="158"/>
      <c r="S515" s="158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</row>
    <row r="516" spans="2:82" ht="15" customHeight="1">
      <c r="M516" s="7"/>
      <c r="N516" s="71"/>
      <c r="O516" s="159"/>
      <c r="P516" s="159"/>
      <c r="Q516" s="159"/>
      <c r="R516" s="158"/>
      <c r="S516" s="158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</row>
    <row r="517" spans="2:82" ht="15" customHeight="1">
      <c r="M517" s="7"/>
      <c r="N517" s="75"/>
      <c r="O517" s="159"/>
      <c r="P517" s="159"/>
      <c r="Q517" s="159"/>
      <c r="R517" s="158"/>
      <c r="S517" s="158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</row>
    <row r="518" spans="2:82" ht="21.75" customHeight="1">
      <c r="B518" s="68" t="s">
        <v>224</v>
      </c>
      <c r="M518" s="7"/>
      <c r="N518" s="75"/>
      <c r="O518" s="159"/>
      <c r="P518" s="159"/>
      <c r="Q518" s="159"/>
      <c r="R518" s="158"/>
      <c r="S518" s="158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</row>
    <row r="519" spans="2:82" ht="15" customHeight="1">
      <c r="B519" s="16"/>
      <c r="M519" s="7"/>
      <c r="N519" s="159"/>
      <c r="O519" s="159"/>
      <c r="P519" s="159"/>
      <c r="Q519" s="159"/>
      <c r="R519" s="158"/>
      <c r="S519" s="158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</row>
    <row r="520" spans="2:82" ht="15" customHeight="1">
      <c r="B520" s="16" t="s">
        <v>154</v>
      </c>
      <c r="L520" s="7"/>
      <c r="M520" s="7"/>
      <c r="N520" s="159"/>
      <c r="O520" s="159"/>
      <c r="P520" s="159"/>
      <c r="Q520" s="159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</row>
    <row r="521" spans="2:82" ht="15" customHeight="1">
      <c r="L521" s="7"/>
      <c r="M521" s="7"/>
      <c r="N521" s="159"/>
      <c r="O521" s="159"/>
      <c r="P521" s="159"/>
      <c r="Q521" s="159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</row>
    <row r="522" spans="2:82" ht="15" customHeight="1">
      <c r="L522" s="7"/>
      <c r="M522" s="7"/>
      <c r="N522" s="7"/>
      <c r="O522" s="7"/>
      <c r="P522" s="7"/>
      <c r="Q522" s="7"/>
      <c r="R522" s="7"/>
      <c r="S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</row>
    <row r="523" spans="2:82" ht="15" customHeight="1"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</row>
    <row r="524" spans="2:82" ht="15" customHeight="1"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</row>
    <row r="525" spans="2:82" ht="15" customHeight="1">
      <c r="L525" s="7"/>
      <c r="M525" s="201"/>
      <c r="N525" s="202"/>
      <c r="O525" s="7"/>
      <c r="P525" s="7" t="s">
        <v>155</v>
      </c>
      <c r="Q525" s="7"/>
      <c r="R525" s="7"/>
      <c r="S525" s="7"/>
      <c r="T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</row>
    <row r="526" spans="2:82" ht="15" customHeight="1">
      <c r="L526" s="7"/>
      <c r="M526" s="7"/>
      <c r="N526" s="159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</row>
    <row r="527" spans="2:82" ht="15" customHeight="1">
      <c r="L527" s="7"/>
      <c r="M527" s="7"/>
      <c r="N527" s="7"/>
      <c r="O527" s="7"/>
      <c r="P527" s="7" t="s">
        <v>62</v>
      </c>
      <c r="Q527" s="7" t="s">
        <v>63</v>
      </c>
      <c r="R527" s="7" t="s">
        <v>156</v>
      </c>
      <c r="S527" s="7" t="s">
        <v>157</v>
      </c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</row>
    <row r="528" spans="2:82" ht="15" customHeight="1">
      <c r="L528" s="7"/>
      <c r="M528" s="7"/>
      <c r="N528" s="7"/>
      <c r="O528" s="201" t="s">
        <v>305</v>
      </c>
      <c r="P528" s="202">
        <v>1</v>
      </c>
      <c r="Q528" s="202">
        <v>0</v>
      </c>
      <c r="R528" s="202">
        <v>0</v>
      </c>
      <c r="S528" s="202">
        <v>0</v>
      </c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</row>
    <row r="529" spans="2:82" ht="15" customHeight="1"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</row>
    <row r="530" spans="2:82" ht="15" customHeight="1"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</row>
    <row r="531" spans="2:82" ht="15" customHeight="1"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</row>
    <row r="532" spans="2:82" ht="15" customHeight="1"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</row>
    <row r="533" spans="2:82" ht="15" customHeight="1"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</row>
    <row r="534" spans="2:82" ht="15" customHeight="1"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</row>
    <row r="535" spans="2:82" ht="6" customHeight="1"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</row>
    <row r="536" spans="2:82" ht="25.5" customHeight="1"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</row>
    <row r="537" spans="2:82" ht="15" customHeight="1"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</row>
    <row r="538" spans="2:82" ht="15" customHeight="1"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</row>
    <row r="539" spans="2:82" ht="15" customHeight="1"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</row>
    <row r="540" spans="2:82" ht="15" customHeight="1">
      <c r="M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</row>
    <row r="541" spans="2:82" ht="15" customHeight="1">
      <c r="M541" s="7"/>
      <c r="N541" s="7"/>
      <c r="O541" s="7"/>
      <c r="P541" s="12"/>
      <c r="Q541" s="12"/>
      <c r="R541" s="12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</row>
    <row r="542" spans="2:82" ht="15" customHeight="1">
      <c r="B542" s="16" t="s">
        <v>232</v>
      </c>
      <c r="M542" s="7"/>
      <c r="N542" s="12"/>
      <c r="O542" s="12"/>
      <c r="P542" s="7"/>
      <c r="Q542" s="7"/>
      <c r="R542" s="7"/>
      <c r="S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</row>
    <row r="543" spans="2:82" ht="15" customHeight="1">
      <c r="M543" s="7"/>
      <c r="N543" s="12"/>
      <c r="O543" s="179"/>
      <c r="P543" s="179"/>
      <c r="Q543" s="380"/>
      <c r="R543" s="380"/>
      <c r="S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</row>
    <row r="544" spans="2:82" ht="15" customHeight="1">
      <c r="M544" s="7"/>
      <c r="N544" s="12"/>
      <c r="O544" s="12"/>
      <c r="P544" s="12"/>
      <c r="Q544" s="12"/>
      <c r="R544" s="12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</row>
    <row r="545" spans="2:82" ht="15" customHeight="1">
      <c r="M545" s="7"/>
      <c r="N545" s="71"/>
      <c r="O545" s="72"/>
      <c r="P545" s="72"/>
      <c r="Q545" s="72"/>
      <c r="R545" s="73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</row>
    <row r="546" spans="2:82" ht="15" customHeight="1">
      <c r="K546" s="7"/>
      <c r="L546" s="7"/>
      <c r="M546" s="7"/>
      <c r="N546" s="7"/>
      <c r="O546" s="7"/>
      <c r="P546" s="7"/>
      <c r="Q546" s="7"/>
      <c r="R546" s="7"/>
      <c r="S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</row>
    <row r="547" spans="2:82" ht="15" customHeight="1">
      <c r="K547" s="7"/>
      <c r="L547" s="7"/>
      <c r="M547" s="7" t="s">
        <v>159</v>
      </c>
      <c r="N547" s="7"/>
      <c r="O547" s="7"/>
      <c r="P547" s="7"/>
      <c r="Q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</row>
    <row r="548" spans="2:82" ht="15" customHeight="1"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</row>
    <row r="549" spans="2:82" ht="15" customHeight="1">
      <c r="K549" s="7"/>
      <c r="L549" s="7"/>
      <c r="M549" s="7" t="s">
        <v>160</v>
      </c>
      <c r="N549" s="7" t="s">
        <v>161</v>
      </c>
      <c r="O549" s="7" t="s">
        <v>297</v>
      </c>
      <c r="P549" s="7" t="s">
        <v>162</v>
      </c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</row>
    <row r="550" spans="2:82" ht="15" customHeight="1">
      <c r="K550" s="7"/>
      <c r="L550" s="201" t="s">
        <v>305</v>
      </c>
      <c r="M550" s="202">
        <v>0</v>
      </c>
      <c r="N550" s="202">
        <v>0</v>
      </c>
      <c r="O550" s="202">
        <v>0</v>
      </c>
      <c r="P550" s="202">
        <v>1</v>
      </c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</row>
    <row r="551" spans="2:82" ht="15" customHeight="1"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</row>
    <row r="552" spans="2:82" ht="15" customHeight="1"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</row>
    <row r="553" spans="2:82" ht="15" customHeight="1"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</row>
    <row r="554" spans="2:82" ht="15" customHeight="1"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</row>
    <row r="555" spans="2:82" ht="15" customHeight="1"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</row>
    <row r="556" spans="2:82" ht="15" customHeight="1"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</row>
    <row r="557" spans="2:82" ht="15" customHeight="1"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</row>
    <row r="558" spans="2:82" ht="15" customHeight="1"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</row>
    <row r="559" spans="2:82" ht="15" customHeight="1">
      <c r="B559" s="16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</row>
    <row r="560" spans="2:82" ht="15" customHeight="1"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</row>
    <row r="561" spans="2:82" ht="15" customHeight="1"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</row>
    <row r="562" spans="2:82" ht="15" customHeight="1"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</row>
    <row r="563" spans="2:82" ht="15" customHeight="1"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</row>
    <row r="564" spans="2:82" ht="15" customHeight="1">
      <c r="B564" s="16" t="s">
        <v>163</v>
      </c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</row>
    <row r="565" spans="2:82" ht="15" customHeight="1"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</row>
    <row r="566" spans="2:82" ht="15" customHeight="1"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</row>
    <row r="567" spans="2:82" ht="15" customHeight="1"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</row>
    <row r="568" spans="2:82" ht="15" customHeight="1">
      <c r="G568" s="7"/>
      <c r="H568" s="7"/>
      <c r="I568" s="7"/>
      <c r="J568" s="7"/>
      <c r="K568" s="7"/>
      <c r="L568" s="7"/>
      <c r="M568" s="201"/>
      <c r="N568" s="202"/>
      <c r="O568" s="202"/>
      <c r="P568" s="202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</row>
    <row r="569" spans="2:82" ht="15" customHeight="1"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</row>
    <row r="570" spans="2:82" ht="15" customHeight="1"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</row>
    <row r="571" spans="2:82" ht="15" customHeight="1"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</row>
    <row r="572" spans="2:82" ht="15" customHeight="1"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</row>
    <row r="573" spans="2:82" ht="15" customHeight="1"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</row>
    <row r="574" spans="2:82" ht="15" customHeight="1"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</row>
    <row r="575" spans="2:82" ht="15" customHeight="1">
      <c r="M575" s="7"/>
      <c r="N575" s="7"/>
      <c r="O575" s="7"/>
      <c r="P575" s="7"/>
      <c r="Q575" s="7"/>
      <c r="R575" s="7"/>
      <c r="S575" s="7" t="s">
        <v>164</v>
      </c>
      <c r="T575" s="7" t="s">
        <v>165</v>
      </c>
      <c r="U575" s="7" t="s">
        <v>168</v>
      </c>
      <c r="V575" s="7" t="s">
        <v>38</v>
      </c>
      <c r="W575" s="7" t="s">
        <v>171</v>
      </c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</row>
    <row r="576" spans="2:82" ht="15" customHeight="1">
      <c r="M576" s="7"/>
      <c r="N576" s="7"/>
      <c r="O576" s="7"/>
      <c r="P576" s="7"/>
      <c r="Q576" s="7"/>
      <c r="R576" s="201" t="s">
        <v>305</v>
      </c>
      <c r="S576" s="202">
        <v>0.125</v>
      </c>
      <c r="T576" s="202">
        <v>0.125</v>
      </c>
      <c r="U576" s="202">
        <v>0.125</v>
      </c>
      <c r="V576" s="202">
        <v>0.125</v>
      </c>
      <c r="W576" s="202">
        <v>0.125</v>
      </c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</row>
    <row r="577" spans="2:82" ht="15" customHeight="1"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</row>
    <row r="578" spans="2:82" ht="15" customHeight="1"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</row>
    <row r="579" spans="2:82" ht="15" customHeight="1"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</row>
    <row r="580" spans="2:82" ht="15" customHeight="1"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</row>
    <row r="581" spans="2:82" ht="15" customHeight="1"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</row>
    <row r="582" spans="2:82" ht="15" customHeight="1"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</row>
    <row r="583" spans="2:82" ht="15" customHeight="1"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</row>
    <row r="584" spans="2:82" ht="15" customHeight="1"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</row>
    <row r="585" spans="2:82" ht="15" customHeight="1"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</row>
    <row r="586" spans="2:82" ht="15" customHeight="1"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</row>
    <row r="587" spans="2:82" ht="15" customHeight="1"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</row>
    <row r="588" spans="2:82" ht="15" customHeight="1">
      <c r="M588" s="7"/>
      <c r="N588" s="7"/>
      <c r="O588" s="7"/>
      <c r="P588" s="7"/>
      <c r="Q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</row>
    <row r="589" spans="2:82" ht="27.75" customHeight="1">
      <c r="B589" s="68" t="s">
        <v>260</v>
      </c>
      <c r="M589" s="7"/>
      <c r="N589" s="7"/>
      <c r="O589" s="7"/>
      <c r="P589" s="7"/>
      <c r="Q589" s="7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</row>
    <row r="590" spans="2:82" ht="15" customHeight="1">
      <c r="M590" s="7"/>
      <c r="N590" s="7"/>
      <c r="O590" s="7"/>
      <c r="P590" s="7"/>
      <c r="Q590" s="7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</row>
    <row r="591" spans="2:82" ht="15" customHeight="1">
      <c r="B591" s="16" t="s">
        <v>186</v>
      </c>
      <c r="M591" s="7"/>
      <c r="N591" s="7"/>
      <c r="O591" s="7"/>
      <c r="P591" s="7"/>
      <c r="Q591" s="7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</row>
    <row r="592" spans="2:82" ht="15" customHeight="1">
      <c r="M592" s="7"/>
      <c r="N592" s="7"/>
      <c r="O592" s="7"/>
      <c r="P592" s="7"/>
      <c r="Q592" s="7"/>
      <c r="R592" s="71"/>
      <c r="S592" s="72"/>
      <c r="T592" s="72"/>
      <c r="U592" s="72"/>
      <c r="V592" s="72"/>
      <c r="W592" s="72"/>
      <c r="X592" s="72"/>
      <c r="Y592" s="72"/>
      <c r="Z592" s="72"/>
      <c r="AA592" s="72"/>
      <c r="AB592" s="12"/>
      <c r="AC592" s="12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</row>
    <row r="593" spans="13:82" ht="15" customHeight="1">
      <c r="M593" s="7"/>
      <c r="N593" s="7"/>
      <c r="O593" s="7"/>
      <c r="P593" s="7"/>
      <c r="Q593" s="7"/>
      <c r="R593" s="75"/>
      <c r="S593" s="72"/>
      <c r="T593" s="72"/>
      <c r="U593" s="72"/>
      <c r="V593" s="72"/>
      <c r="W593" s="72"/>
      <c r="X593" s="72"/>
      <c r="Y593" s="72"/>
      <c r="Z593" s="72"/>
      <c r="AA593" s="72"/>
      <c r="AB593" s="12"/>
      <c r="AC593" s="12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</row>
    <row r="594" spans="13:82" ht="15" customHeight="1">
      <c r="M594" s="7"/>
      <c r="N594" s="7"/>
      <c r="O594" s="7"/>
      <c r="P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</row>
    <row r="595" spans="13:82" ht="15" customHeight="1"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</row>
    <row r="596" spans="13:82" ht="15" customHeight="1">
      <c r="M596" s="7"/>
      <c r="N596" s="7"/>
      <c r="O596" s="7"/>
      <c r="P596" s="7" t="s">
        <v>187</v>
      </c>
      <c r="Q596" s="7"/>
      <c r="R596" s="7"/>
      <c r="S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</row>
    <row r="597" spans="13:82" ht="15" customHeight="1">
      <c r="M597" s="201"/>
      <c r="N597" s="202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</row>
    <row r="598" spans="13:82" ht="15" customHeight="1">
      <c r="M598" s="7"/>
      <c r="N598" s="7"/>
      <c r="O598" s="7"/>
      <c r="P598" s="7" t="s">
        <v>188</v>
      </c>
      <c r="Q598" s="7" t="s">
        <v>189</v>
      </c>
      <c r="R598" s="7" t="s">
        <v>39</v>
      </c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</row>
    <row r="599" spans="13:82" ht="15" customHeight="1">
      <c r="M599" s="7"/>
      <c r="N599" s="7"/>
      <c r="O599" s="201" t="s">
        <v>305</v>
      </c>
      <c r="P599" s="202">
        <v>0</v>
      </c>
      <c r="Q599" s="202">
        <v>1</v>
      </c>
      <c r="R599" s="202">
        <v>0</v>
      </c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</row>
    <row r="600" spans="13:82" ht="15" customHeight="1"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</row>
    <row r="601" spans="13:82" ht="15" customHeight="1"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</row>
    <row r="602" spans="13:82" ht="15" customHeight="1"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</row>
    <row r="603" spans="13:82" ht="15" customHeight="1"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</row>
    <row r="604" spans="13:82" ht="15" customHeight="1"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</row>
    <row r="605" spans="13:82" ht="15" customHeight="1"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</row>
    <row r="606" spans="13:82" ht="15" customHeight="1"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</row>
    <row r="607" spans="13:82" ht="6.75" customHeight="1"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</row>
    <row r="608" spans="13:82" ht="23.25" customHeight="1"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</row>
    <row r="609" spans="2:82" ht="15" customHeight="1"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</row>
    <row r="610" spans="2:82" ht="15" customHeight="1"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</row>
    <row r="611" spans="2:82" ht="15" customHeight="1"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</row>
    <row r="612" spans="2:82" ht="15" customHeight="1"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</row>
    <row r="613" spans="2:82" ht="24.75" customHeight="1">
      <c r="B613" s="68" t="s">
        <v>274</v>
      </c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</row>
    <row r="614" spans="2:82" ht="15" customHeight="1"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</row>
    <row r="615" spans="2:82" ht="15" customHeight="1">
      <c r="B615" s="16" t="s">
        <v>252</v>
      </c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</row>
    <row r="616" spans="2:82" ht="15" customHeight="1"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</row>
    <row r="617" spans="2:82" ht="15" customHeight="1">
      <c r="K617" s="7"/>
      <c r="L617" s="7"/>
      <c r="M617" s="396"/>
      <c r="N617" s="396"/>
      <c r="O617" s="396"/>
      <c r="P617" s="396"/>
      <c r="Q617" s="396"/>
      <c r="R617" s="396"/>
      <c r="S617" s="396"/>
      <c r="T617" s="396"/>
      <c r="U617" s="396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</row>
    <row r="618" spans="2:82" ht="15" customHeight="1"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</row>
    <row r="619" spans="2:82" ht="15" customHeight="1"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</row>
    <row r="620" spans="2:82" ht="15" customHeight="1">
      <c r="K620" s="7"/>
      <c r="L620" s="7"/>
      <c r="M620" s="7"/>
      <c r="N620" s="7"/>
      <c r="O620" s="7"/>
      <c r="P620" s="7"/>
      <c r="Q620" s="7"/>
      <c r="R620" s="7"/>
    </row>
    <row r="621" spans="2:82" ht="15" customHeight="1">
      <c r="K621" s="7"/>
      <c r="L621" s="7"/>
      <c r="M621" s="201"/>
      <c r="N621" s="202"/>
      <c r="O621" s="7"/>
      <c r="P621" s="7"/>
      <c r="Q621" s="7"/>
      <c r="R621" s="7"/>
    </row>
    <row r="622" spans="2:82" ht="15" customHeight="1">
      <c r="K622" s="7"/>
      <c r="L622" s="7"/>
      <c r="M622" s="7"/>
      <c r="N622" s="7"/>
      <c r="O622" s="7"/>
      <c r="P622" s="7" t="s">
        <v>262</v>
      </c>
      <c r="Q622" s="7" t="s">
        <v>263</v>
      </c>
      <c r="R622" s="7"/>
    </row>
    <row r="623" spans="2:82" ht="15" customHeight="1">
      <c r="K623" s="7"/>
      <c r="L623" s="7"/>
      <c r="M623" s="7"/>
      <c r="N623" s="7"/>
      <c r="O623" s="201" t="s">
        <v>305</v>
      </c>
      <c r="P623" s="202">
        <v>0.5</v>
      </c>
      <c r="Q623" s="202">
        <v>0.75</v>
      </c>
      <c r="R623" s="7"/>
    </row>
    <row r="624" spans="2:82" ht="15" customHeight="1"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 spans="2:25" ht="15" customHeight="1">
      <c r="O625" s="7"/>
      <c r="P625" s="7"/>
      <c r="Q625" s="7"/>
      <c r="R625" s="7"/>
    </row>
    <row r="626" spans="2:25" ht="15" customHeight="1">
      <c r="O626" s="7"/>
      <c r="P626" s="7"/>
      <c r="Q626" s="7"/>
      <c r="R626" s="7"/>
    </row>
    <row r="627" spans="2:25" ht="15" customHeight="1"/>
    <row r="628" spans="2:25" ht="15" customHeight="1"/>
    <row r="629" spans="2:25" ht="15" customHeight="1"/>
    <row r="630" spans="2:25" ht="9.75" customHeight="1"/>
    <row r="631" spans="2:25" ht="15.75" customHeight="1"/>
    <row r="632" spans="2:25" ht="22.5" customHeight="1"/>
    <row r="633" spans="2:25" ht="15" customHeight="1"/>
    <row r="634" spans="2:25" ht="15" customHeight="1"/>
    <row r="635" spans="2:25" ht="15" customHeight="1"/>
    <row r="636" spans="2:25" ht="15" customHeight="1"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5" customHeight="1">
      <c r="B637" s="16" t="s">
        <v>253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5" customHeight="1"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5" customHeight="1"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5" customHeight="1"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5:26" ht="15" customHeight="1">
      <c r="O641" s="7"/>
      <c r="P641" s="7"/>
      <c r="Q641" s="7"/>
      <c r="R641" s="7"/>
      <c r="S641" s="374"/>
      <c r="T641" s="374"/>
      <c r="U641" s="374"/>
      <c r="V641" s="374"/>
      <c r="W641" s="374"/>
      <c r="X641" s="7"/>
      <c r="Y641" s="7"/>
      <c r="Z641" s="7"/>
    </row>
    <row r="642" spans="15:26" ht="15" customHeight="1"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5:26" ht="15" customHeight="1">
      <c r="O643" s="7"/>
      <c r="P643" s="7"/>
      <c r="Q643" s="201"/>
      <c r="R643" s="7"/>
      <c r="S643" s="7" t="s">
        <v>193</v>
      </c>
      <c r="T643" s="7"/>
      <c r="U643" s="7"/>
      <c r="V643" s="7"/>
      <c r="W643" s="7"/>
      <c r="X643" s="7"/>
      <c r="Y643" s="374" t="s">
        <v>194</v>
      </c>
      <c r="Z643" s="374"/>
    </row>
    <row r="644" spans="15:26" ht="15" customHeight="1">
      <c r="O644" s="7"/>
      <c r="P644" s="7"/>
      <c r="Q644" s="7"/>
      <c r="R644" s="7"/>
      <c r="S644" s="7" t="s">
        <v>25</v>
      </c>
      <c r="T644" s="374" t="s">
        <v>26</v>
      </c>
      <c r="U644" s="374"/>
      <c r="V644" s="374"/>
      <c r="W644" s="374"/>
      <c r="X644" s="374"/>
      <c r="Y644" s="374"/>
      <c r="Z644" s="374"/>
    </row>
    <row r="645" spans="15:26" ht="15" customHeight="1">
      <c r="O645" s="7"/>
      <c r="P645" s="7"/>
      <c r="Q645" s="7"/>
      <c r="R645" s="7"/>
      <c r="S645" s="7"/>
      <c r="T645" s="7" t="s">
        <v>269</v>
      </c>
      <c r="U645" s="7" t="s">
        <v>270</v>
      </c>
      <c r="V645" s="7" t="s">
        <v>271</v>
      </c>
      <c r="W645" s="7" t="s">
        <v>273</v>
      </c>
      <c r="X645" s="7" t="s">
        <v>39</v>
      </c>
      <c r="Y645" s="7" t="s">
        <v>25</v>
      </c>
      <c r="Z645" s="7" t="s">
        <v>272</v>
      </c>
    </row>
    <row r="646" spans="15:26" ht="15" customHeight="1">
      <c r="O646" s="7"/>
      <c r="P646" s="7"/>
      <c r="Q646" s="7"/>
      <c r="R646" s="201" t="s">
        <v>305</v>
      </c>
      <c r="S646" s="202">
        <v>0.25</v>
      </c>
      <c r="T646" s="202">
        <v>0</v>
      </c>
      <c r="U646" s="202">
        <v>0</v>
      </c>
      <c r="V646" s="202">
        <v>0.625</v>
      </c>
      <c r="W646" s="202">
        <v>0.125</v>
      </c>
      <c r="X646" s="202">
        <v>0</v>
      </c>
      <c r="Y646" s="202">
        <v>0.5</v>
      </c>
      <c r="Z646" s="202">
        <v>0.5</v>
      </c>
    </row>
    <row r="647" spans="15:26" ht="15" customHeight="1"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5:26" ht="15" customHeight="1"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5:26" ht="15" customHeight="1">
      <c r="R649" s="7"/>
      <c r="S649" s="7"/>
      <c r="T649" s="7"/>
      <c r="U649" s="7"/>
      <c r="V649" s="7"/>
      <c r="W649" s="7"/>
      <c r="X649" s="7"/>
      <c r="Y649" s="7"/>
      <c r="Z649" s="7"/>
    </row>
    <row r="650" spans="15:26" ht="15" customHeight="1"/>
    <row r="651" spans="15:26" ht="15" customHeight="1"/>
    <row r="652" spans="15:26" ht="15" customHeight="1"/>
    <row r="653" spans="15:26" ht="15" customHeight="1"/>
    <row r="654" spans="15:26" ht="15" customHeight="1"/>
    <row r="655" spans="15:26" ht="23.25" customHeight="1"/>
    <row r="656" spans="15:26" ht="15" customHeight="1"/>
    <row r="657" spans="2:37" ht="15" customHeight="1"/>
    <row r="658" spans="2:37" ht="15" customHeight="1"/>
    <row r="659" spans="2:37" ht="15" customHeight="1"/>
    <row r="660" spans="2:37" ht="15" customHeight="1"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</row>
    <row r="661" spans="2:37" ht="15" customHeight="1"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</row>
    <row r="662" spans="2:37" ht="15" customHeight="1">
      <c r="B662" s="16" t="s">
        <v>198</v>
      </c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</row>
    <row r="663" spans="2:37" ht="15" customHeight="1"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</row>
    <row r="664" spans="2:37" ht="15" customHeight="1">
      <c r="P664" s="12"/>
      <c r="Q664" s="12"/>
      <c r="R664" s="12"/>
      <c r="S664" s="12"/>
      <c r="T664" s="380"/>
      <c r="U664" s="380"/>
      <c r="V664" s="380"/>
      <c r="W664" s="380"/>
      <c r="X664" s="380"/>
      <c r="Y664" s="380"/>
      <c r="Z664" s="12"/>
      <c r="AA664" s="12"/>
      <c r="AB664" s="12"/>
      <c r="AC664" s="12"/>
      <c r="AD664" s="12"/>
      <c r="AE664" s="12"/>
      <c r="AF664" s="12" t="s">
        <v>101</v>
      </c>
      <c r="AG664" s="12"/>
      <c r="AH664" s="12" t="s">
        <v>102</v>
      </c>
      <c r="AI664" s="12"/>
      <c r="AJ664" s="12"/>
      <c r="AK664" s="12"/>
    </row>
    <row r="665" spans="2:37" ht="15" customHeight="1"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 t="s">
        <v>4</v>
      </c>
      <c r="AG665" s="12" t="s">
        <v>5</v>
      </c>
      <c r="AH665" s="12" t="s">
        <v>4</v>
      </c>
      <c r="AI665" s="12" t="s">
        <v>5</v>
      </c>
      <c r="AJ665" s="12"/>
      <c r="AK665" s="12"/>
    </row>
    <row r="666" spans="2:37" ht="15" customHeight="1">
      <c r="L666" s="12"/>
      <c r="M666" s="12"/>
      <c r="N666" s="12"/>
      <c r="O666" s="7"/>
      <c r="P666" s="7" t="s">
        <v>199</v>
      </c>
      <c r="Q666" s="7"/>
      <c r="R666" s="7"/>
      <c r="S666" s="7"/>
      <c r="X666" s="72"/>
      <c r="Y666" s="72"/>
      <c r="Z666" s="72"/>
      <c r="AA666" s="73"/>
      <c r="AB666" s="74"/>
      <c r="AC666" s="12"/>
      <c r="AD666" s="74"/>
      <c r="AE666" s="12"/>
      <c r="AF666" s="74">
        <v>4</v>
      </c>
      <c r="AG666" s="12"/>
      <c r="AH666" s="74">
        <v>5</v>
      </c>
      <c r="AI666" s="12"/>
      <c r="AJ666" s="12"/>
      <c r="AK666" s="12"/>
    </row>
    <row r="667" spans="2:37" ht="15" customHeight="1">
      <c r="L667" s="12"/>
      <c r="M667" s="12"/>
      <c r="N667" s="12"/>
      <c r="O667" s="7"/>
      <c r="P667" s="7" t="s">
        <v>25</v>
      </c>
      <c r="Q667" s="374" t="s">
        <v>26</v>
      </c>
      <c r="R667" s="374"/>
      <c r="S667" s="374"/>
      <c r="X667" s="76"/>
      <c r="Y667" s="76"/>
      <c r="Z667" s="76"/>
      <c r="AA667" s="77"/>
      <c r="AB667" s="78"/>
      <c r="AC667" s="12"/>
      <c r="AD667" s="78"/>
      <c r="AE667" s="12"/>
      <c r="AF667" s="78">
        <v>1</v>
      </c>
      <c r="AG667" s="12"/>
      <c r="AH667" s="78">
        <v>1</v>
      </c>
      <c r="AI667" s="12"/>
      <c r="AJ667" s="12"/>
      <c r="AK667" s="12"/>
    </row>
    <row r="668" spans="2:37" ht="15" customHeight="1">
      <c r="L668" s="12"/>
      <c r="M668" s="12"/>
      <c r="N668" s="12"/>
      <c r="O668" s="7"/>
      <c r="P668" s="7"/>
      <c r="Q668" s="7" t="s">
        <v>277</v>
      </c>
      <c r="R668" s="7" t="s">
        <v>278</v>
      </c>
      <c r="S668" s="7" t="s">
        <v>202</v>
      </c>
      <c r="T668" s="76"/>
      <c r="U668" s="76"/>
      <c r="V668" s="76"/>
      <c r="W668" s="77"/>
      <c r="X668" s="78"/>
      <c r="Y668" s="12"/>
      <c r="Z668" s="78"/>
      <c r="AA668" s="12"/>
      <c r="AB668" s="78">
        <v>14</v>
      </c>
      <c r="AC668" s="12"/>
      <c r="AD668" s="78">
        <v>22</v>
      </c>
      <c r="AE668" s="12"/>
      <c r="AF668" s="12"/>
      <c r="AG668" s="12"/>
    </row>
    <row r="669" spans="2:37" ht="15" customHeight="1">
      <c r="L669" s="12"/>
      <c r="M669" s="12"/>
      <c r="N669" s="12"/>
      <c r="O669" s="201" t="s">
        <v>305</v>
      </c>
      <c r="P669" s="202">
        <v>0.625</v>
      </c>
      <c r="Q669" s="202">
        <v>0</v>
      </c>
      <c r="R669" s="202">
        <v>0.125</v>
      </c>
      <c r="S669" s="202">
        <v>0.25</v>
      </c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</row>
    <row r="670" spans="2:37" ht="15" customHeight="1">
      <c r="L670" s="12"/>
      <c r="M670" s="12"/>
      <c r="N670" s="12"/>
      <c r="O670" s="7"/>
      <c r="P670" s="7"/>
      <c r="Q670" s="7"/>
      <c r="R670" s="7"/>
      <c r="S670" s="7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</row>
    <row r="671" spans="2:37" ht="15" customHeight="1">
      <c r="L671" s="12"/>
      <c r="M671" s="71"/>
      <c r="N671" s="72"/>
      <c r="O671" s="201"/>
      <c r="P671" s="202"/>
      <c r="Q671" s="202"/>
      <c r="R671" s="202"/>
      <c r="S671" s="20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</row>
    <row r="672" spans="2:37" ht="15" customHeight="1">
      <c r="L672" s="12"/>
      <c r="M672" s="75"/>
      <c r="N672" s="76"/>
      <c r="O672" s="77"/>
      <c r="P672" s="76"/>
      <c r="Q672" s="78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</row>
    <row r="673" spans="2:28" ht="15" customHeight="1">
      <c r="L673" s="12"/>
      <c r="M673" s="75"/>
      <c r="N673" s="76"/>
      <c r="O673" s="77"/>
      <c r="P673" s="82"/>
      <c r="Q673" s="81"/>
      <c r="R673" s="8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</row>
    <row r="674" spans="2:28" ht="15" customHeight="1">
      <c r="L674" s="12"/>
      <c r="M674" s="79"/>
      <c r="N674" s="80"/>
      <c r="O674" s="81"/>
      <c r="P674" s="12"/>
      <c r="Q674" s="12"/>
      <c r="R674" s="12"/>
      <c r="S674" s="81"/>
      <c r="T674" s="82"/>
      <c r="U674" s="83"/>
      <c r="V674" s="12"/>
      <c r="W674" s="12"/>
      <c r="X674" s="12"/>
      <c r="Y674" s="12"/>
      <c r="Z674" s="12"/>
      <c r="AA674" s="12"/>
      <c r="AB674" s="12"/>
    </row>
    <row r="675" spans="2:28" ht="15" customHeight="1"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</row>
    <row r="676" spans="2:28" ht="15" customHeight="1"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</row>
    <row r="677" spans="2:28" ht="15" customHeight="1"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</row>
    <row r="678" spans="2:28" ht="15" customHeight="1"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</row>
    <row r="679" spans="2:28" ht="15" customHeight="1">
      <c r="L679" s="12"/>
      <c r="M679" s="12"/>
      <c r="N679" s="12"/>
      <c r="O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</row>
    <row r="680" spans="2:28" ht="15" customHeight="1"/>
    <row r="681" spans="2:28" ht="15" customHeight="1"/>
    <row r="682" spans="2:28" ht="15" customHeight="1"/>
    <row r="683" spans="2:28" ht="15" customHeight="1"/>
    <row r="684" spans="2:28" ht="26.25" customHeight="1">
      <c r="B684" s="68" t="s">
        <v>226</v>
      </c>
    </row>
    <row r="685" spans="2:28" ht="15" customHeight="1"/>
    <row r="686" spans="2:28" ht="15" customHeight="1">
      <c r="B686" s="16" t="s">
        <v>254</v>
      </c>
    </row>
    <row r="687" spans="2:28" ht="15" customHeight="1">
      <c r="B687" s="16"/>
      <c r="L687" s="7"/>
      <c r="M687" s="7"/>
      <c r="N687" s="7"/>
      <c r="O687" s="7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2:28" ht="15" customHeight="1">
      <c r="L688" s="7"/>
      <c r="M688" s="7"/>
      <c r="N688" s="7"/>
      <c r="O688" s="7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2:24" ht="15" customHeight="1">
      <c r="L689" s="7"/>
      <c r="M689" s="7"/>
      <c r="N689" s="7"/>
      <c r="O689" s="7"/>
      <c r="P689" s="7"/>
      <c r="Q689" s="7"/>
      <c r="R689" s="7"/>
      <c r="S689" s="7"/>
      <c r="T689" s="7"/>
      <c r="V689" s="12"/>
      <c r="W689" s="12"/>
      <c r="X689" s="12"/>
    </row>
    <row r="690" spans="12:24" ht="15" customHeight="1">
      <c r="L690" s="7"/>
      <c r="M690" s="7" t="s">
        <v>204</v>
      </c>
      <c r="N690" s="7"/>
      <c r="O690" s="7"/>
      <c r="P690" s="7"/>
      <c r="Q690" s="7"/>
      <c r="R690" s="7"/>
      <c r="S690" s="7"/>
      <c r="T690" s="7"/>
      <c r="U690" s="12"/>
    </row>
    <row r="691" spans="12:24" ht="15" customHeight="1">
      <c r="L691" s="7"/>
      <c r="M691" s="7"/>
      <c r="N691" s="7"/>
      <c r="O691" s="7"/>
      <c r="P691" s="7"/>
      <c r="Q691" s="7"/>
      <c r="R691" s="7"/>
      <c r="S691" s="7"/>
      <c r="T691" s="7"/>
    </row>
    <row r="692" spans="12:24" ht="15" customHeight="1">
      <c r="L692" s="7"/>
      <c r="M692" s="7" t="s">
        <v>205</v>
      </c>
      <c r="N692" s="7" t="s">
        <v>206</v>
      </c>
      <c r="O692" s="7" t="s">
        <v>207</v>
      </c>
      <c r="P692" s="7" t="s">
        <v>208</v>
      </c>
      <c r="Q692" s="7"/>
      <c r="R692" s="7"/>
      <c r="S692" s="7"/>
      <c r="T692" s="7"/>
    </row>
    <row r="693" spans="12:24" ht="15" customHeight="1">
      <c r="L693" s="201" t="s">
        <v>305</v>
      </c>
      <c r="M693" s="202">
        <v>0.5</v>
      </c>
      <c r="N693" s="202">
        <v>0.5</v>
      </c>
      <c r="O693" s="202">
        <v>0</v>
      </c>
      <c r="P693" s="202">
        <v>0</v>
      </c>
      <c r="Q693" s="12"/>
      <c r="R693" s="12"/>
      <c r="S693" s="78"/>
      <c r="T693" s="12"/>
    </row>
    <row r="694" spans="12:24" ht="15" customHeight="1">
      <c r="L694" s="7"/>
      <c r="M694" s="7"/>
      <c r="N694" s="7"/>
      <c r="O694" s="7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2:24" ht="15" customHeight="1">
      <c r="L695" s="7"/>
      <c r="M695" s="7"/>
      <c r="N695" s="7"/>
      <c r="O695" s="7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2:24" ht="15" customHeight="1">
      <c r="L696" s="7"/>
      <c r="M696" s="7"/>
      <c r="N696" s="7"/>
      <c r="O696" s="7"/>
      <c r="P696" s="7"/>
      <c r="Q696" s="7"/>
      <c r="R696" s="7"/>
      <c r="S696" s="7"/>
      <c r="T696" s="7"/>
    </row>
    <row r="697" spans="12:24" ht="15" customHeight="1">
      <c r="L697" s="7"/>
      <c r="M697" s="7"/>
      <c r="N697" s="7"/>
      <c r="O697" s="7"/>
      <c r="P697" s="7"/>
      <c r="Q697" s="7"/>
      <c r="R697" s="7"/>
      <c r="S697" s="7"/>
      <c r="T697" s="7"/>
    </row>
    <row r="698" spans="12:24" ht="15" customHeight="1">
      <c r="L698" s="7"/>
      <c r="M698" s="7"/>
      <c r="N698" s="7"/>
      <c r="O698" s="7"/>
      <c r="P698" s="7"/>
      <c r="Q698" s="7"/>
      <c r="R698" s="7"/>
      <c r="S698" s="7"/>
      <c r="T698" s="7"/>
    </row>
    <row r="699" spans="12:24" ht="15" customHeight="1"/>
    <row r="700" spans="12:24" ht="15" customHeight="1"/>
    <row r="701" spans="12:24" ht="15" customHeight="1"/>
    <row r="702" spans="12:24" ht="15" customHeight="1"/>
    <row r="703" spans="12:24" ht="15" customHeight="1"/>
    <row r="704" spans="12:24" ht="24" customHeight="1"/>
    <row r="705" spans="2:25" ht="15" customHeight="1"/>
    <row r="706" spans="2:25" ht="15" customHeight="1"/>
    <row r="707" spans="2:25" ht="15" customHeight="1">
      <c r="B707" s="16" t="s">
        <v>255</v>
      </c>
    </row>
    <row r="708" spans="2:25" ht="15" customHeight="1">
      <c r="B708" s="16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2:25" ht="15" customHeight="1">
      <c r="B709" s="16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2:25" ht="15" customHeight="1">
      <c r="B710" s="16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2:25" ht="15" customHeight="1">
      <c r="B711" s="16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2:25" ht="15" customHeight="1">
      <c r="I712" s="7"/>
      <c r="J712" s="7"/>
      <c r="K712" s="7"/>
      <c r="L712" s="201" t="s">
        <v>295</v>
      </c>
      <c r="M712" s="202"/>
      <c r="N712" s="7"/>
      <c r="O712" s="7" t="s">
        <v>209</v>
      </c>
      <c r="P712" s="7"/>
      <c r="Q712" s="7"/>
      <c r="R712" s="7"/>
      <c r="S712" s="7"/>
      <c r="T712" s="7"/>
    </row>
    <row r="713" spans="2:25" ht="15" customHeight="1">
      <c r="B713" s="16"/>
      <c r="I713" s="7"/>
      <c r="J713" s="7"/>
      <c r="K713" s="7"/>
      <c r="L713" s="7"/>
      <c r="M713" s="12"/>
      <c r="N713" s="7"/>
      <c r="O713" s="7"/>
      <c r="P713" s="7"/>
      <c r="Q713" s="7"/>
      <c r="R713" s="7"/>
      <c r="S713" s="7"/>
      <c r="T713" s="7"/>
      <c r="U713" s="12"/>
    </row>
    <row r="714" spans="2:25" ht="15" customHeight="1">
      <c r="I714" s="7"/>
      <c r="J714" s="7"/>
      <c r="K714" s="7"/>
      <c r="L714" s="7"/>
      <c r="M714" s="393"/>
      <c r="N714" s="7"/>
      <c r="O714" s="7" t="s">
        <v>210</v>
      </c>
      <c r="P714" s="7" t="s">
        <v>211</v>
      </c>
      <c r="Q714" s="7" t="s">
        <v>212</v>
      </c>
      <c r="R714" s="7" t="s">
        <v>213</v>
      </c>
      <c r="S714" s="7" t="s">
        <v>214</v>
      </c>
      <c r="T714" s="12"/>
    </row>
    <row r="715" spans="2:25" ht="15" customHeight="1">
      <c r="I715" s="7"/>
      <c r="J715" s="7"/>
      <c r="K715" s="7"/>
      <c r="L715" s="7"/>
      <c r="M715" s="394"/>
      <c r="N715" s="201" t="s">
        <v>305</v>
      </c>
      <c r="O715" s="202">
        <v>0.5</v>
      </c>
      <c r="P715" s="202">
        <v>0.25</v>
      </c>
      <c r="Q715" s="202">
        <v>0.25</v>
      </c>
      <c r="R715" s="202">
        <v>0</v>
      </c>
      <c r="S715" s="202">
        <v>0</v>
      </c>
      <c r="T715" s="12"/>
    </row>
    <row r="716" spans="2:25" ht="15" customHeight="1">
      <c r="I716" s="7"/>
      <c r="J716" s="7"/>
      <c r="K716" s="7"/>
      <c r="L716" s="7"/>
      <c r="M716" s="395"/>
      <c r="N716" s="122"/>
      <c r="O716" s="122"/>
      <c r="P716" s="72"/>
      <c r="Q716" s="72"/>
      <c r="R716" s="72"/>
      <c r="S716" s="122"/>
      <c r="T716" s="122"/>
      <c r="U716" s="123"/>
      <c r="V716" s="12"/>
      <c r="W716" s="12"/>
      <c r="X716" s="12"/>
      <c r="Y716" s="12"/>
    </row>
    <row r="717" spans="2:25" ht="15" customHeight="1">
      <c r="M717" s="71"/>
      <c r="N717" s="72"/>
      <c r="O717" s="72"/>
      <c r="P717" s="76"/>
      <c r="Q717" s="76"/>
      <c r="R717" s="76"/>
      <c r="S717" s="72"/>
      <c r="T717" s="72"/>
      <c r="U717" s="73"/>
      <c r="V717" s="12"/>
      <c r="W717" s="12"/>
      <c r="X717" s="12"/>
      <c r="Y717" s="12"/>
    </row>
    <row r="718" spans="2:25" ht="15" customHeight="1">
      <c r="M718" s="75"/>
      <c r="N718" s="76"/>
      <c r="O718" s="76"/>
      <c r="P718" s="76"/>
      <c r="Q718" s="76"/>
      <c r="R718" s="76"/>
      <c r="S718" s="76"/>
      <c r="T718" s="76"/>
      <c r="U718" s="77"/>
      <c r="V718" s="12"/>
      <c r="W718" s="12"/>
      <c r="X718" s="12"/>
      <c r="Y718" s="12"/>
    </row>
    <row r="719" spans="2:25" ht="15" customHeight="1">
      <c r="M719" s="75"/>
      <c r="N719" s="76"/>
      <c r="O719" s="76"/>
      <c r="P719" s="12"/>
      <c r="Q719" s="12"/>
      <c r="R719" s="12"/>
      <c r="S719" s="76"/>
      <c r="T719" s="76"/>
      <c r="U719" s="77"/>
      <c r="V719" s="12"/>
      <c r="W719" s="12"/>
      <c r="X719" s="12"/>
      <c r="Y719" s="12"/>
    </row>
    <row r="720" spans="2:25" ht="15" customHeight="1"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3:25" ht="15" customHeight="1"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3:25" ht="15" customHeight="1">
      <c r="M722" s="12"/>
      <c r="N722" s="12"/>
      <c r="O722" s="12"/>
      <c r="S722" s="12"/>
      <c r="T722" s="12"/>
      <c r="U722" s="12"/>
      <c r="V722" s="12"/>
      <c r="W722" s="12"/>
      <c r="X722" s="12"/>
      <c r="Y722" s="12"/>
    </row>
    <row r="723" spans="13:25" ht="15" customHeight="1"/>
    <row r="724" spans="13:25" ht="15" customHeight="1"/>
    <row r="725" spans="13:25" ht="15" customHeight="1"/>
    <row r="726" spans="13:25" ht="15" customHeight="1"/>
    <row r="727" spans="13:25" ht="21" customHeight="1"/>
    <row r="728" spans="13:25" ht="15" customHeight="1"/>
    <row r="729" spans="13:25" ht="15" customHeight="1"/>
    <row r="730" spans="13:25" ht="15" customHeight="1"/>
    <row r="731" spans="13:25" ht="15" customHeight="1"/>
    <row r="732" spans="13:25" ht="15" customHeight="1"/>
    <row r="733" spans="13:25" ht="15" customHeight="1"/>
    <row r="734" spans="13:25" ht="15" customHeight="1"/>
    <row r="735" spans="13:25" ht="15" customHeight="1"/>
    <row r="736" spans="13:25" ht="15" customHeight="1">
      <c r="P736" s="12"/>
      <c r="Q736" s="12"/>
      <c r="R736" s="12"/>
    </row>
    <row r="737" spans="13:23" ht="15" customHeight="1"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</row>
    <row r="738" spans="13:23" ht="15" customHeight="1"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</row>
    <row r="739" spans="13:23" ht="15" customHeight="1"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</row>
    <row r="740" spans="13:23" ht="15" customHeight="1"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</row>
    <row r="741" spans="13:23" ht="15" customHeight="1">
      <c r="M741" s="12"/>
      <c r="N741" s="12"/>
      <c r="O741" s="12"/>
      <c r="P741" s="72"/>
      <c r="Q741" s="72"/>
      <c r="R741" s="73"/>
      <c r="S741" s="12"/>
      <c r="T741" s="12"/>
      <c r="U741" s="12"/>
      <c r="V741" s="12"/>
      <c r="W741" s="12"/>
    </row>
    <row r="742" spans="13:23" ht="15" customHeight="1">
      <c r="M742" s="12"/>
      <c r="N742" s="71"/>
      <c r="O742" s="72"/>
      <c r="P742" s="76"/>
      <c r="Q742" s="76"/>
      <c r="R742" s="77"/>
      <c r="S742" s="74"/>
      <c r="T742" s="12"/>
      <c r="U742" s="74"/>
      <c r="V742" s="12"/>
      <c r="W742" s="12"/>
    </row>
    <row r="743" spans="13:23" ht="15" customHeight="1">
      <c r="M743" s="12"/>
      <c r="N743" s="75"/>
      <c r="O743" s="76"/>
      <c r="P743" s="76"/>
      <c r="Q743" s="76"/>
      <c r="R743" s="77"/>
      <c r="S743" s="78"/>
      <c r="T743" s="12"/>
      <c r="U743" s="78"/>
      <c r="V743" s="12"/>
      <c r="W743" s="12"/>
    </row>
    <row r="744" spans="13:23" ht="15" customHeight="1">
      <c r="M744" s="12"/>
      <c r="N744" s="75"/>
      <c r="O744" s="76"/>
      <c r="P744" s="81"/>
      <c r="Q744" s="82"/>
      <c r="R744" s="81"/>
      <c r="S744" s="78"/>
      <c r="T744" s="12"/>
      <c r="U744" s="78"/>
      <c r="V744" s="12"/>
      <c r="W744" s="12"/>
    </row>
    <row r="745" spans="13:23" ht="15" customHeight="1">
      <c r="M745" s="12"/>
      <c r="N745" s="79"/>
      <c r="O745" s="80"/>
      <c r="P745" s="12"/>
      <c r="Q745" s="12"/>
      <c r="R745" s="12"/>
      <c r="S745" s="82"/>
      <c r="T745" s="81"/>
      <c r="U745" s="82"/>
      <c r="V745" s="83"/>
      <c r="W745" s="12"/>
    </row>
    <row r="746" spans="13:23">
      <c r="M746" s="12"/>
      <c r="N746" s="12"/>
      <c r="O746" s="12"/>
      <c r="S746" s="12"/>
      <c r="T746" s="12"/>
      <c r="U746" s="12"/>
      <c r="V746" s="12"/>
      <c r="W746" s="12"/>
    </row>
    <row r="755" spans="13:20" ht="15" customHeight="1"/>
    <row r="756" spans="13:20" ht="15" customHeight="1"/>
    <row r="757" spans="13:20" ht="15" customHeight="1"/>
    <row r="758" spans="13:20" ht="15" customHeight="1"/>
    <row r="759" spans="13:20" ht="15" customHeight="1">
      <c r="P759" s="12"/>
      <c r="Q759" s="12"/>
      <c r="R759" s="12"/>
    </row>
    <row r="760" spans="13:20" ht="15" customHeight="1">
      <c r="M760" s="12"/>
      <c r="N760" s="12"/>
      <c r="O760" s="12"/>
      <c r="P760" s="12"/>
      <c r="Q760" s="12"/>
      <c r="R760" s="12"/>
      <c r="S760" s="12"/>
      <c r="T760" s="12"/>
    </row>
    <row r="761" spans="13:20" ht="15" customHeight="1">
      <c r="M761" s="12"/>
      <c r="N761" s="12"/>
      <c r="O761" s="12"/>
      <c r="P761" s="12"/>
      <c r="Q761" s="12"/>
      <c r="R761" s="12"/>
      <c r="S761" s="12"/>
      <c r="T761" s="12"/>
    </row>
    <row r="762" spans="13:20" ht="15" customHeight="1">
      <c r="M762" s="12"/>
      <c r="N762" s="12"/>
      <c r="O762" s="12"/>
      <c r="P762" s="12"/>
      <c r="Q762" s="12"/>
      <c r="R762" s="12"/>
      <c r="S762" s="12"/>
      <c r="T762" s="12"/>
    </row>
    <row r="763" spans="13:20" ht="15" customHeight="1">
      <c r="M763" s="12"/>
      <c r="N763" s="12"/>
      <c r="O763" s="12"/>
      <c r="P763" s="125"/>
      <c r="Q763" s="125"/>
      <c r="R763" s="125"/>
      <c r="S763" s="12"/>
      <c r="T763" s="12"/>
    </row>
    <row r="764" spans="13:20" ht="15" customHeight="1">
      <c r="M764" s="124"/>
      <c r="N764" s="125"/>
      <c r="O764" s="125"/>
      <c r="P764" s="125"/>
      <c r="Q764" s="125"/>
      <c r="R764" s="125"/>
      <c r="S764" s="12"/>
      <c r="T764" s="12"/>
    </row>
    <row r="765" spans="13:20" ht="15" customHeight="1">
      <c r="M765" s="124"/>
      <c r="N765" s="125"/>
      <c r="O765" s="125"/>
      <c r="P765" s="125"/>
      <c r="Q765" s="125"/>
      <c r="R765" s="125"/>
      <c r="S765" s="12"/>
      <c r="T765" s="12"/>
    </row>
    <row r="766" spans="13:20" ht="15" customHeight="1">
      <c r="M766" s="124"/>
      <c r="N766" s="125"/>
      <c r="O766" s="125"/>
      <c r="P766" s="12"/>
      <c r="Q766" s="12"/>
      <c r="R766" s="12"/>
      <c r="S766" s="12"/>
      <c r="T766" s="12"/>
    </row>
    <row r="767" spans="13:20" ht="15" customHeight="1">
      <c r="M767" s="12"/>
      <c r="N767" s="12"/>
      <c r="O767" s="12"/>
      <c r="P767" s="12"/>
      <c r="Q767" s="12"/>
      <c r="R767" s="12"/>
      <c r="S767" s="12"/>
      <c r="T767" s="12"/>
    </row>
    <row r="768" spans="13:20" ht="15" customHeight="1">
      <c r="M768" s="12"/>
      <c r="N768" s="12"/>
      <c r="O768" s="12"/>
      <c r="S768" s="12"/>
      <c r="T768" s="12"/>
    </row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</sheetData>
  <mergeCells count="67">
    <mergeCell ref="M714:M716"/>
    <mergeCell ref="T388:U388"/>
    <mergeCell ref="S641:W641"/>
    <mergeCell ref="M617:U617"/>
    <mergeCell ref="Q667:S667"/>
    <mergeCell ref="T644:X644"/>
    <mergeCell ref="T664:Y664"/>
    <mergeCell ref="P390:AD390"/>
    <mergeCell ref="N387:O389"/>
    <mergeCell ref="P387:Q387"/>
    <mergeCell ref="P159:Q159"/>
    <mergeCell ref="R159:S159"/>
    <mergeCell ref="T159:U159"/>
    <mergeCell ref="O185:O188"/>
    <mergeCell ref="O202:O205"/>
    <mergeCell ref="N379:N381"/>
    <mergeCell ref="O249:O250"/>
    <mergeCell ref="O225:O228"/>
    <mergeCell ref="O263:O266"/>
    <mergeCell ref="N439:N465"/>
    <mergeCell ref="N427:N430"/>
    <mergeCell ref="N415:N418"/>
    <mergeCell ref="N401:N406"/>
    <mergeCell ref="N390:N393"/>
    <mergeCell ref="O123:O126"/>
    <mergeCell ref="O311:O313"/>
    <mergeCell ref="Q143:R143"/>
    <mergeCell ref="S144:T144"/>
    <mergeCell ref="V388:W388"/>
    <mergeCell ref="O8:T8"/>
    <mergeCell ref="O13:O17"/>
    <mergeCell ref="Q31:R31"/>
    <mergeCell ref="S32:T32"/>
    <mergeCell ref="Y643:Z644"/>
    <mergeCell ref="O393:AC393"/>
    <mergeCell ref="Y44:Z44"/>
    <mergeCell ref="AA44:AB44"/>
    <mergeCell ref="O86:O89"/>
    <mergeCell ref="Q543:R543"/>
    <mergeCell ref="S106:T106"/>
    <mergeCell ref="U106:V106"/>
    <mergeCell ref="W106:X106"/>
    <mergeCell ref="Y106:Z106"/>
    <mergeCell ref="O58:O61"/>
    <mergeCell ref="Q105:R105"/>
    <mergeCell ref="AO165:AP165"/>
    <mergeCell ref="AK166:AL166"/>
    <mergeCell ref="AM166:AN166"/>
    <mergeCell ref="AO166:AP166"/>
    <mergeCell ref="AK165:AL165"/>
    <mergeCell ref="AM165:AN165"/>
    <mergeCell ref="R236:X236"/>
    <mergeCell ref="T387:W387"/>
    <mergeCell ref="A2:R2"/>
    <mergeCell ref="O252:O255"/>
    <mergeCell ref="O288:O291"/>
    <mergeCell ref="O366:O368"/>
    <mergeCell ref="O355:O357"/>
    <mergeCell ref="P236:Q236"/>
    <mergeCell ref="U32:V32"/>
    <mergeCell ref="W32:X32"/>
    <mergeCell ref="O46:O49"/>
    <mergeCell ref="O34:O37"/>
    <mergeCell ref="Q43:R43"/>
    <mergeCell ref="S44:T44"/>
    <mergeCell ref="U44:V44"/>
    <mergeCell ref="W44:X4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0"/>
  <sheetViews>
    <sheetView showGridLines="0" zoomScale="80" zoomScaleNormal="80" workbookViewId="0">
      <selection activeCell="A2" sqref="A2:XFD2"/>
    </sheetView>
  </sheetViews>
  <sheetFormatPr defaultColWidth="9.140625" defaultRowHeight="15"/>
  <cols>
    <col min="1" max="1" width="9.140625" style="237"/>
    <col min="2" max="2" width="4" style="237" customWidth="1"/>
    <col min="3" max="16384" width="9.140625" style="237"/>
  </cols>
  <sheetData>
    <row r="1" spans="1:20" s="225" customFormat="1" ht="18.75" customHeight="1">
      <c r="A1" s="224"/>
    </row>
    <row r="2" spans="1:20" ht="28.5">
      <c r="A2" s="351" t="s">
        <v>415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20" s="225" customFormat="1" ht="18.75" customHeight="1">
      <c r="A3" s="224"/>
    </row>
    <row r="4" spans="1:20" s="225" customFormat="1" ht="18.75" customHeight="1">
      <c r="A4" s="224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4"/>
    </row>
    <row r="5" spans="1:20" s="225" customFormat="1" ht="33.75" customHeight="1" thickBot="1">
      <c r="A5" s="224"/>
      <c r="B5" s="227" t="s">
        <v>372</v>
      </c>
      <c r="C5" s="228"/>
      <c r="D5" s="228"/>
      <c r="E5" s="229"/>
      <c r="F5" s="229"/>
      <c r="G5" s="229"/>
      <c r="H5" s="229"/>
      <c r="I5" s="227"/>
      <c r="J5" s="227"/>
      <c r="K5" s="227"/>
      <c r="L5" s="227"/>
      <c r="M5" s="227"/>
      <c r="N5" s="227"/>
    </row>
    <row r="6" spans="1:20" s="225" customFormat="1" ht="18.75" customHeight="1">
      <c r="A6" s="224"/>
      <c r="C6" s="226"/>
    </row>
    <row r="7" spans="1:20" s="225" customFormat="1" ht="18.75" customHeight="1">
      <c r="A7" s="224"/>
      <c r="C7" s="226"/>
    </row>
    <row r="8" spans="1:20" s="225" customFormat="1" ht="18.75" customHeight="1">
      <c r="A8" s="224"/>
      <c r="C8" s="226"/>
    </row>
    <row r="9" spans="1:20" s="236" customFormat="1" ht="32.25" thickBot="1">
      <c r="A9" s="230"/>
      <c r="B9" s="231" t="s">
        <v>216</v>
      </c>
      <c r="C9" s="232"/>
      <c r="D9" s="233"/>
      <c r="E9" s="233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5"/>
      <c r="R9" s="235"/>
      <c r="S9" s="235"/>
      <c r="T9" s="230"/>
    </row>
    <row r="13" spans="1:20" ht="21">
      <c r="C13" s="238" t="s">
        <v>322</v>
      </c>
    </row>
    <row r="43" spans="2:19">
      <c r="C43" s="239"/>
    </row>
    <row r="48" spans="2:19" ht="32.25" thickBot="1">
      <c r="B48" s="231" t="s">
        <v>217</v>
      </c>
      <c r="C48" s="240"/>
      <c r="D48" s="241"/>
      <c r="E48" s="241"/>
      <c r="F48" s="242"/>
      <c r="G48" s="242"/>
      <c r="H48" s="242"/>
      <c r="I48" s="234"/>
      <c r="J48" s="234"/>
      <c r="K48" s="234"/>
      <c r="L48" s="234"/>
      <c r="M48" s="234"/>
      <c r="N48" s="234"/>
      <c r="O48" s="234"/>
      <c r="P48" s="234"/>
      <c r="Q48" s="235"/>
      <c r="R48" s="235"/>
      <c r="S48" s="235"/>
    </row>
    <row r="49" spans="3:18" s="225" customFormat="1" ht="18.75" customHeight="1">
      <c r="J49" s="224"/>
      <c r="K49" s="224"/>
      <c r="L49" s="224"/>
      <c r="M49" s="224"/>
      <c r="N49" s="224"/>
      <c r="O49" s="224"/>
      <c r="P49" s="224"/>
      <c r="Q49" s="224"/>
      <c r="R49" s="224"/>
    </row>
    <row r="50" spans="3:18" s="225" customFormat="1" ht="18.75" customHeight="1">
      <c r="J50" s="224"/>
      <c r="K50" s="224"/>
      <c r="L50" s="224"/>
      <c r="M50" s="224"/>
      <c r="N50" s="224"/>
      <c r="O50" s="224"/>
      <c r="P50" s="224"/>
      <c r="Q50" s="224"/>
      <c r="R50" s="224"/>
    </row>
    <row r="51" spans="3:18" s="225" customFormat="1" ht="18.75" customHeight="1">
      <c r="C51" s="243" t="s">
        <v>218</v>
      </c>
      <c r="D51" s="244"/>
      <c r="E51" s="244"/>
      <c r="F51" s="245"/>
      <c r="G51" s="245"/>
      <c r="H51" s="245"/>
      <c r="I51" s="245"/>
      <c r="J51" s="245"/>
      <c r="K51" s="245"/>
      <c r="L51" s="245"/>
      <c r="M51" s="245"/>
      <c r="N51" s="224"/>
      <c r="O51" s="224"/>
      <c r="P51" s="224"/>
      <c r="Q51" s="224"/>
      <c r="R51" s="224"/>
    </row>
    <row r="52" spans="3:18" s="225" customFormat="1" ht="18.75" customHeight="1">
      <c r="C52" s="243"/>
      <c r="D52" s="244"/>
      <c r="E52" s="244"/>
      <c r="F52" s="245"/>
      <c r="G52" s="245"/>
      <c r="H52" s="245"/>
      <c r="I52" s="245"/>
      <c r="J52" s="245"/>
      <c r="K52" s="245"/>
      <c r="L52" s="245"/>
      <c r="M52" s="245"/>
      <c r="N52" s="224"/>
      <c r="O52" s="224"/>
      <c r="P52" s="224"/>
      <c r="Q52" s="224"/>
      <c r="R52" s="224"/>
    </row>
    <row r="53" spans="3:18" s="225" customFormat="1" ht="18.75" customHeight="1">
      <c r="C53" s="243"/>
      <c r="D53" s="244"/>
      <c r="E53" s="244"/>
      <c r="F53" s="245"/>
      <c r="G53" s="245"/>
      <c r="H53" s="245"/>
      <c r="I53" s="245"/>
      <c r="J53" s="245"/>
      <c r="K53" s="245"/>
      <c r="L53" s="245"/>
      <c r="M53" s="245"/>
      <c r="N53" s="224"/>
      <c r="O53" s="224"/>
      <c r="P53" s="224"/>
      <c r="Q53" s="224"/>
      <c r="R53" s="224"/>
    </row>
    <row r="55" spans="3:18" ht="21">
      <c r="C55" s="238" t="s">
        <v>323</v>
      </c>
    </row>
    <row r="86" spans="3:18">
      <c r="C86" s="239"/>
    </row>
    <row r="91" spans="3:18" s="225" customFormat="1" ht="18.75" customHeight="1">
      <c r="C91" s="243" t="s">
        <v>219</v>
      </c>
      <c r="D91" s="244"/>
      <c r="E91" s="244"/>
      <c r="F91" s="245"/>
      <c r="G91" s="245"/>
      <c r="H91" s="245"/>
      <c r="I91" s="245"/>
      <c r="J91" s="245"/>
      <c r="K91" s="245"/>
      <c r="L91" s="245"/>
      <c r="M91" s="245"/>
      <c r="N91" s="224"/>
      <c r="O91" s="224"/>
      <c r="P91" s="224"/>
      <c r="Q91" s="224"/>
      <c r="R91" s="224"/>
    </row>
    <row r="94" spans="3:18" ht="21">
      <c r="C94" s="238" t="s">
        <v>324</v>
      </c>
    </row>
    <row r="117" spans="3:14">
      <c r="N117" s="246"/>
    </row>
    <row r="128" spans="3:14" ht="21">
      <c r="C128" s="238" t="s">
        <v>51</v>
      </c>
    </row>
    <row r="160" spans="3:3">
      <c r="C160" s="246"/>
    </row>
    <row r="163" spans="3:3" ht="21">
      <c r="C163" s="238" t="s">
        <v>75</v>
      </c>
    </row>
    <row r="164" spans="3:3">
      <c r="C164" s="247" t="s">
        <v>325</v>
      </c>
    </row>
    <row r="193" spans="3:9">
      <c r="C193" s="246"/>
      <c r="I193" s="248"/>
    </row>
    <row r="197" spans="3:9" ht="21">
      <c r="C197" s="243" t="s">
        <v>221</v>
      </c>
    </row>
    <row r="198" spans="3:9">
      <c r="C198" s="237" t="s">
        <v>326</v>
      </c>
    </row>
    <row r="231" spans="2:18">
      <c r="C231" s="246"/>
    </row>
    <row r="235" spans="2:18" ht="32.25" thickBot="1">
      <c r="B235" s="249" t="s">
        <v>223</v>
      </c>
      <c r="C235" s="240"/>
      <c r="D235" s="241"/>
      <c r="E235" s="241"/>
      <c r="F235" s="242"/>
      <c r="G235" s="242"/>
      <c r="H235" s="242"/>
      <c r="I235" s="242"/>
      <c r="J235" s="242"/>
      <c r="K235" s="242"/>
      <c r="L235" s="242"/>
      <c r="M235" s="242"/>
      <c r="N235" s="245"/>
      <c r="O235" s="245"/>
      <c r="P235" s="245"/>
    </row>
    <row r="236" spans="2:18" s="225" customFormat="1" ht="18.75" customHeight="1">
      <c r="C236" s="250" t="s">
        <v>261</v>
      </c>
      <c r="J236" s="224"/>
      <c r="K236" s="224"/>
      <c r="L236" s="224"/>
      <c r="M236" s="224"/>
      <c r="N236" s="224"/>
      <c r="O236" s="224"/>
      <c r="P236" s="224"/>
      <c r="Q236" s="224"/>
      <c r="R236" s="224"/>
    </row>
    <row r="237" spans="2:18" s="225" customFormat="1" ht="18.75" customHeight="1">
      <c r="C237" s="250"/>
      <c r="J237" s="224"/>
      <c r="K237" s="224"/>
      <c r="L237" s="224"/>
      <c r="M237" s="224"/>
      <c r="N237" s="224"/>
      <c r="O237" s="224"/>
      <c r="P237" s="224"/>
      <c r="Q237" s="224"/>
      <c r="R237" s="224"/>
    </row>
    <row r="238" spans="2:18" s="225" customFormat="1" ht="18.75" customHeight="1">
      <c r="C238" s="250"/>
      <c r="J238" s="224"/>
      <c r="K238" s="224"/>
      <c r="L238" s="224"/>
      <c r="M238" s="224"/>
      <c r="N238" s="224"/>
      <c r="O238" s="224"/>
      <c r="P238" s="224"/>
      <c r="Q238" s="224"/>
      <c r="R238" s="224"/>
    </row>
    <row r="239" spans="2:18" ht="21">
      <c r="C239" s="238" t="s">
        <v>327</v>
      </c>
    </row>
    <row r="270" spans="3:3">
      <c r="C270" s="251"/>
    </row>
    <row r="273" spans="2:18" ht="32.25" thickBot="1">
      <c r="B273" s="249" t="s">
        <v>225</v>
      </c>
      <c r="C273" s="240"/>
      <c r="D273" s="241"/>
      <c r="E273" s="241"/>
      <c r="F273" s="242"/>
      <c r="G273" s="242"/>
      <c r="H273" s="242"/>
      <c r="I273" s="242"/>
      <c r="J273" s="242"/>
      <c r="K273" s="242"/>
      <c r="L273" s="242"/>
      <c r="M273" s="242"/>
      <c r="N273" s="245"/>
      <c r="O273" s="245"/>
      <c r="P273" s="245"/>
    </row>
    <row r="274" spans="2:18" s="225" customFormat="1" ht="18.75" customHeight="1">
      <c r="C274" s="250" t="s">
        <v>261</v>
      </c>
      <c r="J274" s="224"/>
      <c r="K274" s="224"/>
      <c r="L274" s="224"/>
      <c r="M274" s="224"/>
      <c r="N274" s="224"/>
      <c r="O274" s="224"/>
      <c r="P274" s="224"/>
      <c r="Q274" s="224"/>
      <c r="R274" s="224"/>
    </row>
    <row r="275" spans="2:18" s="225" customFormat="1" ht="18.75" customHeight="1">
      <c r="C275" s="250"/>
      <c r="J275" s="224"/>
      <c r="K275" s="224"/>
      <c r="L275" s="224"/>
      <c r="M275" s="224"/>
      <c r="N275" s="224"/>
      <c r="O275" s="224"/>
      <c r="P275" s="224"/>
      <c r="Q275" s="224"/>
      <c r="R275" s="224"/>
    </row>
    <row r="278" spans="2:18" ht="21">
      <c r="C278" s="238" t="s">
        <v>198</v>
      </c>
    </row>
    <row r="310" spans="3:3">
      <c r="C310" s="246"/>
    </row>
  </sheetData>
  <mergeCells count="1">
    <mergeCell ref="A2:R2"/>
  </mergeCells>
  <pageMargins left="0.7" right="0.7" top="0.75" bottom="0.75" header="0.3" footer="0.3"/>
  <pageSetup paperSize="9" scale="51" orientation="landscape" r:id="rId1"/>
  <rowBreaks count="1" manualBreakCount="1">
    <brk id="200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6"/>
  <sheetViews>
    <sheetView showGridLines="0" topLeftCell="A33" zoomScale="80" zoomScaleNormal="80" workbookViewId="0">
      <selection activeCell="J45" sqref="J45"/>
    </sheetView>
  </sheetViews>
  <sheetFormatPr defaultColWidth="9.140625" defaultRowHeight="15"/>
  <cols>
    <col min="1" max="1" width="3.140625" style="237" customWidth="1"/>
    <col min="2" max="2" width="27.85546875" style="237" customWidth="1"/>
    <col min="3" max="3" width="9.140625" style="237"/>
    <col min="4" max="4" width="10" style="237" customWidth="1"/>
    <col min="5" max="5" width="9.140625" style="237"/>
    <col min="6" max="6" width="9.140625" style="237" customWidth="1"/>
    <col min="7" max="9" width="9.140625" style="237"/>
    <col min="10" max="10" width="9.85546875" style="237" bestFit="1" customWidth="1"/>
    <col min="11" max="16384" width="9.140625" style="237"/>
  </cols>
  <sheetData>
    <row r="2" spans="1:19" s="225" customFormat="1" ht="47.25" customHeight="1">
      <c r="B2" s="351" t="str">
        <f>'[1]Fitxa Tècnica'!B2:P2</f>
        <v>ESCOLA D'ENGINYERIA D'IGUALADA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</row>
    <row r="3" spans="1:19" s="225" customFormat="1" ht="18.75" customHeight="1">
      <c r="A3" s="224"/>
    </row>
    <row r="4" spans="1:19" s="225" customFormat="1" ht="18.75" customHeight="1">
      <c r="A4" s="224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4"/>
    </row>
    <row r="5" spans="1:19" s="225" customFormat="1" ht="33.75" customHeight="1" thickBot="1">
      <c r="A5" s="224"/>
      <c r="B5" s="227" t="s">
        <v>215</v>
      </c>
      <c r="C5" s="228"/>
      <c r="D5" s="228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10" spans="1:19" ht="18.75">
      <c r="B10" s="252" t="s">
        <v>328</v>
      </c>
    </row>
    <row r="11" spans="1:19" ht="18.75">
      <c r="B11" s="252"/>
    </row>
    <row r="13" spans="1:19" ht="15.75">
      <c r="B13" s="253" t="s">
        <v>10</v>
      </c>
      <c r="E13" s="254" t="s">
        <v>329</v>
      </c>
    </row>
    <row r="17" spans="2:7" s="256" customFormat="1" ht="15.75" customHeight="1">
      <c r="B17" s="255"/>
      <c r="C17" s="414" t="s">
        <v>371</v>
      </c>
      <c r="D17" s="415"/>
      <c r="E17" s="416"/>
    </row>
    <row r="18" spans="2:7">
      <c r="B18" s="257"/>
      <c r="C18" s="258">
        <v>2008</v>
      </c>
      <c r="D18" s="258">
        <v>2011</v>
      </c>
      <c r="E18" s="258">
        <v>2014</v>
      </c>
    </row>
    <row r="19" spans="2:7">
      <c r="B19" s="259" t="s">
        <v>330</v>
      </c>
      <c r="C19" s="260">
        <v>0</v>
      </c>
      <c r="D19" s="261">
        <v>0</v>
      </c>
      <c r="E19" s="261">
        <v>0</v>
      </c>
    </row>
    <row r="20" spans="2:7">
      <c r="B20" s="262" t="s">
        <v>331</v>
      </c>
      <c r="C20" s="260">
        <v>3.5294117647058823E-2</v>
      </c>
      <c r="D20" s="264">
        <v>0.25</v>
      </c>
      <c r="E20" s="264">
        <v>0.25</v>
      </c>
    </row>
    <row r="21" spans="2:7">
      <c r="B21" s="259" t="s">
        <v>332</v>
      </c>
      <c r="C21" s="260">
        <v>0.96470588235294119</v>
      </c>
      <c r="D21" s="264">
        <v>0.75</v>
      </c>
      <c r="E21" s="264">
        <v>0.75</v>
      </c>
    </row>
    <row r="25" spans="2:7" ht="15.75">
      <c r="B25" s="253" t="s">
        <v>22</v>
      </c>
      <c r="G25" s="254" t="s">
        <v>329</v>
      </c>
    </row>
    <row r="29" spans="2:7" ht="15" customHeight="1">
      <c r="B29" s="265"/>
      <c r="C29" s="266">
        <v>2008</v>
      </c>
      <c r="D29" s="267">
        <v>2011</v>
      </c>
      <c r="E29" s="267">
        <v>2014</v>
      </c>
    </row>
    <row r="30" spans="2:7" ht="25.5">
      <c r="B30" s="268" t="s">
        <v>333</v>
      </c>
      <c r="C30" s="260">
        <v>0</v>
      </c>
      <c r="D30" s="263">
        <v>0</v>
      </c>
      <c r="E30" s="263">
        <v>0</v>
      </c>
    </row>
    <row r="31" spans="2:7" ht="25.5">
      <c r="B31" s="268" t="s">
        <v>334</v>
      </c>
      <c r="C31" s="260">
        <v>2.3529411764705882E-2</v>
      </c>
      <c r="D31" s="263">
        <v>0.125</v>
      </c>
      <c r="E31" s="263">
        <v>0</v>
      </c>
    </row>
    <row r="32" spans="2:7" ht="25.5">
      <c r="B32" s="268" t="s">
        <v>335</v>
      </c>
      <c r="C32" s="260">
        <v>0</v>
      </c>
      <c r="D32" s="263">
        <v>0.25</v>
      </c>
      <c r="E32" s="263">
        <v>0</v>
      </c>
    </row>
    <row r="33" spans="2:10">
      <c r="B33" s="268" t="s">
        <v>336</v>
      </c>
      <c r="C33" s="260">
        <v>8.2352941176470587E-2</v>
      </c>
      <c r="D33" s="263">
        <v>0.125</v>
      </c>
      <c r="E33" s="263">
        <v>0</v>
      </c>
    </row>
    <row r="34" spans="2:10" ht="25.5">
      <c r="B34" s="268" t="s">
        <v>337</v>
      </c>
      <c r="C34" s="260">
        <v>0.2</v>
      </c>
      <c r="D34" s="263">
        <v>0</v>
      </c>
      <c r="E34" s="263">
        <v>0</v>
      </c>
    </row>
    <row r="35" spans="2:10" ht="25.5">
      <c r="B35" s="268" t="s">
        <v>338</v>
      </c>
      <c r="C35" s="260">
        <v>0.69411764705882351</v>
      </c>
      <c r="D35" s="263">
        <v>0.5</v>
      </c>
      <c r="E35" s="263">
        <v>1</v>
      </c>
      <c r="J35" s="269"/>
    </row>
    <row r="39" spans="2:10" ht="15.75">
      <c r="B39" s="253" t="s">
        <v>324</v>
      </c>
      <c r="G39" s="254" t="s">
        <v>329</v>
      </c>
    </row>
    <row r="41" spans="2:10">
      <c r="B41" s="417" t="s">
        <v>371</v>
      </c>
      <c r="C41" s="418"/>
      <c r="D41" s="418"/>
      <c r="E41" s="418"/>
      <c r="F41" s="418"/>
      <c r="G41" s="418"/>
      <c r="H41" s="418"/>
    </row>
    <row r="42" spans="2:10" ht="15" customHeight="1">
      <c r="B42" s="407"/>
      <c r="C42" s="419" t="s">
        <v>339</v>
      </c>
      <c r="D42" s="420"/>
      <c r="E42" s="419" t="s">
        <v>340</v>
      </c>
      <c r="F42" s="420"/>
      <c r="G42" s="419" t="s">
        <v>341</v>
      </c>
      <c r="H42" s="420"/>
    </row>
    <row r="43" spans="2:10" ht="38.25">
      <c r="B43" s="408"/>
      <c r="C43" s="270" t="s">
        <v>264</v>
      </c>
      <c r="D43" s="270" t="s">
        <v>342</v>
      </c>
      <c r="E43" s="270" t="s">
        <v>264</v>
      </c>
      <c r="F43" s="270" t="s">
        <v>342</v>
      </c>
      <c r="G43" s="270" t="s">
        <v>343</v>
      </c>
      <c r="H43" s="270" t="s">
        <v>344</v>
      </c>
    </row>
    <row r="44" spans="2:10">
      <c r="B44" s="271">
        <v>2008</v>
      </c>
      <c r="C44" s="260">
        <v>0.81176470588235294</v>
      </c>
      <c r="D44" s="260">
        <v>0</v>
      </c>
      <c r="E44" s="260">
        <v>7.0588235294117646E-2</v>
      </c>
      <c r="F44" s="260">
        <v>1.1764705882352941E-2</v>
      </c>
      <c r="G44" s="260">
        <v>8.2352941176470587E-2</v>
      </c>
      <c r="H44" s="260">
        <v>2.3529411764705882E-2</v>
      </c>
    </row>
    <row r="45" spans="2:10">
      <c r="B45" s="271">
        <v>2011</v>
      </c>
      <c r="C45" s="264">
        <v>0.75</v>
      </c>
      <c r="D45" s="264">
        <v>0.125</v>
      </c>
      <c r="E45" s="264">
        <v>0</v>
      </c>
      <c r="F45" s="264">
        <v>0</v>
      </c>
      <c r="G45" s="264">
        <v>0</v>
      </c>
      <c r="H45" s="264">
        <v>0.125</v>
      </c>
    </row>
    <row r="46" spans="2:10">
      <c r="B46" s="271">
        <v>2014</v>
      </c>
      <c r="C46" s="189">
        <v>0.25</v>
      </c>
      <c r="D46" s="189">
        <v>0</v>
      </c>
      <c r="E46" s="189">
        <v>0.125</v>
      </c>
      <c r="F46" s="189">
        <v>0</v>
      </c>
      <c r="G46" s="189">
        <v>0.125</v>
      </c>
      <c r="H46" s="189">
        <v>0.5</v>
      </c>
    </row>
    <row r="49" spans="2:18" ht="15.75">
      <c r="B49" s="253" t="s">
        <v>51</v>
      </c>
      <c r="E49" s="272" t="s">
        <v>345</v>
      </c>
    </row>
    <row r="51" spans="2:18" s="273" customFormat="1" ht="15" customHeight="1">
      <c r="C51" s="410" t="s">
        <v>346</v>
      </c>
      <c r="D51" s="410"/>
      <c r="E51" s="411"/>
      <c r="F51" s="412" t="s">
        <v>282</v>
      </c>
      <c r="G51" s="410"/>
      <c r="H51" s="411"/>
      <c r="I51" s="412" t="s">
        <v>347</v>
      </c>
      <c r="J51" s="410"/>
      <c r="K51" s="411"/>
      <c r="L51" s="412" t="s">
        <v>348</v>
      </c>
      <c r="M51" s="410"/>
      <c r="N51" s="411"/>
      <c r="O51" s="412" t="s">
        <v>349</v>
      </c>
      <c r="P51" s="410"/>
      <c r="Q51" s="411"/>
    </row>
    <row r="52" spans="2:18">
      <c r="B52" s="274"/>
      <c r="C52" s="275">
        <v>2008</v>
      </c>
      <c r="D52" s="275">
        <v>2011</v>
      </c>
      <c r="E52" s="275">
        <v>2014</v>
      </c>
      <c r="F52" s="275">
        <v>2008</v>
      </c>
      <c r="G52" s="275">
        <v>2011</v>
      </c>
      <c r="H52" s="275">
        <v>2014</v>
      </c>
      <c r="I52" s="275">
        <v>2008</v>
      </c>
      <c r="J52" s="275">
        <v>2011</v>
      </c>
      <c r="K52" s="275">
        <v>2014</v>
      </c>
      <c r="L52" s="275">
        <v>2008</v>
      </c>
      <c r="M52" s="275">
        <v>2011</v>
      </c>
      <c r="N52" s="275">
        <v>2014</v>
      </c>
      <c r="O52" s="275">
        <v>2008</v>
      </c>
      <c r="P52" s="275">
        <v>2011</v>
      </c>
      <c r="Q52" s="275">
        <v>2014</v>
      </c>
    </row>
    <row r="53" spans="2:18">
      <c r="B53" s="271" t="s">
        <v>371</v>
      </c>
      <c r="C53" s="260">
        <v>0.92941176470588238</v>
      </c>
      <c r="D53" s="264">
        <v>0.75</v>
      </c>
      <c r="E53" s="264">
        <v>0.5</v>
      </c>
      <c r="F53" s="260">
        <v>3.5294117647058823E-2</v>
      </c>
      <c r="G53" s="264">
        <v>0</v>
      </c>
      <c r="H53" s="264">
        <v>0.125</v>
      </c>
      <c r="I53" s="260">
        <v>3.5294117647058823E-2</v>
      </c>
      <c r="J53" s="264">
        <v>0.25</v>
      </c>
      <c r="K53" s="264">
        <v>0.25</v>
      </c>
      <c r="L53" s="260">
        <v>0</v>
      </c>
      <c r="M53" s="264">
        <v>0</v>
      </c>
      <c r="N53" s="264">
        <v>0.125</v>
      </c>
      <c r="O53" s="260">
        <v>0</v>
      </c>
      <c r="P53" s="264">
        <v>0</v>
      </c>
      <c r="Q53" s="264">
        <v>0</v>
      </c>
    </row>
    <row r="56" spans="2:18" ht="15" customHeight="1">
      <c r="C56" s="413" t="s">
        <v>371</v>
      </c>
      <c r="D56" s="413"/>
      <c r="E56" s="413"/>
      <c r="H56" s="413" t="s">
        <v>371</v>
      </c>
      <c r="I56" s="413"/>
      <c r="J56" s="413"/>
      <c r="K56" s="413"/>
      <c r="L56" s="413"/>
    </row>
    <row r="57" spans="2:18">
      <c r="C57" s="275">
        <v>2008</v>
      </c>
      <c r="D57" s="275">
        <v>2011</v>
      </c>
      <c r="E57" s="275">
        <v>2014</v>
      </c>
      <c r="H57" s="275">
        <v>2008</v>
      </c>
      <c r="I57" s="275"/>
      <c r="J57" s="275">
        <v>2011</v>
      </c>
      <c r="K57" s="275"/>
      <c r="L57" s="275">
        <v>2014</v>
      </c>
      <c r="Q57" s="237" t="s">
        <v>53</v>
      </c>
      <c r="R57" s="237" t="s">
        <v>55</v>
      </c>
    </row>
    <row r="58" spans="2:18">
      <c r="B58" s="275" t="s">
        <v>346</v>
      </c>
      <c r="C58" s="264">
        <f>C53</f>
        <v>0.92941176470588238</v>
      </c>
      <c r="D58" s="264">
        <f t="shared" ref="D58:E58" si="0">D53</f>
        <v>0.75</v>
      </c>
      <c r="E58" s="264">
        <f t="shared" si="0"/>
        <v>0.5</v>
      </c>
      <c r="G58" s="275" t="s">
        <v>346</v>
      </c>
      <c r="H58" s="264">
        <f>C53</f>
        <v>0.92941176470588238</v>
      </c>
      <c r="I58" s="264"/>
      <c r="J58" s="277">
        <f>D53</f>
        <v>0.75</v>
      </c>
      <c r="K58" s="277"/>
      <c r="L58" s="264">
        <f>E53</f>
        <v>0.5</v>
      </c>
      <c r="P58" s="237">
        <v>2011</v>
      </c>
      <c r="Q58" s="278">
        <v>0.75</v>
      </c>
      <c r="R58" s="278">
        <v>0.25</v>
      </c>
    </row>
    <row r="59" spans="2:18">
      <c r="B59" s="275" t="s">
        <v>282</v>
      </c>
      <c r="C59" s="264">
        <f>F53</f>
        <v>3.5294117647058823E-2</v>
      </c>
      <c r="D59" s="264">
        <f t="shared" ref="D59:E59" si="1">G53</f>
        <v>0</v>
      </c>
      <c r="E59" s="264">
        <f t="shared" si="1"/>
        <v>0.125</v>
      </c>
      <c r="G59" s="275"/>
      <c r="H59" s="264"/>
      <c r="I59" s="264"/>
      <c r="J59" s="277"/>
      <c r="K59" s="277"/>
      <c r="L59" s="264"/>
    </row>
    <row r="60" spans="2:18" ht="25.5">
      <c r="B60" s="275" t="s">
        <v>347</v>
      </c>
      <c r="C60" s="276">
        <f>I53</f>
        <v>3.5294117647058823E-2</v>
      </c>
      <c r="D60" s="276">
        <f t="shared" ref="D60:E60" si="2">J53</f>
        <v>0.25</v>
      </c>
      <c r="E60" s="276">
        <f t="shared" si="2"/>
        <v>0.25</v>
      </c>
      <c r="G60" s="275" t="s">
        <v>347</v>
      </c>
      <c r="H60" s="276">
        <f>I53</f>
        <v>3.5294117647058823E-2</v>
      </c>
      <c r="I60" s="279"/>
      <c r="J60" s="277">
        <f>J53</f>
        <v>0.25</v>
      </c>
      <c r="K60" s="277"/>
      <c r="L60" s="264">
        <f>K53</f>
        <v>0.25</v>
      </c>
    </row>
    <row r="61" spans="2:18">
      <c r="B61" s="280" t="s">
        <v>348</v>
      </c>
      <c r="C61" s="276">
        <f>L53</f>
        <v>0</v>
      </c>
      <c r="D61" s="276">
        <f t="shared" ref="D61:E61" si="3">M53</f>
        <v>0</v>
      </c>
      <c r="E61" s="276">
        <f t="shared" si="3"/>
        <v>0.125</v>
      </c>
    </row>
    <row r="62" spans="2:18">
      <c r="B62" s="281" t="s">
        <v>349</v>
      </c>
      <c r="C62" s="276">
        <f>O53</f>
        <v>0</v>
      </c>
      <c r="D62" s="276">
        <f t="shared" ref="D62:E62" si="4">P53</f>
        <v>0</v>
      </c>
      <c r="E62" s="276">
        <f t="shared" si="4"/>
        <v>0</v>
      </c>
    </row>
    <row r="63" spans="2:18">
      <c r="I63" s="237" t="s">
        <v>350</v>
      </c>
    </row>
    <row r="65" spans="2:16" ht="15.75">
      <c r="B65" s="253" t="s">
        <v>75</v>
      </c>
      <c r="E65" s="254" t="s">
        <v>329</v>
      </c>
      <c r="I65" s="407"/>
      <c r="J65" s="399" t="s">
        <v>4</v>
      </c>
      <c r="K65" s="409" t="s">
        <v>339</v>
      </c>
      <c r="L65" s="409"/>
      <c r="M65" s="409" t="s">
        <v>340</v>
      </c>
      <c r="N65" s="409"/>
      <c r="O65" s="409" t="s">
        <v>341</v>
      </c>
      <c r="P65" s="409"/>
    </row>
    <row r="66" spans="2:16" ht="38.25">
      <c r="B66" s="282" t="s">
        <v>325</v>
      </c>
      <c r="I66" s="408"/>
      <c r="J66" s="400"/>
      <c r="K66" s="270" t="s">
        <v>264</v>
      </c>
      <c r="L66" s="270" t="s">
        <v>342</v>
      </c>
      <c r="M66" s="270" t="s">
        <v>264</v>
      </c>
      <c r="N66" s="270" t="s">
        <v>342</v>
      </c>
      <c r="O66" s="270" t="s">
        <v>343</v>
      </c>
      <c r="P66" s="270" t="s">
        <v>344</v>
      </c>
    </row>
    <row r="67" spans="2:16">
      <c r="I67" s="271" t="s">
        <v>371</v>
      </c>
      <c r="J67" s="283"/>
      <c r="K67" s="264">
        <f t="shared" ref="K67:P67" si="5">C46</f>
        <v>0.25</v>
      </c>
      <c r="L67" s="264">
        <f t="shared" si="5"/>
        <v>0</v>
      </c>
      <c r="M67" s="264">
        <f t="shared" si="5"/>
        <v>0.125</v>
      </c>
      <c r="N67" s="264">
        <f t="shared" si="5"/>
        <v>0</v>
      </c>
      <c r="O67" s="264">
        <f t="shared" si="5"/>
        <v>0.125</v>
      </c>
      <c r="P67" s="264">
        <f t="shared" si="5"/>
        <v>0.5</v>
      </c>
    </row>
    <row r="69" spans="2:16">
      <c r="B69" s="274"/>
      <c r="C69" s="284" t="s">
        <v>371</v>
      </c>
      <c r="D69" s="285"/>
      <c r="E69" s="286"/>
    </row>
    <row r="70" spans="2:16">
      <c r="B70" s="274"/>
      <c r="C70" s="275">
        <v>2008</v>
      </c>
      <c r="D70" s="275">
        <v>2011</v>
      </c>
      <c r="E70" s="275">
        <v>2014</v>
      </c>
    </row>
    <row r="71" spans="2:16">
      <c r="B71" s="275" t="s">
        <v>351</v>
      </c>
      <c r="C71" s="277">
        <v>0</v>
      </c>
      <c r="D71" s="264">
        <v>0.25</v>
      </c>
      <c r="E71" s="264">
        <v>0</v>
      </c>
    </row>
    <row r="72" spans="2:16" ht="25.5">
      <c r="B72" s="275" t="s">
        <v>352</v>
      </c>
      <c r="C72" s="260">
        <v>2.5000000000000001E-2</v>
      </c>
      <c r="D72" s="264">
        <v>0.125</v>
      </c>
      <c r="E72" s="264">
        <v>0.125</v>
      </c>
    </row>
    <row r="73" spans="2:16" ht="25.5">
      <c r="B73" s="275" t="s">
        <v>353</v>
      </c>
      <c r="C73" s="260">
        <v>6.25E-2</v>
      </c>
      <c r="D73" s="264">
        <v>0</v>
      </c>
      <c r="E73" s="264">
        <v>0</v>
      </c>
      <c r="I73" s="274"/>
      <c r="J73" s="284" t="s">
        <v>371</v>
      </c>
      <c r="K73" s="285"/>
      <c r="L73" s="286"/>
      <c r="P73" s="237" t="s">
        <v>354</v>
      </c>
    </row>
    <row r="74" spans="2:16" ht="25.5" customHeight="1">
      <c r="B74" s="399" t="s">
        <v>355</v>
      </c>
      <c r="C74" s="305">
        <v>0.25</v>
      </c>
      <c r="D74" s="401">
        <v>0.25</v>
      </c>
      <c r="E74" s="401">
        <v>0.125</v>
      </c>
      <c r="I74" s="274"/>
      <c r="J74" s="275">
        <v>2008</v>
      </c>
      <c r="K74" s="275">
        <v>2011</v>
      </c>
      <c r="L74" s="275">
        <v>2014</v>
      </c>
      <c r="O74" s="287">
        <v>2011</v>
      </c>
      <c r="P74" s="278">
        <v>0.125</v>
      </c>
    </row>
    <row r="75" spans="2:16" ht="25.5">
      <c r="B75" s="400"/>
      <c r="C75" s="306"/>
      <c r="D75" s="402"/>
      <c r="E75" s="402"/>
      <c r="I75" s="275" t="s">
        <v>356</v>
      </c>
      <c r="J75" s="269">
        <f>SUM(C78:C79)</f>
        <v>0.05</v>
      </c>
      <c r="K75" s="269">
        <f>SUM(D78:D79)</f>
        <v>0.125</v>
      </c>
      <c r="L75" s="269">
        <f t="shared" ref="L75" si="6">SUM(E78:E79)</f>
        <v>0.625</v>
      </c>
    </row>
    <row r="76" spans="2:16" ht="25.5" customHeight="1">
      <c r="B76" s="399" t="s">
        <v>357</v>
      </c>
      <c r="C76" s="305">
        <v>0.61250000000000004</v>
      </c>
      <c r="D76" s="401">
        <v>0.25</v>
      </c>
      <c r="E76" s="401">
        <v>0.125</v>
      </c>
    </row>
    <row r="77" spans="2:16" ht="25.5" customHeight="1">
      <c r="B77" s="400"/>
      <c r="C77" s="306"/>
      <c r="D77" s="402"/>
      <c r="E77" s="402"/>
    </row>
    <row r="78" spans="2:16" ht="25.5">
      <c r="B78" s="275" t="s">
        <v>358</v>
      </c>
      <c r="C78" s="260">
        <v>0.05</v>
      </c>
      <c r="D78" s="264">
        <v>0.125</v>
      </c>
      <c r="E78" s="264">
        <v>0.375</v>
      </c>
    </row>
    <row r="79" spans="2:16" ht="25.5">
      <c r="B79" s="275" t="s">
        <v>359</v>
      </c>
      <c r="C79" s="260">
        <v>0</v>
      </c>
      <c r="D79" s="264">
        <v>0</v>
      </c>
      <c r="E79" s="264">
        <v>0.25</v>
      </c>
    </row>
    <row r="83" spans="2:5" ht="15.75">
      <c r="B83" s="253" t="s">
        <v>221</v>
      </c>
    </row>
    <row r="84" spans="2:5" ht="15.75" customHeight="1"/>
    <row r="87" spans="2:5">
      <c r="C87" s="403" t="s">
        <v>371</v>
      </c>
      <c r="D87" s="404"/>
      <c r="E87" s="404"/>
    </row>
    <row r="88" spans="2:5" ht="15.75" thickBot="1">
      <c r="C88" s="275">
        <v>2008</v>
      </c>
      <c r="D88" s="288">
        <v>2011</v>
      </c>
      <c r="E88" s="288">
        <v>2014</v>
      </c>
    </row>
    <row r="89" spans="2:5" ht="16.5" thickTop="1" thickBot="1">
      <c r="B89" s="289" t="s">
        <v>360</v>
      </c>
      <c r="C89" s="290">
        <v>5.6341463414634143</v>
      </c>
      <c r="D89" s="291">
        <v>5.67</v>
      </c>
      <c r="E89" s="171">
        <v>6.6</v>
      </c>
    </row>
    <row r="90" spans="2:5" ht="16.5" thickTop="1" thickBot="1">
      <c r="B90" s="289" t="s">
        <v>361</v>
      </c>
      <c r="C90" s="290">
        <v>5.2073170731707314</v>
      </c>
      <c r="D90" s="291">
        <v>4.67</v>
      </c>
      <c r="E90" s="171">
        <v>4.8</v>
      </c>
    </row>
    <row r="91" spans="2:5" ht="16.5" thickTop="1" thickBot="1">
      <c r="B91" s="289" t="s">
        <v>362</v>
      </c>
      <c r="C91" s="290">
        <v>4.8048780487804876</v>
      </c>
      <c r="D91" s="291">
        <v>4.5</v>
      </c>
      <c r="E91" s="171">
        <v>5.2</v>
      </c>
    </row>
    <row r="92" spans="2:5" ht="16.5" thickTop="1" thickBot="1">
      <c r="B92" s="289" t="s">
        <v>363</v>
      </c>
      <c r="C92" s="290">
        <v>5.1341463414634143</v>
      </c>
      <c r="D92" s="291">
        <v>5.5</v>
      </c>
      <c r="E92" s="171">
        <v>5.6</v>
      </c>
    </row>
    <row r="93" spans="2:5" ht="15.75" thickTop="1">
      <c r="B93" s="289" t="s">
        <v>364</v>
      </c>
      <c r="C93" s="290">
        <v>5.5731707317073171</v>
      </c>
      <c r="D93" s="291">
        <v>5.83</v>
      </c>
      <c r="E93" s="171">
        <v>6.3333333333333339</v>
      </c>
    </row>
    <row r="98" spans="2:11" ht="15.75">
      <c r="B98" s="253" t="s">
        <v>154</v>
      </c>
    </row>
    <row r="99" spans="2:11" ht="15.75">
      <c r="B99" s="253"/>
    </row>
    <row r="100" spans="2:11">
      <c r="B100" s="292"/>
      <c r="C100" s="289" t="s">
        <v>371</v>
      </c>
      <c r="D100" s="293"/>
      <c r="E100" s="294"/>
    </row>
    <row r="101" spans="2:11">
      <c r="B101" s="295"/>
      <c r="C101" s="296">
        <v>2008</v>
      </c>
      <c r="D101" s="296">
        <v>2011</v>
      </c>
      <c r="E101" s="296">
        <v>2014</v>
      </c>
    </row>
    <row r="102" spans="2:11" ht="25.5">
      <c r="B102" s="297" t="s">
        <v>365</v>
      </c>
      <c r="C102" s="260">
        <v>0.5</v>
      </c>
      <c r="D102" s="264">
        <v>0</v>
      </c>
      <c r="E102" s="264">
        <v>1</v>
      </c>
    </row>
    <row r="103" spans="2:11" ht="25.5">
      <c r="B103" s="297" t="s">
        <v>366</v>
      </c>
      <c r="C103" s="264">
        <v>0</v>
      </c>
      <c r="D103" s="264">
        <v>0</v>
      </c>
      <c r="E103" s="264">
        <v>0</v>
      </c>
    </row>
    <row r="104" spans="2:11" ht="25.5">
      <c r="B104" s="297" t="s">
        <v>367</v>
      </c>
      <c r="C104" s="264">
        <v>0</v>
      </c>
      <c r="D104" s="264">
        <v>0.5</v>
      </c>
      <c r="E104" s="264">
        <v>0</v>
      </c>
    </row>
    <row r="105" spans="2:11" ht="25.5">
      <c r="B105" s="298" t="s">
        <v>368</v>
      </c>
      <c r="C105" s="264">
        <v>0.5</v>
      </c>
      <c r="D105" s="264">
        <v>0.5</v>
      </c>
      <c r="E105" s="264">
        <v>0</v>
      </c>
    </row>
    <row r="106" spans="2:11" ht="15.75">
      <c r="B106" s="253"/>
    </row>
    <row r="109" spans="2:11" ht="15" customHeight="1">
      <c r="B109" s="253" t="s">
        <v>198</v>
      </c>
    </row>
    <row r="112" spans="2:11">
      <c r="B112" s="299"/>
      <c r="C112" s="405" t="s">
        <v>369</v>
      </c>
      <c r="D112" s="406"/>
      <c r="E112" s="406"/>
      <c r="F112" s="406"/>
      <c r="G112" s="406"/>
      <c r="H112" s="406"/>
      <c r="I112" s="406"/>
      <c r="J112" s="406"/>
      <c r="K112" s="406"/>
    </row>
    <row r="113" spans="2:13">
      <c r="B113" s="300"/>
      <c r="C113" s="397" t="s">
        <v>370</v>
      </c>
      <c r="D113" s="398"/>
      <c r="E113" s="398"/>
      <c r="F113" s="398"/>
      <c r="G113" s="398"/>
      <c r="H113" s="398"/>
      <c r="I113" s="398"/>
      <c r="J113" s="398"/>
      <c r="K113" s="398"/>
    </row>
    <row r="114" spans="2:13">
      <c r="B114" s="300"/>
      <c r="C114" s="297">
        <v>2008</v>
      </c>
      <c r="D114" s="301"/>
      <c r="E114" s="302"/>
      <c r="F114" s="301"/>
      <c r="G114" s="297">
        <v>2011</v>
      </c>
      <c r="H114" s="301"/>
      <c r="I114" s="302"/>
      <c r="J114" s="301"/>
      <c r="K114" s="297">
        <v>2014</v>
      </c>
      <c r="L114" s="301"/>
      <c r="M114" s="302"/>
    </row>
    <row r="115" spans="2:13" ht="26.25" thickBot="1">
      <c r="B115" s="303"/>
      <c r="C115" s="275" t="s">
        <v>277</v>
      </c>
      <c r="D115" s="275" t="s">
        <v>278</v>
      </c>
      <c r="E115" s="275" t="s">
        <v>202</v>
      </c>
      <c r="F115" s="275"/>
      <c r="G115" s="275" t="s">
        <v>277</v>
      </c>
      <c r="H115" s="275" t="s">
        <v>278</v>
      </c>
      <c r="I115" s="275" t="s">
        <v>202</v>
      </c>
      <c r="J115" s="275"/>
      <c r="K115" s="275" t="s">
        <v>277</v>
      </c>
      <c r="L115" s="275" t="s">
        <v>278</v>
      </c>
      <c r="M115" s="275" t="s">
        <v>202</v>
      </c>
    </row>
    <row r="116" spans="2:13" ht="15.75" thickTop="1">
      <c r="B116" s="296" t="s">
        <v>371</v>
      </c>
      <c r="C116" s="260">
        <v>5.8823529411764705E-2</v>
      </c>
      <c r="D116" s="260">
        <v>0.15294117647058825</v>
      </c>
      <c r="E116" s="260">
        <v>3.5294117647058823E-2</v>
      </c>
      <c r="F116" s="264"/>
      <c r="G116" s="264">
        <v>0</v>
      </c>
      <c r="H116" s="264">
        <v>0.25</v>
      </c>
      <c r="I116" s="264">
        <v>0.125</v>
      </c>
      <c r="J116" s="264"/>
      <c r="K116" s="163">
        <v>0</v>
      </c>
      <c r="L116" s="163">
        <v>0.125</v>
      </c>
      <c r="M116" s="165">
        <v>0.25</v>
      </c>
    </row>
  </sheetData>
  <mergeCells count="28">
    <mergeCell ref="B2:S2"/>
    <mergeCell ref="C17:E17"/>
    <mergeCell ref="B41:H41"/>
    <mergeCell ref="B42:B43"/>
    <mergeCell ref="C42:D42"/>
    <mergeCell ref="E42:F42"/>
    <mergeCell ref="G42:H42"/>
    <mergeCell ref="I51:K51"/>
    <mergeCell ref="L51:N51"/>
    <mergeCell ref="O51:Q51"/>
    <mergeCell ref="C56:E56"/>
    <mergeCell ref="H56:L56"/>
    <mergeCell ref="B74:B75"/>
    <mergeCell ref="D74:D75"/>
    <mergeCell ref="E74:E75"/>
    <mergeCell ref="C51:E51"/>
    <mergeCell ref="F51:H51"/>
    <mergeCell ref="I65:I66"/>
    <mergeCell ref="J65:J66"/>
    <mergeCell ref="K65:L65"/>
    <mergeCell ref="M65:N65"/>
    <mergeCell ref="O65:P65"/>
    <mergeCell ref="C113:K113"/>
    <mergeCell ref="B76:B77"/>
    <mergeCell ref="D76:D77"/>
    <mergeCell ref="E76:E77"/>
    <mergeCell ref="C87:E87"/>
    <mergeCell ref="C112:K1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Fitxa tècnica</vt:lpstr>
      <vt:lpstr>Index</vt:lpstr>
      <vt:lpstr>Resum </vt:lpstr>
      <vt:lpstr>Taules</vt:lpstr>
      <vt:lpstr>Gràfics</vt:lpstr>
      <vt:lpstr>Comparativa</vt:lpstr>
      <vt:lpstr>Taules comparativa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2015-08-27T07:26:01Z</dcterms:modified>
</cp:coreProperties>
</file>