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txa " sheetId="4" r:id="rId1"/>
    <sheet name="Taules" sheetId="3" r:id="rId2"/>
    <sheet name="Opcionals Centre" sheetId="5" r:id="rId3"/>
    <sheet name="Gràfics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5" l="1"/>
  <c r="L14" i="5"/>
  <c r="J14" i="5"/>
  <c r="H14" i="5"/>
  <c r="F14" i="5"/>
  <c r="D14" i="5"/>
  <c r="N13" i="5"/>
  <c r="L13" i="5"/>
  <c r="J13" i="5"/>
  <c r="H13" i="5"/>
  <c r="F13" i="5"/>
  <c r="D13" i="5"/>
  <c r="M16" i="3"/>
  <c r="M15" i="3"/>
  <c r="H15" i="3"/>
  <c r="N12" i="5" l="1"/>
  <c r="L12" i="5"/>
  <c r="J12" i="5"/>
  <c r="H12" i="5"/>
  <c r="F12" i="5"/>
  <c r="D12" i="5"/>
  <c r="D10" i="4" l="1"/>
  <c r="D15" i="3" l="1"/>
  <c r="F15" i="3"/>
  <c r="L15" i="3"/>
  <c r="J15" i="3"/>
  <c r="N16" i="3"/>
  <c r="N15" i="3"/>
  <c r="N56" i="3"/>
  <c r="L56" i="3"/>
  <c r="J56" i="3"/>
  <c r="H56" i="3"/>
  <c r="F56" i="3"/>
  <c r="D56" i="3"/>
  <c r="E47" i="3"/>
  <c r="C47" i="3"/>
  <c r="D28" i="3" l="1"/>
  <c r="N14" i="3"/>
  <c r="N13" i="3"/>
  <c r="L16" i="3"/>
  <c r="L14" i="3"/>
  <c r="L13" i="3"/>
  <c r="J16" i="3"/>
  <c r="J14" i="3"/>
  <c r="J13" i="3"/>
  <c r="H16" i="3"/>
  <c r="H14" i="3"/>
  <c r="H13" i="3"/>
  <c r="F16" i="3"/>
  <c r="F14" i="3"/>
  <c r="F13" i="3"/>
  <c r="D16" i="3"/>
  <c r="D14" i="3"/>
  <c r="D13" i="3"/>
  <c r="P12" i="3"/>
  <c r="N12" i="3"/>
  <c r="L12" i="3"/>
  <c r="J12" i="3"/>
  <c r="H12" i="3"/>
  <c r="F12" i="3"/>
  <c r="D12" i="3"/>
  <c r="N41" i="3"/>
  <c r="L41" i="3"/>
  <c r="J41" i="3"/>
  <c r="H41" i="3"/>
  <c r="F41" i="3"/>
  <c r="D41" i="3"/>
  <c r="N40" i="3"/>
  <c r="L40" i="3"/>
  <c r="J40" i="3"/>
  <c r="H40" i="3"/>
  <c r="F40" i="3"/>
  <c r="D40" i="3"/>
  <c r="N29" i="3"/>
  <c r="L29" i="3"/>
  <c r="J29" i="3"/>
  <c r="H29" i="3"/>
  <c r="F29" i="3"/>
  <c r="D29" i="3"/>
  <c r="N28" i="3"/>
  <c r="L28" i="3"/>
  <c r="J28" i="3"/>
  <c r="H28" i="3"/>
  <c r="F28" i="3"/>
  <c r="N27" i="3"/>
  <c r="L27" i="3"/>
  <c r="J27" i="3"/>
  <c r="H27" i="3"/>
  <c r="F27" i="3"/>
  <c r="D27" i="3"/>
</calcChain>
</file>

<file path=xl/sharedStrings.xml><?xml version="1.0" encoding="utf-8"?>
<sst xmlns="http://schemas.openxmlformats.org/spreadsheetml/2006/main" count="163" uniqueCount="42">
  <si>
    <t>Total</t>
  </si>
  <si>
    <t>1</t>
  </si>
  <si>
    <t>2</t>
  </si>
  <si>
    <t>3</t>
  </si>
  <si>
    <t>4</t>
  </si>
  <si>
    <t>5</t>
  </si>
  <si>
    <t>Respostes</t>
  </si>
  <si>
    <t>Mitjana</t>
  </si>
  <si>
    <t>Desv.</t>
  </si>
  <si>
    <t>(1= Molt insatisfet/a; 5=Molt satisfet/a; NS/NC)</t>
  </si>
  <si>
    <t>NS/NC</t>
  </si>
  <si>
    <t>%</t>
  </si>
  <si>
    <t>Sí</t>
  </si>
  <si>
    <t>No</t>
  </si>
  <si>
    <t>Participació:</t>
  </si>
  <si>
    <t>Població</t>
  </si>
  <si>
    <t>Nombre de resp. completes</t>
  </si>
  <si>
    <t>% resposta</t>
  </si>
  <si>
    <t>1. SUPORT AL DESENVOLUPAMENT DE LES FUNCIONS</t>
  </si>
  <si>
    <t>Indica el teu grau de satisfacció amb:</t>
  </si>
  <si>
    <t>L'efectivitat dels mecanismes interns d'informació i/o comunicació respecte a temes que afecten la meva activitat</t>
  </si>
  <si>
    <t>La formació per desenvolupar les funcions del meu lloc de treball</t>
  </si>
  <si>
    <t>La coordinació interna pel que fa a la planificació acadèmica dels estudis (normatives, calendaris, horaris, recursos per a l'activitat docent, ...)</t>
  </si>
  <si>
    <t>La coordinació interna pel que fa a la gestió dels procediments acadèmics (accés i admissió, matrícula, beques i ajuts, mobilitat, pràctiques, avaluació estudiantat, tractament d'incidències...)</t>
  </si>
  <si>
    <t>La coordinació interna pel que fa a mecanismes de seguiment i millora (plans estratègics, memòries, informes de seguiment i acreditació de titulacions, Sistema de Garantia Interna de la Qualitat...)</t>
  </si>
  <si>
    <t>2. RECURSOS</t>
  </si>
  <si>
    <t>Les instal·lacions (il·luminació, espai, soroll, climatització, ventilació...) per realitzar la meva feina</t>
  </si>
  <si>
    <t>Els recursos materials i tècnics (mobiliari, equipament informàtic, reprografia...) per realitzar la meva feina</t>
  </si>
  <si>
    <t>3. QUALITAT I IMPLICACIÓ EN LA MILLORA</t>
  </si>
  <si>
    <t>Indica el teu grau de conformitat amb:</t>
  </si>
  <si>
    <t>Entre els objectius de la meva unitat és prioritària la millora de la qualitat</t>
  </si>
  <si>
    <t>Les meves opinions i suggeriments es tenen en compte per a millorar el funcionament de la meva unitat</t>
  </si>
  <si>
    <t xml:space="preserve">Conec l'existència del Sistema de Garantia Intern de Qualitat del teu centre docent per a la millora de les titulacions? </t>
  </si>
  <si>
    <t>4. SATISFACCIÓ GLOBAL</t>
  </si>
  <si>
    <t>En general, estic satisfet/a de treballar en aquesta unitat</t>
  </si>
  <si>
    <t>1. PREGUNTES REALITZADES PEL CENTRE DOCENT</t>
  </si>
  <si>
    <t>Enquesta de satisfacció del PAS de l'Escola Politècnica Superior d'Enginyeria de Vilanova i la Geltrú</t>
  </si>
  <si>
    <t>Els mecanismes de relació i coordinació entre els diferents Serveis i Unitats de la UTGCVG</t>
  </si>
  <si>
    <t>L' atenció que els estudiants reben dels diferents serveis de la UTG (Biblioteca, Serveis Tècnics, SIAE, Recepció, ...)</t>
  </si>
  <si>
    <t>El clima laboral (en general) del meu servei /unitat</t>
  </si>
  <si>
    <t>Els serveis (bar,neteja...)</t>
  </si>
  <si>
    <t>Treball de camp: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</si>
</sst>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9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9" fontId="13" fillId="0" borderId="0" applyFont="0" applyFill="0" applyBorder="0" applyAlignment="0" applyProtection="0"/>
    <xf numFmtId="0" fontId="11" fillId="0" borderId="0"/>
    <xf numFmtId="0" fontId="11" fillId="0" borderId="0"/>
  </cellStyleXfs>
  <cellXfs count="140">
    <xf numFmtId="0" fontId="0" fillId="0" borderId="0" xfId="0"/>
    <xf numFmtId="0" fontId="0" fillId="3" borderId="0" xfId="0" applyFill="1"/>
    <xf numFmtId="0" fontId="4" fillId="3" borderId="0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1" xfId="0" applyBorder="1"/>
    <xf numFmtId="0" fontId="3" fillId="2" borderId="11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 wrapText="1"/>
    </xf>
    <xf numFmtId="0" fontId="3" fillId="2" borderId="13" xfId="1" applyFont="1" applyFill="1" applyBorder="1" applyAlignment="1">
      <alignment horizontal="center" wrapText="1"/>
    </xf>
    <xf numFmtId="164" fontId="12" fillId="0" borderId="16" xfId="2" applyNumberFormat="1" applyFont="1" applyBorder="1" applyAlignment="1">
      <alignment horizontal="right" vertical="center"/>
    </xf>
    <xf numFmtId="165" fontId="12" fillId="0" borderId="17" xfId="2" applyNumberFormat="1" applyFont="1" applyBorder="1" applyAlignment="1">
      <alignment horizontal="right" vertical="center"/>
    </xf>
    <xf numFmtId="164" fontId="12" fillId="0" borderId="18" xfId="2" applyNumberFormat="1" applyFont="1" applyBorder="1" applyAlignment="1">
      <alignment horizontal="right" vertical="center"/>
    </xf>
    <xf numFmtId="165" fontId="12" fillId="0" borderId="19" xfId="2" applyNumberFormat="1" applyFont="1" applyBorder="1" applyAlignment="1">
      <alignment horizontal="right" vertical="center"/>
    </xf>
    <xf numFmtId="164" fontId="12" fillId="0" borderId="20" xfId="3" applyNumberFormat="1" applyFont="1" applyBorder="1" applyAlignment="1">
      <alignment horizontal="right" vertical="center"/>
    </xf>
    <xf numFmtId="165" fontId="12" fillId="0" borderId="17" xfId="3" applyNumberFormat="1" applyFont="1" applyBorder="1" applyAlignment="1">
      <alignment horizontal="right" vertical="center"/>
    </xf>
    <xf numFmtId="0" fontId="11" fillId="0" borderId="0" xfId="3" applyAlignment="1">
      <alignment vertical="center"/>
    </xf>
    <xf numFmtId="165" fontId="12" fillId="0" borderId="17" xfId="1" applyNumberFormat="1" applyFont="1" applyBorder="1" applyAlignment="1">
      <alignment horizontal="right" vertical="center"/>
    </xf>
    <xf numFmtId="164" fontId="12" fillId="0" borderId="21" xfId="1" applyNumberFormat="1" applyFont="1" applyBorder="1" applyAlignment="1">
      <alignment horizontal="right" vertical="center"/>
    </xf>
    <xf numFmtId="165" fontId="12" fillId="0" borderId="19" xfId="1" applyNumberFormat="1" applyFont="1" applyBorder="1" applyAlignment="1">
      <alignment horizontal="right" vertical="center"/>
    </xf>
    <xf numFmtId="4" fontId="12" fillId="0" borderId="22" xfId="1" applyNumberFormat="1" applyFont="1" applyBorder="1" applyAlignment="1">
      <alignment horizontal="right" vertical="center"/>
    </xf>
    <xf numFmtId="4" fontId="12" fillId="0" borderId="15" xfId="1" applyNumberFormat="1" applyFont="1" applyBorder="1" applyAlignment="1">
      <alignment horizontal="right" vertical="center"/>
    </xf>
    <xf numFmtId="164" fontId="12" fillId="0" borderId="23" xfId="2" applyNumberFormat="1" applyFont="1" applyBorder="1" applyAlignment="1">
      <alignment horizontal="right" vertical="center"/>
    </xf>
    <xf numFmtId="165" fontId="12" fillId="0" borderId="24" xfId="2" applyNumberFormat="1" applyFont="1" applyBorder="1" applyAlignment="1">
      <alignment horizontal="right" vertical="center"/>
    </xf>
    <xf numFmtId="164" fontId="12" fillId="0" borderId="25" xfId="2" applyNumberFormat="1" applyFont="1" applyBorder="1" applyAlignment="1">
      <alignment horizontal="right" vertical="center"/>
    </xf>
    <xf numFmtId="165" fontId="12" fillId="0" borderId="26" xfId="2" applyNumberFormat="1" applyFont="1" applyBorder="1" applyAlignment="1">
      <alignment horizontal="right" vertical="center"/>
    </xf>
    <xf numFmtId="164" fontId="12" fillId="0" borderId="23" xfId="3" applyNumberFormat="1" applyFont="1" applyBorder="1" applyAlignment="1">
      <alignment horizontal="right" vertical="center"/>
    </xf>
    <xf numFmtId="165" fontId="12" fillId="0" borderId="24" xfId="3" applyNumberFormat="1" applyFont="1" applyBorder="1" applyAlignment="1">
      <alignment horizontal="right" vertical="center"/>
    </xf>
    <xf numFmtId="0" fontId="11" fillId="0" borderId="23" xfId="3" applyBorder="1" applyAlignment="1">
      <alignment vertical="center"/>
    </xf>
    <xf numFmtId="165" fontId="12" fillId="0" borderId="24" xfId="1" applyNumberFormat="1" applyFont="1" applyBorder="1" applyAlignment="1">
      <alignment horizontal="right" vertical="center"/>
    </xf>
    <xf numFmtId="164" fontId="12" fillId="0" borderId="23" xfId="1" applyNumberFormat="1" applyFont="1" applyBorder="1" applyAlignment="1">
      <alignment horizontal="right" vertical="center"/>
    </xf>
    <xf numFmtId="4" fontId="12" fillId="0" borderId="27" xfId="1" applyNumberFormat="1" applyFont="1" applyBorder="1" applyAlignment="1">
      <alignment horizontal="right" vertical="center"/>
    </xf>
    <xf numFmtId="4" fontId="12" fillId="0" borderId="28" xfId="1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top" wrapText="1"/>
    </xf>
    <xf numFmtId="164" fontId="12" fillId="0" borderId="29" xfId="3" applyNumberFormat="1" applyFont="1" applyBorder="1" applyAlignment="1">
      <alignment horizontal="right" vertical="center"/>
    </xf>
    <xf numFmtId="165" fontId="12" fillId="0" borderId="30" xfId="3" applyNumberFormat="1" applyFont="1" applyBorder="1" applyAlignment="1">
      <alignment horizontal="right" vertical="center"/>
    </xf>
    <xf numFmtId="0" fontId="11" fillId="0" borderId="31" xfId="3" applyBorder="1" applyAlignment="1">
      <alignment vertical="center"/>
    </xf>
    <xf numFmtId="165" fontId="12" fillId="0" borderId="30" xfId="2" applyNumberFormat="1" applyFont="1" applyBorder="1" applyAlignment="1">
      <alignment horizontal="right" vertical="center"/>
    </xf>
    <xf numFmtId="0" fontId="0" fillId="2" borderId="32" xfId="0" applyFill="1" applyBorder="1" applyAlignment="1">
      <alignment vertical="center" wrapText="1"/>
    </xf>
    <xf numFmtId="165" fontId="12" fillId="0" borderId="34" xfId="3" applyNumberFormat="1" applyFont="1" applyBorder="1" applyAlignment="1">
      <alignment horizontal="right" vertical="center"/>
    </xf>
    <xf numFmtId="164" fontId="12" fillId="0" borderId="35" xfId="3" applyNumberFormat="1" applyFont="1" applyBorder="1" applyAlignment="1">
      <alignment horizontal="right" vertical="center"/>
    </xf>
    <xf numFmtId="0" fontId="11" fillId="0" borderId="36" xfId="3" applyBorder="1" applyAlignment="1">
      <alignment vertical="center"/>
    </xf>
    <xf numFmtId="164" fontId="12" fillId="0" borderId="35" xfId="1" applyNumberFormat="1" applyFont="1" applyBorder="1" applyAlignment="1">
      <alignment horizontal="right" vertical="center"/>
    </xf>
    <xf numFmtId="165" fontId="12" fillId="0" borderId="34" xfId="1" applyNumberFormat="1" applyFont="1" applyBorder="1" applyAlignment="1">
      <alignment horizontal="right" vertical="center"/>
    </xf>
    <xf numFmtId="4" fontId="12" fillId="0" borderId="37" xfId="1" applyNumberFormat="1" applyFont="1" applyBorder="1" applyAlignment="1">
      <alignment horizontal="right" vertical="center"/>
    </xf>
    <xf numFmtId="4" fontId="12" fillId="0" borderId="38" xfId="1" applyNumberFormat="1" applyFont="1" applyBorder="1" applyAlignment="1">
      <alignment horizontal="right" vertical="center"/>
    </xf>
    <xf numFmtId="0" fontId="0" fillId="0" borderId="39" xfId="0" applyBorder="1"/>
    <xf numFmtId="0" fontId="2" fillId="0" borderId="0" xfId="5"/>
    <xf numFmtId="0" fontId="0" fillId="0" borderId="0" xfId="0" applyBorder="1"/>
    <xf numFmtId="0" fontId="0" fillId="2" borderId="15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2" fillId="0" borderId="0" xfId="5" applyFont="1"/>
    <xf numFmtId="0" fontId="0" fillId="2" borderId="22" xfId="0" applyFill="1" applyBorder="1" applyAlignment="1">
      <alignment vertical="center" wrapText="1"/>
    </xf>
    <xf numFmtId="0" fontId="12" fillId="0" borderId="0" xfId="0" applyFont="1"/>
    <xf numFmtId="165" fontId="12" fillId="0" borderId="42" xfId="7" applyNumberFormat="1" applyFont="1" applyBorder="1" applyAlignment="1">
      <alignment horizontal="right" vertical="top"/>
    </xf>
    <xf numFmtId="164" fontId="12" fillId="0" borderId="43" xfId="7" applyNumberFormat="1" applyFont="1" applyBorder="1" applyAlignment="1">
      <alignment horizontal="right" vertical="top"/>
    </xf>
    <xf numFmtId="164" fontId="12" fillId="0" borderId="44" xfId="7" applyNumberFormat="1" applyFont="1" applyBorder="1" applyAlignment="1">
      <alignment horizontal="right" vertical="top"/>
    </xf>
    <xf numFmtId="0" fontId="0" fillId="0" borderId="45" xfId="0" applyBorder="1"/>
    <xf numFmtId="4" fontId="12" fillId="0" borderId="10" xfId="1" applyNumberFormat="1" applyFont="1" applyBorder="1" applyAlignment="1">
      <alignment horizontal="right" vertical="center"/>
    </xf>
    <xf numFmtId="4" fontId="12" fillId="0" borderId="14" xfId="1" applyNumberFormat="1" applyFont="1" applyBorder="1" applyAlignment="1">
      <alignment horizontal="right" vertical="center"/>
    </xf>
    <xf numFmtId="165" fontId="12" fillId="0" borderId="42" xfId="1" applyNumberFormat="1" applyFont="1" applyBorder="1" applyAlignment="1">
      <alignment horizontal="right" vertical="center"/>
    </xf>
    <xf numFmtId="164" fontId="12" fillId="0" borderId="43" xfId="1" applyNumberFormat="1" applyFont="1" applyBorder="1" applyAlignment="1">
      <alignment horizontal="right" vertical="center"/>
    </xf>
    <xf numFmtId="0" fontId="14" fillId="0" borderId="23" xfId="3" applyFont="1" applyBorder="1" applyAlignment="1">
      <alignment vertical="center"/>
    </xf>
    <xf numFmtId="49" fontId="15" fillId="0" borderId="0" xfId="0" applyNumberFormat="1" applyFont="1" applyAlignment="1">
      <alignment horizontal="left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2" borderId="49" xfId="0" applyFill="1" applyBorder="1" applyAlignment="1">
      <alignment horizontal="left" vertical="top" wrapText="1"/>
    </xf>
    <xf numFmtId="0" fontId="0" fillId="2" borderId="37" xfId="0" applyFill="1" applyBorder="1" applyAlignment="1">
      <alignment horizontal="left" vertical="top" wrapText="1"/>
    </xf>
    <xf numFmtId="165" fontId="12" fillId="0" borderId="34" xfId="2" applyNumberFormat="1" applyFont="1" applyBorder="1" applyAlignment="1">
      <alignment horizontal="right" vertical="center"/>
    </xf>
    <xf numFmtId="0" fontId="0" fillId="2" borderId="9" xfId="0" applyFill="1" applyBorder="1" applyAlignment="1">
      <alignment vertical="center" wrapText="1"/>
    </xf>
    <xf numFmtId="164" fontId="12" fillId="0" borderId="53" xfId="2" applyNumberFormat="1" applyFont="1" applyBorder="1" applyAlignment="1">
      <alignment horizontal="right" vertical="center"/>
    </xf>
    <xf numFmtId="165" fontId="12" fillId="0" borderId="54" xfId="2" applyNumberFormat="1" applyFont="1" applyBorder="1" applyAlignment="1">
      <alignment horizontal="right" vertical="center"/>
    </xf>
    <xf numFmtId="164" fontId="12" fillId="0" borderId="55" xfId="3" applyNumberFormat="1" applyFont="1" applyBorder="1" applyAlignment="1">
      <alignment horizontal="right" vertical="center"/>
    </xf>
    <xf numFmtId="165" fontId="12" fillId="0" borderId="54" xfId="3" applyNumberFormat="1" applyFont="1" applyBorder="1" applyAlignment="1">
      <alignment horizontal="right" vertical="center"/>
    </xf>
    <xf numFmtId="0" fontId="11" fillId="0" borderId="3" xfId="3" applyBorder="1" applyAlignment="1">
      <alignment vertical="center"/>
    </xf>
    <xf numFmtId="165" fontId="12" fillId="0" borderId="54" xfId="1" applyNumberFormat="1" applyFont="1" applyBorder="1" applyAlignment="1">
      <alignment horizontal="right" vertical="center"/>
    </xf>
    <xf numFmtId="164" fontId="12" fillId="0" borderId="55" xfId="1" applyNumberFormat="1" applyFont="1" applyBorder="1" applyAlignment="1">
      <alignment horizontal="right" vertical="center"/>
    </xf>
    <xf numFmtId="4" fontId="12" fillId="0" borderId="52" xfId="1" applyNumberFormat="1" applyFont="1" applyBorder="1" applyAlignment="1">
      <alignment horizontal="right" vertical="center"/>
    </xf>
    <xf numFmtId="4" fontId="12" fillId="0" borderId="4" xfId="1" applyNumberFormat="1" applyFont="1" applyBorder="1" applyAlignment="1">
      <alignment horizontal="right" vertical="center"/>
    </xf>
    <xf numFmtId="0" fontId="11" fillId="0" borderId="0" xfId="8"/>
    <xf numFmtId="164" fontId="12" fillId="0" borderId="44" xfId="3" applyNumberFormat="1" applyFont="1" applyBorder="1" applyAlignment="1">
      <alignment horizontal="right" vertical="center"/>
    </xf>
    <xf numFmtId="165" fontId="12" fillId="0" borderId="42" xfId="3" applyNumberFormat="1" applyFont="1" applyBorder="1" applyAlignment="1">
      <alignment horizontal="right" vertical="center"/>
    </xf>
    <xf numFmtId="164" fontId="12" fillId="0" borderId="43" xfId="3" applyNumberFormat="1" applyFont="1" applyBorder="1" applyAlignment="1">
      <alignment horizontal="right" vertical="center"/>
    </xf>
    <xf numFmtId="165" fontId="12" fillId="0" borderId="42" xfId="4" applyNumberFormat="1" applyFont="1" applyBorder="1" applyAlignment="1">
      <alignment horizontal="right" vertical="center"/>
    </xf>
    <xf numFmtId="164" fontId="12" fillId="0" borderId="56" xfId="3" applyNumberFormat="1" applyFont="1" applyBorder="1" applyAlignment="1">
      <alignment horizontal="right" vertical="center"/>
    </xf>
    <xf numFmtId="0" fontId="0" fillId="2" borderId="57" xfId="0" applyFill="1" applyBorder="1" applyAlignment="1">
      <alignment wrapText="1"/>
    </xf>
    <xf numFmtId="164" fontId="12" fillId="0" borderId="33" xfId="2" applyNumberFormat="1" applyFont="1" applyBorder="1" applyAlignment="1">
      <alignment horizontal="right" vertical="center"/>
    </xf>
    <xf numFmtId="164" fontId="12" fillId="0" borderId="58" xfId="2" applyNumberFormat="1" applyFont="1" applyBorder="1" applyAlignment="1">
      <alignment horizontal="right" vertical="center"/>
    </xf>
    <xf numFmtId="165" fontId="12" fillId="0" borderId="59" xfId="2" applyNumberFormat="1" applyFont="1" applyBorder="1" applyAlignment="1">
      <alignment horizontal="right" vertical="center"/>
    </xf>
    <xf numFmtId="0" fontId="11" fillId="0" borderId="35" xfId="3" applyBorder="1" applyAlignment="1">
      <alignment vertical="center"/>
    </xf>
    <xf numFmtId="166" fontId="0" fillId="0" borderId="59" xfId="6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164" fontId="11" fillId="0" borderId="45" xfId="3" applyNumberFormat="1" applyBorder="1" applyAlignment="1">
      <alignment vertical="center"/>
    </xf>
    <xf numFmtId="0" fontId="0" fillId="2" borderId="27" xfId="0" applyFill="1" applyBorder="1" applyAlignment="1">
      <alignment vertical="center" wrapText="1"/>
    </xf>
    <xf numFmtId="164" fontId="12" fillId="0" borderId="16" xfId="3" applyNumberFormat="1" applyFont="1" applyBorder="1" applyAlignment="1">
      <alignment horizontal="right" vertical="center"/>
    </xf>
    <xf numFmtId="0" fontId="11" fillId="0" borderId="39" xfId="3" applyBorder="1" applyAlignment="1">
      <alignment vertical="center"/>
    </xf>
    <xf numFmtId="164" fontId="12" fillId="0" borderId="16" xfId="1" applyNumberFormat="1" applyFont="1" applyBorder="1" applyAlignment="1">
      <alignment horizontal="right" vertical="center"/>
    </xf>
    <xf numFmtId="164" fontId="12" fillId="0" borderId="44" xfId="2" applyNumberFormat="1" applyFont="1" applyBorder="1" applyAlignment="1">
      <alignment horizontal="right" vertical="center"/>
    </xf>
    <xf numFmtId="165" fontId="12" fillId="0" borderId="42" xfId="2" applyNumberFormat="1" applyFont="1" applyBorder="1" applyAlignment="1">
      <alignment horizontal="right" vertical="center"/>
    </xf>
    <xf numFmtId="0" fontId="11" fillId="0" borderId="45" xfId="3" applyBorder="1" applyAlignment="1">
      <alignment vertical="center"/>
    </xf>
    <xf numFmtId="164" fontId="12" fillId="0" borderId="56" xfId="2" applyNumberFormat="1" applyFont="1" applyBorder="1" applyAlignment="1">
      <alignment horizontal="right" vertical="center"/>
    </xf>
    <xf numFmtId="0" fontId="11" fillId="0" borderId="62" xfId="3" applyBorder="1" applyAlignment="1">
      <alignment vertical="center"/>
    </xf>
    <xf numFmtId="164" fontId="12" fillId="0" borderId="61" xfId="1" applyNumberFormat="1" applyFont="1" applyBorder="1" applyAlignment="1">
      <alignment horizontal="right" vertical="center"/>
    </xf>
    <xf numFmtId="4" fontId="12" fillId="0" borderId="9" xfId="1" applyNumberFormat="1" applyFont="1" applyBorder="1" applyAlignment="1">
      <alignment horizontal="right" vertical="center"/>
    </xf>
    <xf numFmtId="4" fontId="12" fillId="0" borderId="2" xfId="1" applyNumberFormat="1" applyFont="1" applyBorder="1" applyAlignment="1">
      <alignment horizontal="right" vertical="center"/>
    </xf>
    <xf numFmtId="165" fontId="12" fillId="0" borderId="26" xfId="1" applyNumberFormat="1" applyFont="1" applyBorder="1" applyAlignment="1">
      <alignment horizontal="right" vertical="center"/>
    </xf>
    <xf numFmtId="0" fontId="0" fillId="2" borderId="37" xfId="0" applyFill="1" applyBorder="1" applyAlignment="1">
      <alignment vertical="center" wrapText="1"/>
    </xf>
    <xf numFmtId="4" fontId="12" fillId="0" borderId="62" xfId="1" applyNumberFormat="1" applyFont="1" applyBorder="1" applyAlignment="1">
      <alignment horizontal="right" vertical="center"/>
    </xf>
    <xf numFmtId="0" fontId="0" fillId="0" borderId="64" xfId="0" applyBorder="1"/>
    <xf numFmtId="0" fontId="4" fillId="2" borderId="63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center"/>
    </xf>
    <xf numFmtId="0" fontId="3" fillId="2" borderId="40" xfId="7" applyFont="1" applyFill="1" applyBorder="1" applyAlignment="1">
      <alignment horizontal="left" vertical="center" wrapText="1"/>
    </xf>
    <xf numFmtId="0" fontId="3" fillId="2" borderId="3" xfId="7" applyFont="1" applyFill="1" applyBorder="1" applyAlignment="1">
      <alignment horizontal="left" vertical="center" wrapText="1"/>
    </xf>
    <xf numFmtId="0" fontId="3" fillId="2" borderId="4" xfId="7" applyFont="1" applyFill="1" applyBorder="1" applyAlignment="1">
      <alignment horizontal="left" vertical="center" wrapText="1"/>
    </xf>
    <xf numFmtId="0" fontId="3" fillId="2" borderId="50" xfId="7" applyFont="1" applyFill="1" applyBorder="1" applyAlignment="1">
      <alignment horizontal="center" wrapText="1"/>
    </xf>
    <xf numFmtId="0" fontId="3" fillId="2" borderId="51" xfId="7" applyFont="1" applyFill="1" applyBorder="1" applyAlignment="1">
      <alignment horizontal="center" wrapText="1"/>
    </xf>
  </cellXfs>
  <cellStyles count="9">
    <cellStyle name="Normal" xfId="0" builtinId="0"/>
    <cellStyle name="Normal_200_FME" xfId="1"/>
    <cellStyle name="Normal_205_ESEIAAT" xfId="4"/>
    <cellStyle name="Normal_210_ETSAB" xfId="2"/>
    <cellStyle name="Normal_390_ESAB" xfId="3"/>
    <cellStyle name="Normal_BLOC 2" xfId="7"/>
    <cellStyle name="Normal_Docència (Grau)" xfId="5"/>
    <cellStyle name="Normal_Global PAS" xfId="8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600074</xdr:colOff>
      <xdr:row>48</xdr:row>
      <xdr:rowOff>95250</xdr:rowOff>
    </xdr:from>
    <xdr:to>
      <xdr:col>23</xdr:col>
      <xdr:colOff>123827</xdr:colOff>
      <xdr:row>63</xdr:row>
      <xdr:rowOff>9525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4" y="9391650"/>
          <a:ext cx="12934953" cy="2771775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4</xdr:row>
      <xdr:rowOff>35700</xdr:rowOff>
    </xdr:from>
    <xdr:to>
      <xdr:col>23</xdr:col>
      <xdr:colOff>142875</xdr:colOff>
      <xdr:row>40</xdr:row>
      <xdr:rowOff>26175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950100"/>
          <a:ext cx="13696950" cy="6848475"/>
        </a:xfrm>
        <a:prstGeom prst="rect">
          <a:avLst/>
        </a:prstGeom>
      </xdr:spPr>
    </xdr:pic>
    <xdr:clientData/>
  </xdr:twoCellAnchor>
  <xdr:twoCellAnchor editAs="oneCell">
    <xdr:from>
      <xdr:col>2</xdr:col>
      <xdr:colOff>85724</xdr:colOff>
      <xdr:row>41</xdr:row>
      <xdr:rowOff>176174</xdr:rowOff>
    </xdr:from>
    <xdr:to>
      <xdr:col>21</xdr:col>
      <xdr:colOff>227457</xdr:colOff>
      <xdr:row>47</xdr:row>
      <xdr:rowOff>38099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924" y="8139074"/>
          <a:ext cx="11724133" cy="10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"/>
  <sheetViews>
    <sheetView showGridLines="0" tabSelected="1" workbookViewId="0">
      <selection activeCell="B2" sqref="B2:V2"/>
    </sheetView>
  </sheetViews>
  <sheetFormatPr baseColWidth="10" defaultColWidth="9.140625" defaultRowHeight="15"/>
  <cols>
    <col min="1" max="1" width="2.85546875" customWidth="1"/>
    <col min="2" max="2" width="18" customWidth="1"/>
    <col min="3" max="3" width="19.42578125" customWidth="1"/>
    <col min="4" max="4" width="26.85546875" customWidth="1"/>
  </cols>
  <sheetData>
    <row r="2" spans="1:22" ht="26.25" customHeight="1">
      <c r="B2" s="114" t="s">
        <v>36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6"/>
    </row>
    <row r="5" spans="1:22" ht="18.75">
      <c r="B5" s="66" t="s">
        <v>41</v>
      </c>
    </row>
    <row r="7" spans="1:22" ht="15.75">
      <c r="B7" s="3" t="s">
        <v>14</v>
      </c>
    </row>
    <row r="8" spans="1:22" ht="15.75" thickBot="1">
      <c r="B8" s="60"/>
      <c r="C8" s="60"/>
      <c r="D8" s="60"/>
    </row>
    <row r="9" spans="1:22" ht="30">
      <c r="A9" s="9"/>
      <c r="B9" s="96" t="s">
        <v>15</v>
      </c>
      <c r="C9" s="67" t="s">
        <v>16</v>
      </c>
      <c r="D9" s="68" t="s">
        <v>17</v>
      </c>
    </row>
    <row r="10" spans="1:22" ht="15.75" thickBot="1">
      <c r="B10" s="95">
        <v>39</v>
      </c>
      <c r="C10" s="69">
        <v>25</v>
      </c>
      <c r="D10" s="94">
        <f>C10/B10</f>
        <v>0.64102564102564108</v>
      </c>
    </row>
  </sheetData>
  <mergeCells count="1">
    <mergeCell ref="B2:V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7"/>
  <sheetViews>
    <sheetView showGridLines="0" zoomScale="90" zoomScaleNormal="90" workbookViewId="0">
      <selection activeCell="B2" sqref="B2:V2"/>
    </sheetView>
  </sheetViews>
  <sheetFormatPr baseColWidth="10" defaultColWidth="9.140625" defaultRowHeight="15"/>
  <cols>
    <col min="1" max="1" width="3" customWidth="1"/>
    <col min="2" max="2" width="52.42578125" customWidth="1"/>
    <col min="3" max="4" width="10.42578125" customWidth="1"/>
    <col min="5" max="5" width="11.140625" customWidth="1"/>
    <col min="6" max="6" width="10.57031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2" ht="26.25" customHeight="1">
      <c r="B2" s="114" t="s">
        <v>36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6"/>
    </row>
    <row r="3" spans="1:22" s="1" customFormat="1" ht="13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5" spans="1:22" ht="21">
      <c r="B5" s="4" t="s">
        <v>18</v>
      </c>
      <c r="C5" s="5"/>
      <c r="D5" s="5"/>
      <c r="E5" s="6"/>
    </row>
    <row r="7" spans="1:22" ht="15.75">
      <c r="B7" s="3" t="s">
        <v>19</v>
      </c>
      <c r="C7" s="7"/>
      <c r="D7" s="7"/>
      <c r="E7" s="7"/>
      <c r="F7" s="7"/>
    </row>
    <row r="8" spans="1:22" ht="16.5" thickBot="1">
      <c r="B8" s="8"/>
    </row>
    <row r="9" spans="1:22" ht="15.75" thickBot="1">
      <c r="A9" s="9"/>
      <c r="B9" s="117"/>
      <c r="C9" s="120" t="s">
        <v>9</v>
      </c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1"/>
    </row>
    <row r="10" spans="1:22">
      <c r="A10" s="9"/>
      <c r="B10" s="118"/>
      <c r="C10" s="122" t="s">
        <v>1</v>
      </c>
      <c r="D10" s="123"/>
      <c r="E10" s="122" t="s">
        <v>2</v>
      </c>
      <c r="F10" s="124"/>
      <c r="G10" s="125" t="s">
        <v>3</v>
      </c>
      <c r="H10" s="123"/>
      <c r="I10" s="122" t="s">
        <v>4</v>
      </c>
      <c r="J10" s="123"/>
      <c r="K10" s="122" t="s">
        <v>5</v>
      </c>
      <c r="L10" s="123"/>
      <c r="M10" s="122" t="s">
        <v>10</v>
      </c>
      <c r="N10" s="123"/>
      <c r="O10" s="126" t="s">
        <v>0</v>
      </c>
      <c r="P10" s="123"/>
      <c r="Q10" s="127" t="s">
        <v>7</v>
      </c>
      <c r="R10" s="129" t="s">
        <v>8</v>
      </c>
    </row>
    <row r="11" spans="1:22" ht="15.75" thickBot="1">
      <c r="A11" s="9"/>
      <c r="B11" s="119"/>
      <c r="C11" s="10" t="s">
        <v>6</v>
      </c>
      <c r="D11" s="11" t="s">
        <v>11</v>
      </c>
      <c r="E11" s="10" t="s">
        <v>6</v>
      </c>
      <c r="F11" s="11" t="s">
        <v>11</v>
      </c>
      <c r="G11" s="12" t="s">
        <v>6</v>
      </c>
      <c r="H11" s="11" t="s">
        <v>11</v>
      </c>
      <c r="I11" s="10" t="s">
        <v>6</v>
      </c>
      <c r="J11" s="11" t="s">
        <v>11</v>
      </c>
      <c r="K11" s="10" t="s">
        <v>6</v>
      </c>
      <c r="L11" s="11" t="s">
        <v>11</v>
      </c>
      <c r="M11" s="10" t="s">
        <v>6</v>
      </c>
      <c r="N11" s="11" t="s">
        <v>11</v>
      </c>
      <c r="O11" s="10" t="s">
        <v>6</v>
      </c>
      <c r="P11" s="11" t="s">
        <v>11</v>
      </c>
      <c r="Q11" s="128"/>
      <c r="R11" s="130"/>
    </row>
    <row r="12" spans="1:22" ht="45">
      <c r="A12" s="9"/>
      <c r="B12" s="52" t="s">
        <v>20</v>
      </c>
      <c r="C12" s="13">
        <v>3</v>
      </c>
      <c r="D12" s="14">
        <f>C12/O12</f>
        <v>0.12</v>
      </c>
      <c r="E12" s="15">
        <v>6</v>
      </c>
      <c r="F12" s="16">
        <f>E12/O12</f>
        <v>0.24</v>
      </c>
      <c r="G12" s="17">
        <v>9</v>
      </c>
      <c r="H12" s="18">
        <f>G12/O12</f>
        <v>0.36</v>
      </c>
      <c r="I12" s="17">
        <v>6</v>
      </c>
      <c r="J12" s="18">
        <f>I12/O12</f>
        <v>0.24</v>
      </c>
      <c r="K12" s="17">
        <v>1</v>
      </c>
      <c r="L12" s="18">
        <f>K12/O12</f>
        <v>0.04</v>
      </c>
      <c r="M12" s="19">
        <v>0</v>
      </c>
      <c r="N12" s="20">
        <f>M12/O12</f>
        <v>0</v>
      </c>
      <c r="O12" s="21">
        <v>25</v>
      </c>
      <c r="P12" s="22">
        <f>O12/O12</f>
        <v>1</v>
      </c>
      <c r="Q12" s="23">
        <v>2.84</v>
      </c>
      <c r="R12" s="24">
        <v>1.07</v>
      </c>
    </row>
    <row r="13" spans="1:22" ht="30">
      <c r="A13" s="9"/>
      <c r="B13" s="53" t="s">
        <v>21</v>
      </c>
      <c r="C13" s="25">
        <v>1</v>
      </c>
      <c r="D13" s="26">
        <f>C13/O13</f>
        <v>0.04</v>
      </c>
      <c r="E13" s="27">
        <v>2</v>
      </c>
      <c r="F13" s="28">
        <f>E13/O13</f>
        <v>0.08</v>
      </c>
      <c r="G13" s="29">
        <v>11</v>
      </c>
      <c r="H13" s="30">
        <f>G13/O13</f>
        <v>0.44</v>
      </c>
      <c r="I13" s="29">
        <v>11</v>
      </c>
      <c r="J13" s="30">
        <f>I13/O13</f>
        <v>0.44</v>
      </c>
      <c r="K13" s="29">
        <v>0</v>
      </c>
      <c r="L13" s="30">
        <f>K13/O13</f>
        <v>0</v>
      </c>
      <c r="M13" s="31">
        <v>0</v>
      </c>
      <c r="N13" s="32">
        <f>M13/O13</f>
        <v>0</v>
      </c>
      <c r="O13" s="33">
        <v>25</v>
      </c>
      <c r="P13" s="32">
        <v>1</v>
      </c>
      <c r="Q13" s="34">
        <v>3.28</v>
      </c>
      <c r="R13" s="35">
        <v>0.79</v>
      </c>
    </row>
    <row r="14" spans="1:22" ht="53.25" customHeight="1">
      <c r="A14" s="9"/>
      <c r="B14" s="36" t="s">
        <v>22</v>
      </c>
      <c r="C14" s="37">
        <v>2</v>
      </c>
      <c r="D14" s="30">
        <f>C14/O14</f>
        <v>0.08</v>
      </c>
      <c r="E14" s="37">
        <v>2</v>
      </c>
      <c r="F14" s="30">
        <f>E14/O14</f>
        <v>0.08</v>
      </c>
      <c r="G14" s="37">
        <v>7</v>
      </c>
      <c r="H14" s="38">
        <f>G14/O14</f>
        <v>0.28000000000000003</v>
      </c>
      <c r="I14" s="37">
        <v>3</v>
      </c>
      <c r="J14" s="38">
        <f>I14/O14</f>
        <v>0.12</v>
      </c>
      <c r="K14" s="37">
        <v>1</v>
      </c>
      <c r="L14" s="38">
        <f>K14/O14</f>
        <v>0.04</v>
      </c>
      <c r="M14" s="39">
        <v>10</v>
      </c>
      <c r="N14" s="40">
        <f>M14/O14</f>
        <v>0.4</v>
      </c>
      <c r="O14" s="33">
        <v>25</v>
      </c>
      <c r="P14" s="32">
        <v>1</v>
      </c>
      <c r="Q14" s="34">
        <v>2.93</v>
      </c>
      <c r="R14" s="35">
        <v>1.1000000000000001</v>
      </c>
    </row>
    <row r="15" spans="1:22" ht="64.5" customHeight="1">
      <c r="A15" s="9"/>
      <c r="B15" s="70" t="s">
        <v>23</v>
      </c>
      <c r="C15" s="88">
        <v>0</v>
      </c>
      <c r="D15" s="30">
        <f>C15/O15</f>
        <v>0</v>
      </c>
      <c r="E15" s="88">
        <v>4</v>
      </c>
      <c r="F15" s="30">
        <f>E15/O15</f>
        <v>0.16</v>
      </c>
      <c r="G15" s="88">
        <v>7</v>
      </c>
      <c r="H15" s="30">
        <f>G15/O15</f>
        <v>0.28000000000000003</v>
      </c>
      <c r="I15" s="88">
        <v>5</v>
      </c>
      <c r="J15" s="30">
        <f>I15/O15</f>
        <v>0.2</v>
      </c>
      <c r="K15" s="88">
        <v>1</v>
      </c>
      <c r="L15" s="30">
        <f>K15/O15</f>
        <v>0.04</v>
      </c>
      <c r="M15" s="88">
        <f>25-17</f>
        <v>8</v>
      </c>
      <c r="N15" s="30">
        <f>M15/O15</f>
        <v>0.32</v>
      </c>
      <c r="O15" s="88">
        <v>25</v>
      </c>
      <c r="P15" s="30">
        <v>1</v>
      </c>
      <c r="Q15" s="34">
        <v>3.18</v>
      </c>
      <c r="R15" s="35">
        <v>0.88</v>
      </c>
    </row>
    <row r="16" spans="1:22" ht="64.5" customHeight="1" thickBot="1">
      <c r="A16" s="9"/>
      <c r="B16" s="41" t="s">
        <v>24</v>
      </c>
      <c r="C16" s="84">
        <v>1</v>
      </c>
      <c r="D16" s="85">
        <f>C16/O16</f>
        <v>0.04</v>
      </c>
      <c r="E16" s="86">
        <v>10</v>
      </c>
      <c r="F16" s="85">
        <f>E16/O16</f>
        <v>0.4</v>
      </c>
      <c r="G16" s="86">
        <v>5</v>
      </c>
      <c r="H16" s="85">
        <f>G16/O16</f>
        <v>0.2</v>
      </c>
      <c r="I16" s="86">
        <v>2</v>
      </c>
      <c r="J16" s="85">
        <f>I16/O16</f>
        <v>0.08</v>
      </c>
      <c r="K16" s="86">
        <v>0</v>
      </c>
      <c r="L16" s="85">
        <f>K16/O16</f>
        <v>0</v>
      </c>
      <c r="M16" s="97">
        <f>25-18</f>
        <v>7</v>
      </c>
      <c r="N16" s="87">
        <f>M16/O16</f>
        <v>0.28000000000000003</v>
      </c>
      <c r="O16" s="64">
        <v>25</v>
      </c>
      <c r="P16" s="63">
        <v>1</v>
      </c>
      <c r="Q16" s="62">
        <v>2.44</v>
      </c>
      <c r="R16" s="61">
        <v>0.78</v>
      </c>
    </row>
    <row r="17" spans="1:21" ht="15.75" customHeight="1">
      <c r="B17" s="49"/>
    </row>
    <row r="18" spans="1:21" ht="13.5" customHeight="1">
      <c r="B18" s="51"/>
    </row>
    <row r="19" spans="1:21" ht="17.25" customHeight="1">
      <c r="B19" s="51"/>
    </row>
    <row r="20" spans="1:21" ht="21">
      <c r="B20" s="4" t="s">
        <v>25</v>
      </c>
      <c r="R20" s="50"/>
    </row>
    <row r="21" spans="1:21" ht="15" customHeight="1">
      <c r="B21" s="4"/>
      <c r="R21" s="50"/>
    </row>
    <row r="22" spans="1:21" ht="15.75">
      <c r="B22" s="3" t="s">
        <v>19</v>
      </c>
      <c r="R22" s="50"/>
    </row>
    <row r="23" spans="1:21" ht="15.75" thickBot="1">
      <c r="R23" s="50"/>
    </row>
    <row r="24" spans="1:21" ht="15.75" thickBot="1">
      <c r="B24" s="131"/>
      <c r="C24" s="134" t="s">
        <v>9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1"/>
    </row>
    <row r="25" spans="1:21">
      <c r="A25" s="51"/>
      <c r="B25" s="132"/>
      <c r="C25" s="122" t="s">
        <v>1</v>
      </c>
      <c r="D25" s="123"/>
      <c r="E25" s="122" t="s">
        <v>2</v>
      </c>
      <c r="F25" s="124"/>
      <c r="G25" s="125" t="s">
        <v>3</v>
      </c>
      <c r="H25" s="123"/>
      <c r="I25" s="122" t="s">
        <v>4</v>
      </c>
      <c r="J25" s="123"/>
      <c r="K25" s="122" t="s">
        <v>5</v>
      </c>
      <c r="L25" s="123"/>
      <c r="M25" s="122" t="s">
        <v>10</v>
      </c>
      <c r="N25" s="123"/>
      <c r="O25" s="126" t="s">
        <v>0</v>
      </c>
      <c r="P25" s="123"/>
      <c r="Q25" s="127" t="s">
        <v>7</v>
      </c>
      <c r="R25" s="129" t="s">
        <v>8</v>
      </c>
    </row>
    <row r="26" spans="1:21" ht="15.75" thickBot="1">
      <c r="A26" s="51"/>
      <c r="B26" s="133"/>
      <c r="C26" s="10" t="s">
        <v>6</v>
      </c>
      <c r="D26" s="11" t="s">
        <v>11</v>
      </c>
      <c r="E26" s="10" t="s">
        <v>6</v>
      </c>
      <c r="F26" s="11" t="s">
        <v>11</v>
      </c>
      <c r="G26" s="12" t="s">
        <v>6</v>
      </c>
      <c r="H26" s="11" t="s">
        <v>11</v>
      </c>
      <c r="I26" s="10" t="s">
        <v>6</v>
      </c>
      <c r="J26" s="11" t="s">
        <v>11</v>
      </c>
      <c r="K26" s="10" t="s">
        <v>6</v>
      </c>
      <c r="L26" s="11" t="s">
        <v>11</v>
      </c>
      <c r="M26" s="10" t="s">
        <v>6</v>
      </c>
      <c r="N26" s="11" t="s">
        <v>11</v>
      </c>
      <c r="O26" s="10" t="s">
        <v>6</v>
      </c>
      <c r="P26" s="11" t="s">
        <v>11</v>
      </c>
      <c r="Q26" s="128"/>
      <c r="R26" s="130"/>
    </row>
    <row r="27" spans="1:21" ht="30">
      <c r="A27" s="9"/>
      <c r="B27" s="52" t="s">
        <v>26</v>
      </c>
      <c r="C27" s="13">
        <v>0</v>
      </c>
      <c r="D27" s="14">
        <f>C27/O27</f>
        <v>0</v>
      </c>
      <c r="E27" s="15">
        <v>4</v>
      </c>
      <c r="F27" s="16">
        <f>E27/O27</f>
        <v>0.16</v>
      </c>
      <c r="G27" s="17">
        <v>7</v>
      </c>
      <c r="H27" s="18">
        <f>G27/O27</f>
        <v>0.28000000000000003</v>
      </c>
      <c r="I27" s="17">
        <v>12</v>
      </c>
      <c r="J27" s="18">
        <f>I27/O27</f>
        <v>0.48</v>
      </c>
      <c r="K27" s="17">
        <v>2</v>
      </c>
      <c r="L27" s="18">
        <f>K27/O27</f>
        <v>0.08</v>
      </c>
      <c r="M27" s="19">
        <v>0</v>
      </c>
      <c r="N27" s="20">
        <f>M27/O27</f>
        <v>0</v>
      </c>
      <c r="O27" s="21">
        <v>25</v>
      </c>
      <c r="P27" s="22">
        <v>1</v>
      </c>
      <c r="Q27" s="23">
        <v>3.48</v>
      </c>
      <c r="R27" s="24">
        <v>0.87</v>
      </c>
    </row>
    <row r="28" spans="1:21" ht="30.75" customHeight="1">
      <c r="A28" s="9"/>
      <c r="B28" s="53" t="s">
        <v>27</v>
      </c>
      <c r="C28" s="25">
        <v>1</v>
      </c>
      <c r="D28" s="26">
        <f>C28/O28</f>
        <v>0.04</v>
      </c>
      <c r="E28" s="27">
        <v>1</v>
      </c>
      <c r="F28" s="28">
        <f>E28/O28</f>
        <v>0.04</v>
      </c>
      <c r="G28" s="29">
        <v>10</v>
      </c>
      <c r="H28" s="30">
        <f>G28/O28</f>
        <v>0.4</v>
      </c>
      <c r="I28" s="29">
        <v>13</v>
      </c>
      <c r="J28" s="30">
        <f>I28/O28</f>
        <v>0.52</v>
      </c>
      <c r="K28" s="29">
        <v>0</v>
      </c>
      <c r="L28" s="30">
        <f>K28/O28</f>
        <v>0</v>
      </c>
      <c r="M28" s="65">
        <v>0</v>
      </c>
      <c r="N28" s="32">
        <f>M28/O28</f>
        <v>0</v>
      </c>
      <c r="O28" s="33">
        <v>25</v>
      </c>
      <c r="P28" s="32">
        <v>1</v>
      </c>
      <c r="Q28" s="34">
        <v>3.4</v>
      </c>
      <c r="R28" s="35">
        <v>0.76</v>
      </c>
      <c r="U28" s="54"/>
    </row>
    <row r="29" spans="1:21" ht="15.75" thickBot="1">
      <c r="A29" s="9"/>
      <c r="B29" s="71" t="s">
        <v>40</v>
      </c>
      <c r="C29" s="17">
        <v>1</v>
      </c>
      <c r="D29" s="42">
        <f>C29/O29</f>
        <v>0.04</v>
      </c>
      <c r="E29" s="43">
        <v>1</v>
      </c>
      <c r="F29" s="42">
        <f>E29/O29</f>
        <v>0.04</v>
      </c>
      <c r="G29" s="43">
        <v>5</v>
      </c>
      <c r="H29" s="42">
        <f>G29/O29</f>
        <v>0.2</v>
      </c>
      <c r="I29" s="43">
        <v>16</v>
      </c>
      <c r="J29" s="42">
        <f>I29/O29</f>
        <v>0.64</v>
      </c>
      <c r="K29" s="43">
        <v>2</v>
      </c>
      <c r="L29" s="42">
        <f>K29/O29</f>
        <v>0.08</v>
      </c>
      <c r="M29" s="44">
        <v>0</v>
      </c>
      <c r="N29" s="72">
        <f>M29/O29</f>
        <v>0</v>
      </c>
      <c r="O29" s="45">
        <v>25</v>
      </c>
      <c r="P29" s="46">
        <v>1</v>
      </c>
      <c r="Q29" s="47">
        <v>3.68</v>
      </c>
      <c r="R29" s="48">
        <v>0.85</v>
      </c>
      <c r="U29" s="50"/>
    </row>
    <row r="30" spans="1:21">
      <c r="C30" s="49"/>
    </row>
    <row r="31" spans="1:21">
      <c r="C31" s="51"/>
    </row>
    <row r="32" spans="1:21">
      <c r="C32" s="51"/>
    </row>
    <row r="33" spans="2:20" ht="21">
      <c r="B33" s="4" t="s">
        <v>28</v>
      </c>
    </row>
    <row r="34" spans="2:20" ht="15.75">
      <c r="B34" s="8"/>
    </row>
    <row r="35" spans="2:20" ht="15.75">
      <c r="B35" s="3" t="s">
        <v>29</v>
      </c>
    </row>
    <row r="36" spans="2:20" ht="15.75" thickBot="1"/>
    <row r="37" spans="2:20" ht="15.75" thickBot="1">
      <c r="B37" s="131"/>
      <c r="C37" s="134" t="s">
        <v>9</v>
      </c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1"/>
    </row>
    <row r="38" spans="2:20">
      <c r="B38" s="132"/>
      <c r="C38" s="122" t="s">
        <v>1</v>
      </c>
      <c r="D38" s="123"/>
      <c r="E38" s="122" t="s">
        <v>2</v>
      </c>
      <c r="F38" s="124"/>
      <c r="G38" s="125" t="s">
        <v>3</v>
      </c>
      <c r="H38" s="123"/>
      <c r="I38" s="122" t="s">
        <v>4</v>
      </c>
      <c r="J38" s="123"/>
      <c r="K38" s="122" t="s">
        <v>5</v>
      </c>
      <c r="L38" s="123"/>
      <c r="M38" s="122" t="s">
        <v>10</v>
      </c>
      <c r="N38" s="123"/>
      <c r="O38" s="126" t="s">
        <v>0</v>
      </c>
      <c r="P38" s="123"/>
      <c r="Q38" s="127" t="s">
        <v>7</v>
      </c>
      <c r="R38" s="129" t="s">
        <v>8</v>
      </c>
    </row>
    <row r="39" spans="2:20" ht="15.75" thickBot="1">
      <c r="B39" s="133"/>
      <c r="C39" s="10" t="s">
        <v>6</v>
      </c>
      <c r="D39" s="11" t="s">
        <v>11</v>
      </c>
      <c r="E39" s="10" t="s">
        <v>6</v>
      </c>
      <c r="F39" s="11" t="s">
        <v>11</v>
      </c>
      <c r="G39" s="12" t="s">
        <v>6</v>
      </c>
      <c r="H39" s="11" t="s">
        <v>11</v>
      </c>
      <c r="I39" s="10" t="s">
        <v>6</v>
      </c>
      <c r="J39" s="11" t="s">
        <v>11</v>
      </c>
      <c r="K39" s="10" t="s">
        <v>6</v>
      </c>
      <c r="L39" s="11" t="s">
        <v>11</v>
      </c>
      <c r="M39" s="10" t="s">
        <v>6</v>
      </c>
      <c r="N39" s="11" t="s">
        <v>11</v>
      </c>
      <c r="O39" s="10" t="s">
        <v>6</v>
      </c>
      <c r="P39" s="11" t="s">
        <v>11</v>
      </c>
      <c r="Q39" s="128"/>
      <c r="R39" s="130"/>
    </row>
    <row r="40" spans="2:20" ht="30">
      <c r="B40" s="55" t="s">
        <v>30</v>
      </c>
      <c r="C40" s="13">
        <v>0</v>
      </c>
      <c r="D40" s="14">
        <f>C40/O40</f>
        <v>0</v>
      </c>
      <c r="E40" s="15">
        <v>5</v>
      </c>
      <c r="F40" s="16">
        <f>E40/O40</f>
        <v>0.2</v>
      </c>
      <c r="G40" s="17">
        <v>4</v>
      </c>
      <c r="H40" s="18">
        <f>G40/O40</f>
        <v>0.16</v>
      </c>
      <c r="I40" s="17">
        <v>10</v>
      </c>
      <c r="J40" s="18">
        <f>I40/O40</f>
        <v>0.4</v>
      </c>
      <c r="K40" s="17">
        <v>5</v>
      </c>
      <c r="L40" s="18">
        <f>K40/O40</f>
        <v>0.2</v>
      </c>
      <c r="M40" s="19">
        <v>1</v>
      </c>
      <c r="N40" s="20">
        <f>M40/O40</f>
        <v>0.04</v>
      </c>
      <c r="O40" s="21">
        <v>25</v>
      </c>
      <c r="P40" s="22">
        <v>1</v>
      </c>
      <c r="Q40" s="23">
        <v>3.63</v>
      </c>
      <c r="R40" s="24">
        <v>1.06</v>
      </c>
    </row>
    <row r="41" spans="2:20" ht="30.75" customHeight="1" thickBot="1">
      <c r="B41" s="89" t="s">
        <v>31</v>
      </c>
      <c r="C41" s="90">
        <v>2</v>
      </c>
      <c r="D41" s="72">
        <f>C41/O41</f>
        <v>0.08</v>
      </c>
      <c r="E41" s="91">
        <v>3</v>
      </c>
      <c r="F41" s="92">
        <f>E41/O41</f>
        <v>0.12</v>
      </c>
      <c r="G41" s="43">
        <v>5</v>
      </c>
      <c r="H41" s="42">
        <f>G41/O41</f>
        <v>0.2</v>
      </c>
      <c r="I41" s="43">
        <v>10</v>
      </c>
      <c r="J41" s="42">
        <f>I41/O41</f>
        <v>0.4</v>
      </c>
      <c r="K41" s="43">
        <v>5</v>
      </c>
      <c r="L41" s="42">
        <f>K41/O41</f>
        <v>0.2</v>
      </c>
      <c r="M41" s="93">
        <v>0</v>
      </c>
      <c r="N41" s="46">
        <f>M41/O41</f>
        <v>0</v>
      </c>
      <c r="O41" s="45">
        <v>25</v>
      </c>
      <c r="P41" s="46">
        <v>1</v>
      </c>
      <c r="Q41" s="47">
        <v>3.52</v>
      </c>
      <c r="R41" s="48">
        <v>1.19</v>
      </c>
      <c r="T41" s="56"/>
    </row>
    <row r="42" spans="2:20">
      <c r="B42" s="49"/>
    </row>
    <row r="43" spans="2:20" ht="15.75" thickBot="1"/>
    <row r="44" spans="2:20" ht="30.75" customHeight="1" thickBot="1">
      <c r="B44" s="135" t="s">
        <v>32</v>
      </c>
      <c r="C44" s="136"/>
      <c r="D44" s="136"/>
      <c r="E44" s="136"/>
      <c r="F44" s="136"/>
      <c r="G44" s="137"/>
      <c r="O44" s="83"/>
    </row>
    <row r="45" spans="2:20">
      <c r="B45" s="138" t="s">
        <v>13</v>
      </c>
      <c r="C45" s="139"/>
      <c r="D45" s="138" t="s">
        <v>12</v>
      </c>
      <c r="E45" s="139"/>
      <c r="F45" s="138" t="s">
        <v>0</v>
      </c>
      <c r="G45" s="139"/>
      <c r="O45" s="83"/>
    </row>
    <row r="46" spans="2:20" ht="25.5" customHeight="1" thickBot="1">
      <c r="B46" s="12" t="s">
        <v>6</v>
      </c>
      <c r="C46" s="11" t="s">
        <v>11</v>
      </c>
      <c r="D46" s="10" t="s">
        <v>6</v>
      </c>
      <c r="E46" s="11" t="s">
        <v>11</v>
      </c>
      <c r="F46" s="10" t="s">
        <v>6</v>
      </c>
      <c r="G46" s="11" t="s">
        <v>11</v>
      </c>
      <c r="O46" s="83"/>
    </row>
    <row r="47" spans="2:20" ht="15.75" thickBot="1">
      <c r="B47" s="59">
        <v>18</v>
      </c>
      <c r="C47" s="57">
        <f>B47/F47</f>
        <v>0.72</v>
      </c>
      <c r="D47" s="58">
        <v>7</v>
      </c>
      <c r="E47" s="57">
        <f>D47/F47</f>
        <v>0.28000000000000003</v>
      </c>
      <c r="F47" s="58">
        <v>25</v>
      </c>
      <c r="G47" s="57">
        <v>1</v>
      </c>
      <c r="O47" s="83"/>
    </row>
    <row r="48" spans="2:20">
      <c r="O48" s="83"/>
    </row>
    <row r="51" spans="2:18" ht="21">
      <c r="B51" s="4" t="s">
        <v>33</v>
      </c>
    </row>
    <row r="52" spans="2:18" ht="15.75" thickBot="1"/>
    <row r="53" spans="2:18" ht="15.75" thickBot="1">
      <c r="B53" s="131"/>
      <c r="C53" s="134" t="s">
        <v>9</v>
      </c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1"/>
    </row>
    <row r="54" spans="2:18">
      <c r="B54" s="132"/>
      <c r="C54" s="122" t="s">
        <v>1</v>
      </c>
      <c r="D54" s="123"/>
      <c r="E54" s="122" t="s">
        <v>2</v>
      </c>
      <c r="F54" s="124"/>
      <c r="G54" s="125" t="s">
        <v>3</v>
      </c>
      <c r="H54" s="123"/>
      <c r="I54" s="122" t="s">
        <v>4</v>
      </c>
      <c r="J54" s="123"/>
      <c r="K54" s="122" t="s">
        <v>5</v>
      </c>
      <c r="L54" s="123"/>
      <c r="M54" s="122" t="s">
        <v>10</v>
      </c>
      <c r="N54" s="123"/>
      <c r="O54" s="126" t="s">
        <v>0</v>
      </c>
      <c r="P54" s="123"/>
      <c r="Q54" s="127" t="s">
        <v>7</v>
      </c>
      <c r="R54" s="129" t="s">
        <v>8</v>
      </c>
    </row>
    <row r="55" spans="2:18" ht="15.75" thickBot="1">
      <c r="B55" s="133"/>
      <c r="C55" s="10" t="s">
        <v>6</v>
      </c>
      <c r="D55" s="11" t="s">
        <v>11</v>
      </c>
      <c r="E55" s="10" t="s">
        <v>6</v>
      </c>
      <c r="F55" s="11" t="s">
        <v>11</v>
      </c>
      <c r="G55" s="12" t="s">
        <v>6</v>
      </c>
      <c r="H55" s="11" t="s">
        <v>11</v>
      </c>
      <c r="I55" s="10" t="s">
        <v>6</v>
      </c>
      <c r="J55" s="11" t="s">
        <v>11</v>
      </c>
      <c r="K55" s="10" t="s">
        <v>6</v>
      </c>
      <c r="L55" s="11" t="s">
        <v>11</v>
      </c>
      <c r="M55" s="10" t="s">
        <v>6</v>
      </c>
      <c r="N55" s="11" t="s">
        <v>11</v>
      </c>
      <c r="O55" s="10" t="s">
        <v>6</v>
      </c>
      <c r="P55" s="11" t="s">
        <v>11</v>
      </c>
      <c r="Q55" s="128"/>
      <c r="R55" s="130"/>
    </row>
    <row r="56" spans="2:18" ht="15.75" thickBot="1">
      <c r="B56" s="73" t="s">
        <v>34</v>
      </c>
      <c r="C56" s="74">
        <v>0</v>
      </c>
      <c r="D56" s="75">
        <f>C56/O56</f>
        <v>0</v>
      </c>
      <c r="E56" s="74">
        <v>4</v>
      </c>
      <c r="F56" s="75">
        <f>E56/O56</f>
        <v>0.16</v>
      </c>
      <c r="G56" s="76">
        <v>2</v>
      </c>
      <c r="H56" s="77">
        <f>G56/O56</f>
        <v>0.08</v>
      </c>
      <c r="I56" s="76">
        <v>16</v>
      </c>
      <c r="J56" s="77">
        <f>I56/O56</f>
        <v>0.64</v>
      </c>
      <c r="K56" s="76">
        <v>3</v>
      </c>
      <c r="L56" s="77">
        <f>K56/O56</f>
        <v>0.12</v>
      </c>
      <c r="M56" s="78">
        <v>0</v>
      </c>
      <c r="N56" s="79">
        <f>M56/O56</f>
        <v>0</v>
      </c>
      <c r="O56" s="80">
        <v>25</v>
      </c>
      <c r="P56" s="79">
        <v>1</v>
      </c>
      <c r="Q56" s="81">
        <v>3.72</v>
      </c>
      <c r="R56" s="82">
        <v>0.89</v>
      </c>
    </row>
    <row r="57" spans="2:18">
      <c r="B57" s="49"/>
    </row>
  </sheetData>
  <mergeCells count="49">
    <mergeCell ref="B44:G44"/>
    <mergeCell ref="B45:C45"/>
    <mergeCell ref="D45:E45"/>
    <mergeCell ref="F45:G45"/>
    <mergeCell ref="B53:B55"/>
    <mergeCell ref="C53:R53"/>
    <mergeCell ref="C54:D54"/>
    <mergeCell ref="E54:F54"/>
    <mergeCell ref="G54:H54"/>
    <mergeCell ref="I54:J54"/>
    <mergeCell ref="K54:L54"/>
    <mergeCell ref="M54:N54"/>
    <mergeCell ref="O54:P54"/>
    <mergeCell ref="Q54:Q55"/>
    <mergeCell ref="R54:R55"/>
    <mergeCell ref="B37:B39"/>
    <mergeCell ref="C37:R37"/>
    <mergeCell ref="C38:D38"/>
    <mergeCell ref="E38:F38"/>
    <mergeCell ref="G38:H38"/>
    <mergeCell ref="I38:J38"/>
    <mergeCell ref="K38:L38"/>
    <mergeCell ref="M38:N38"/>
    <mergeCell ref="O38:P38"/>
    <mergeCell ref="Q38:Q39"/>
    <mergeCell ref="R38:R39"/>
    <mergeCell ref="B24:B26"/>
    <mergeCell ref="C24:R24"/>
    <mergeCell ref="C25:D25"/>
    <mergeCell ref="E25:F25"/>
    <mergeCell ref="G25:H25"/>
    <mergeCell ref="I25:J25"/>
    <mergeCell ref="K25:L25"/>
    <mergeCell ref="M25:N25"/>
    <mergeCell ref="O25:P25"/>
    <mergeCell ref="Q25:Q26"/>
    <mergeCell ref="R25:R26"/>
    <mergeCell ref="B2:V2"/>
    <mergeCell ref="B9:B11"/>
    <mergeCell ref="C9:R9"/>
    <mergeCell ref="C10:D10"/>
    <mergeCell ref="E10:F10"/>
    <mergeCell ref="G10:H10"/>
    <mergeCell ref="I10:J10"/>
    <mergeCell ref="K10:L10"/>
    <mergeCell ref="M10:N10"/>
    <mergeCell ref="O10:P10"/>
    <mergeCell ref="Q10:Q11"/>
    <mergeCell ref="R10:R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4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1.85546875" customWidth="1"/>
    <col min="2" max="2" width="46.42578125" customWidth="1"/>
    <col min="3" max="3" width="10.140625" customWidth="1"/>
    <col min="5" max="5" width="9.5703125" customWidth="1"/>
    <col min="7" max="7" width="9.7109375" customWidth="1"/>
    <col min="9" max="9" width="9.85546875" customWidth="1"/>
    <col min="11" max="11" width="10.28515625" customWidth="1"/>
    <col min="13" max="13" width="10.7109375" customWidth="1"/>
    <col min="15" max="15" width="10.140625" customWidth="1"/>
  </cols>
  <sheetData>
    <row r="1" spans="2:22" ht="13.5" customHeight="1"/>
    <row r="2" spans="2:22" ht="26.25" customHeight="1">
      <c r="B2" s="114" t="s">
        <v>36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6"/>
    </row>
    <row r="5" spans="2:22" ht="21">
      <c r="B5" s="4" t="s">
        <v>35</v>
      </c>
    </row>
    <row r="6" spans="2:22" ht="15.75" customHeight="1">
      <c r="B6" s="4"/>
    </row>
    <row r="7" spans="2:22" ht="15.75">
      <c r="B7" s="3" t="s">
        <v>19</v>
      </c>
    </row>
    <row r="8" spans="2:22" ht="15.75" thickBot="1"/>
    <row r="9" spans="2:22" ht="15.75" thickBot="1">
      <c r="B9" s="131"/>
      <c r="C9" s="134" t="s">
        <v>9</v>
      </c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1"/>
    </row>
    <row r="10" spans="2:22">
      <c r="B10" s="132"/>
      <c r="C10" s="122" t="s">
        <v>1</v>
      </c>
      <c r="D10" s="123"/>
      <c r="E10" s="122" t="s">
        <v>2</v>
      </c>
      <c r="F10" s="124"/>
      <c r="G10" s="125" t="s">
        <v>3</v>
      </c>
      <c r="H10" s="123"/>
      <c r="I10" s="122" t="s">
        <v>4</v>
      </c>
      <c r="J10" s="123"/>
      <c r="K10" s="122" t="s">
        <v>5</v>
      </c>
      <c r="L10" s="123"/>
      <c r="M10" s="122" t="s">
        <v>10</v>
      </c>
      <c r="N10" s="123"/>
      <c r="O10" s="126" t="s">
        <v>0</v>
      </c>
      <c r="P10" s="123"/>
      <c r="Q10" s="127" t="s">
        <v>7</v>
      </c>
      <c r="R10" s="129" t="s">
        <v>8</v>
      </c>
    </row>
    <row r="11" spans="2:22" ht="25.5" thickBot="1">
      <c r="B11" s="133"/>
      <c r="C11" s="10" t="s">
        <v>6</v>
      </c>
      <c r="D11" s="11" t="s">
        <v>11</v>
      </c>
      <c r="E11" s="10" t="s">
        <v>6</v>
      </c>
      <c r="F11" s="11" t="s">
        <v>11</v>
      </c>
      <c r="G11" s="12" t="s">
        <v>6</v>
      </c>
      <c r="H11" s="11" t="s">
        <v>11</v>
      </c>
      <c r="I11" s="10" t="s">
        <v>6</v>
      </c>
      <c r="J11" s="11" t="s">
        <v>11</v>
      </c>
      <c r="K11" s="10" t="s">
        <v>6</v>
      </c>
      <c r="L11" s="11" t="s">
        <v>11</v>
      </c>
      <c r="M11" s="10" t="s">
        <v>6</v>
      </c>
      <c r="N11" s="11" t="s">
        <v>11</v>
      </c>
      <c r="O11" s="10" t="s">
        <v>6</v>
      </c>
      <c r="P11" s="11" t="s">
        <v>11</v>
      </c>
      <c r="Q11" s="128"/>
      <c r="R11" s="130"/>
    </row>
    <row r="12" spans="2:22" ht="33.75" customHeight="1">
      <c r="B12" s="55" t="s">
        <v>37</v>
      </c>
      <c r="C12" s="15">
        <v>2</v>
      </c>
      <c r="D12" s="14">
        <f>C12/O12</f>
        <v>0.08</v>
      </c>
      <c r="E12" s="15">
        <v>8</v>
      </c>
      <c r="F12" s="14">
        <f>E12/O12</f>
        <v>0.32</v>
      </c>
      <c r="G12" s="99">
        <v>6</v>
      </c>
      <c r="H12" s="18">
        <f>G12/O12</f>
        <v>0.24</v>
      </c>
      <c r="I12" s="99">
        <v>7</v>
      </c>
      <c r="J12" s="18">
        <f>I12/O12</f>
        <v>0.28000000000000003</v>
      </c>
      <c r="K12" s="99">
        <v>1</v>
      </c>
      <c r="L12" s="18">
        <f>K12/O12</f>
        <v>0.04</v>
      </c>
      <c r="M12" s="100">
        <v>1</v>
      </c>
      <c r="N12" s="20">
        <f>M12/O12</f>
        <v>0.04</v>
      </c>
      <c r="O12" s="101">
        <v>25</v>
      </c>
      <c r="P12" s="20">
        <v>1</v>
      </c>
      <c r="Q12" s="108">
        <v>2.88</v>
      </c>
      <c r="R12" s="109">
        <v>1.08</v>
      </c>
    </row>
    <row r="13" spans="2:22" ht="45">
      <c r="B13" s="98" t="s">
        <v>38</v>
      </c>
      <c r="C13" s="25">
        <v>0</v>
      </c>
      <c r="D13" s="26">
        <f>C13/O13</f>
        <v>0</v>
      </c>
      <c r="E13" s="105">
        <v>2</v>
      </c>
      <c r="F13" s="26">
        <f>E13/O13</f>
        <v>0.08</v>
      </c>
      <c r="G13" s="29">
        <v>2</v>
      </c>
      <c r="H13" s="30">
        <f>G13/O13</f>
        <v>0.08</v>
      </c>
      <c r="I13" s="29">
        <v>15</v>
      </c>
      <c r="J13" s="30">
        <f>I13/O13</f>
        <v>0.6</v>
      </c>
      <c r="K13" s="29">
        <v>1</v>
      </c>
      <c r="L13" s="30">
        <f>K13/O13</f>
        <v>0.04</v>
      </c>
      <c r="M13" s="106">
        <v>5</v>
      </c>
      <c r="N13" s="32">
        <f>M13/O13</f>
        <v>0.2</v>
      </c>
      <c r="O13" s="107">
        <v>25</v>
      </c>
      <c r="P13" s="110">
        <v>1</v>
      </c>
      <c r="Q13" s="34">
        <v>3.75</v>
      </c>
      <c r="R13" s="112">
        <v>0.72</v>
      </c>
      <c r="S13" s="113"/>
    </row>
    <row r="14" spans="2:22" ht="30.75" thickBot="1">
      <c r="B14" s="111" t="s">
        <v>39</v>
      </c>
      <c r="C14" s="102">
        <v>0</v>
      </c>
      <c r="D14" s="103">
        <f>C14/O14</f>
        <v>0</v>
      </c>
      <c r="E14" s="102">
        <v>1</v>
      </c>
      <c r="F14" s="103">
        <f>E14/O14</f>
        <v>0.04</v>
      </c>
      <c r="G14" s="86">
        <v>5</v>
      </c>
      <c r="H14" s="85">
        <f>G14/O14</f>
        <v>0.2</v>
      </c>
      <c r="I14" s="86">
        <v>12</v>
      </c>
      <c r="J14" s="85">
        <f>I14/O14</f>
        <v>0.48</v>
      </c>
      <c r="K14" s="86">
        <v>7</v>
      </c>
      <c r="L14" s="85">
        <f>K14/O14</f>
        <v>0.28000000000000003</v>
      </c>
      <c r="M14" s="104">
        <v>0</v>
      </c>
      <c r="N14" s="63">
        <f>M14/O14</f>
        <v>0</v>
      </c>
      <c r="O14" s="64">
        <v>25</v>
      </c>
      <c r="P14" s="63">
        <v>1</v>
      </c>
      <c r="Q14" s="62">
        <v>4</v>
      </c>
      <c r="R14" s="61">
        <v>0.82</v>
      </c>
    </row>
  </sheetData>
  <mergeCells count="12">
    <mergeCell ref="Q10:Q11"/>
    <mergeCell ref="R10:R11"/>
    <mergeCell ref="B2:V2"/>
    <mergeCell ref="B9:B11"/>
    <mergeCell ref="C9:R9"/>
    <mergeCell ref="C10:D10"/>
    <mergeCell ref="E10:F10"/>
    <mergeCell ref="G10:H10"/>
    <mergeCell ref="I10:J10"/>
    <mergeCell ref="K10:L10"/>
    <mergeCell ref="M10:N10"/>
    <mergeCell ref="O10:P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"/>
  <sheetViews>
    <sheetView showGridLines="0" zoomScale="90" zoomScaleNormal="90" workbookViewId="0">
      <selection activeCell="Z59" sqref="Z59"/>
    </sheetView>
  </sheetViews>
  <sheetFormatPr baseColWidth="10" defaultColWidth="9.140625" defaultRowHeight="15"/>
  <sheetData>
    <row r="2" spans="2:22" ht="26.25">
      <c r="B2" s="114" t="s">
        <v>36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6"/>
    </row>
    <row r="4" spans="2:22" ht="15.75">
      <c r="B4" s="3" t="s">
        <v>19</v>
      </c>
    </row>
  </sheetData>
  <mergeCells count="1">
    <mergeCell ref="B2:V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Fitxa </vt:lpstr>
      <vt:lpstr>Taules</vt:lpstr>
      <vt:lpstr>Opcionals Centre</vt:lpstr>
      <vt:lpstr>Gràfics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2018-07-23T08:44:10Z</dcterms:modified>
</cp:coreProperties>
</file>