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Taules" sheetId="1" r:id="rId1"/>
    <sheet name="Gràfic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O74" i="1" l="1"/>
  <c r="P74" i="1" s="1"/>
  <c r="O63" i="1"/>
  <c r="P63" i="1"/>
  <c r="O64" i="1"/>
  <c r="P64" i="1" s="1"/>
  <c r="O65" i="1"/>
  <c r="P65" i="1" s="1"/>
  <c r="O62" i="1"/>
  <c r="P62" i="1" s="1"/>
  <c r="O61" i="1"/>
  <c r="P61" i="1" s="1"/>
  <c r="O60" i="1"/>
  <c r="P60" i="1" s="1"/>
  <c r="O59" i="1"/>
  <c r="P59" i="1" s="1"/>
  <c r="O48" i="1"/>
  <c r="P48" i="1" s="1"/>
  <c r="O47" i="1"/>
  <c r="P47" i="1" s="1"/>
  <c r="O46" i="1"/>
  <c r="P46" i="1" s="1"/>
  <c r="O45" i="1"/>
  <c r="P45" i="1" s="1"/>
  <c r="O34" i="1"/>
  <c r="P34" i="1" s="1"/>
  <c r="O33" i="1"/>
  <c r="P33" i="1" s="1"/>
  <c r="O32" i="1"/>
  <c r="P32" i="1" s="1"/>
  <c r="O31" i="1"/>
  <c r="P31" i="1" s="1"/>
  <c r="O30" i="1"/>
  <c r="P30" i="1" s="1"/>
</calcChain>
</file>

<file path=xl/sharedStrings.xml><?xml version="1.0" encoding="utf-8"?>
<sst xmlns="http://schemas.openxmlformats.org/spreadsheetml/2006/main" count="143" uniqueCount="55">
  <si>
    <t/>
  </si>
  <si>
    <t>Sí</t>
  </si>
  <si>
    <t>Respostes</t>
  </si>
  <si>
    <t xml:space="preserve">% </t>
  </si>
  <si>
    <t>1</t>
  </si>
  <si>
    <t>2</t>
  </si>
  <si>
    <t>3</t>
  </si>
  <si>
    <t>4</t>
  </si>
  <si>
    <t>5</t>
  </si>
  <si>
    <t>NS/NC</t>
  </si>
  <si>
    <t>Els espais de treball (espais de tutoria, sales de reunions, etc.)</t>
  </si>
  <si>
    <t>Els laboratoris per a experiments</t>
  </si>
  <si>
    <t>Les biblioteques i recursos electrònics</t>
  </si>
  <si>
    <t>El suport administratiu per als tràmits relacionats amb el doctorat</t>
  </si>
  <si>
    <t>Els recursos materials (mobiliari, material de pràctiques, informàtics, etc.)</t>
  </si>
  <si>
    <t>Total</t>
  </si>
  <si>
    <t>Mitjana</t>
  </si>
  <si>
    <t>Desv.</t>
  </si>
  <si>
    <t xml:space="preserve">  (1=Molt en desacord, 5=Molt d'acord)</t>
  </si>
  <si>
    <t>El sistema d’integració del doctorand en equips d’investigació/línies de recerca</t>
  </si>
  <si>
    <t>Les beques i ajudes per als doctorands</t>
  </si>
  <si>
    <t>Els programes de mobilitat per als doctorands</t>
  </si>
  <si>
    <t>Els programes d’orientació professional i d’inserció laboral</t>
  </si>
  <si>
    <t>La normativa i les guies per a la direcció de tesis</t>
  </si>
  <si>
    <t>El sistema d’assignació de directors/es -tutors/es (Programa de Doctorat/Escola de Doctorat/Normativa UPC)</t>
  </si>
  <si>
    <t>La informació proporcionada als/a les directors/es de tesis (Programa de Doctorat/Escola de Doctorat)</t>
  </si>
  <si>
    <t>La coherència de perfil d’accés dels doctorands amb l’àrea científica de la seva tesis (Perfil formatiu)</t>
  </si>
  <si>
    <t>El sistema d’acceptació de la tesi per a la seva defensa</t>
  </si>
  <si>
    <t>El sistema de designació de tribunals per a la defensa de les tesis</t>
  </si>
  <si>
    <t>La satisfacció global amb el Programa de Doctorat</t>
  </si>
  <si>
    <t xml:space="preserve">Quin grau de coneixement tens de l'Escola de Doctorat?  </t>
  </si>
  <si>
    <t>1. PROGRAMA DE DOCTORAT</t>
  </si>
  <si>
    <t>2. CONDICIONS DE TREBALL</t>
  </si>
  <si>
    <t>Indica el teu grau de satisfacció amb:</t>
  </si>
  <si>
    <t>3. SUPORT A L'APRENENTATGE</t>
  </si>
  <si>
    <t>4. SUPORT DELS DIRECTORS/ES DE TESIS</t>
  </si>
  <si>
    <t>Valora el grau de satisfacció en relació amb:</t>
  </si>
  <si>
    <t>Selecciona el programa de doctorat al que pertany/en la/les tesi/s que has dirigit entre els cursos 2013/14 i 2016/17:</t>
  </si>
  <si>
    <t>Enquesta de satisfacció a Directors/es de Tesis Doctorals - Àmbit d'Enginyeria Civil</t>
  </si>
  <si>
    <t>Anàlisi estructural</t>
  </si>
  <si>
    <t>Ciències del mar</t>
  </si>
  <si>
    <t>Enginyeria ambiental</t>
  </si>
  <si>
    <t>Enginyeria civil</t>
  </si>
  <si>
    <t>Enginyeria de la construcció</t>
  </si>
  <si>
    <t>Enginyeria del terreny</t>
  </si>
  <si>
    <t>Enginyeria nàutica, marina i radioelectrònica naval</t>
  </si>
  <si>
    <t>%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</si>
  <si>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</si>
  <si>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</si>
  <si>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</si>
  <si>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</si>
  <si>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</si>
  <si>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>Enginyeria sísmica i dinàmica estructural</t>
  </si>
  <si>
    <t xml:space="preserve">Erasmus mundus en simualció en enginyeria i desenvolupament de l'emprendedoria </t>
  </si>
  <si>
    <t>*Tenir en compte que, un mateix director/a pot haver dirigit més d'un programa de doctorat en aquest àmbit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</si>
</sst>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%"/>
    <numFmt numFmtId="166" formatCode="0.0%"/>
  </numFmts>
  <fonts count="10">
    <font>
      <sz val="11"/>
      <color theme="1"/>
      <name val="Calibri"/>
      <family val="2"/>
      <scheme val="minor"/>
    </font>
    <font>
      <sz val="10"/>
      <name val="Arial"/>
    </font>
    <font>
      <b/>
      <sz val="9"/>
      <color indexed="8"/>
      <name val="Arial Bold"/>
    </font>
    <font>
      <sz val="9"/>
      <color indexed="8"/>
      <name val="Arial"/>
    </font>
    <font>
      <sz val="10"/>
      <name val="Arial"/>
      <family val="2"/>
    </font>
    <font>
      <sz val="9"/>
      <color indexed="8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8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/>
      <diagonal/>
    </border>
    <border>
      <left style="thin">
        <color indexed="8"/>
      </left>
      <right style="thick">
        <color indexed="64"/>
      </right>
      <top/>
      <bottom style="thick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109">
    <xf numFmtId="0" fontId="0" fillId="0" borderId="0" xfId="0"/>
    <xf numFmtId="0" fontId="2" fillId="2" borderId="19" xfId="1" applyFont="1" applyFill="1" applyBorder="1" applyAlignment="1">
      <alignment horizontal="center" wrapText="1"/>
    </xf>
    <xf numFmtId="0" fontId="0" fillId="0" borderId="27" xfId="0" applyBorder="1"/>
    <xf numFmtId="4" fontId="5" fillId="0" borderId="37" xfId="2" applyNumberFormat="1" applyFont="1" applyBorder="1" applyAlignment="1">
      <alignment horizontal="right" vertical="center"/>
    </xf>
    <xf numFmtId="4" fontId="5" fillId="0" borderId="48" xfId="2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/>
    <xf numFmtId="164" fontId="5" fillId="0" borderId="12" xfId="1" applyNumberFormat="1" applyFont="1" applyBorder="1" applyAlignment="1">
      <alignment horizontal="right" vertical="top"/>
    </xf>
    <xf numFmtId="164" fontId="3" fillId="0" borderId="8" xfId="4" applyNumberFormat="1" applyFont="1" applyBorder="1" applyAlignment="1">
      <alignment horizontal="right" vertical="top"/>
    </xf>
    <xf numFmtId="165" fontId="3" fillId="0" borderId="9" xfId="4" applyNumberFormat="1" applyFont="1" applyBorder="1" applyAlignment="1">
      <alignment horizontal="right" vertical="top"/>
    </xf>
    <xf numFmtId="164" fontId="3" fillId="0" borderId="12" xfId="4" applyNumberFormat="1" applyFont="1" applyBorder="1" applyAlignment="1">
      <alignment horizontal="right" vertical="top"/>
    </xf>
    <xf numFmtId="165" fontId="3" fillId="0" borderId="13" xfId="4" applyNumberFormat="1" applyFont="1" applyBorder="1" applyAlignment="1">
      <alignment horizontal="right" vertical="top"/>
    </xf>
    <xf numFmtId="0" fontId="2" fillId="2" borderId="6" xfId="4" applyFont="1" applyFill="1" applyBorder="1" applyAlignment="1">
      <alignment horizontal="center" wrapText="1"/>
    </xf>
    <xf numFmtId="0" fontId="2" fillId="2" borderId="7" xfId="4" applyFont="1" applyFill="1" applyBorder="1" applyAlignment="1">
      <alignment horizontal="center" wrapText="1"/>
    </xf>
    <xf numFmtId="0" fontId="9" fillId="2" borderId="1" xfId="4" applyFont="1" applyFill="1" applyBorder="1" applyAlignment="1">
      <alignment horizontal="left" vertical="top" wrapText="1"/>
    </xf>
    <xf numFmtId="0" fontId="9" fillId="2" borderId="10" xfId="4" applyFont="1" applyFill="1" applyBorder="1" applyAlignment="1">
      <alignment horizontal="left" vertical="top" wrapText="1"/>
    </xf>
    <xf numFmtId="165" fontId="5" fillId="0" borderId="8" xfId="5" applyNumberFormat="1" applyFont="1" applyBorder="1" applyAlignment="1">
      <alignment horizontal="right" vertical="top"/>
    </xf>
    <xf numFmtId="164" fontId="5" fillId="0" borderId="8" xfId="5" applyNumberFormat="1" applyFont="1" applyBorder="1" applyAlignment="1">
      <alignment horizontal="right" vertical="top"/>
    </xf>
    <xf numFmtId="164" fontId="5" fillId="0" borderId="11" xfId="5" applyNumberFormat="1" applyFont="1" applyBorder="1" applyAlignment="1">
      <alignment horizontal="right" vertical="top"/>
    </xf>
    <xf numFmtId="165" fontId="5" fillId="0" borderId="12" xfId="5" applyNumberFormat="1" applyFont="1" applyBorder="1" applyAlignment="1">
      <alignment horizontal="right" vertical="top"/>
    </xf>
    <xf numFmtId="164" fontId="5" fillId="0" borderId="12" xfId="5" applyNumberFormat="1" applyFont="1" applyBorder="1" applyAlignment="1">
      <alignment horizontal="right" vertical="top"/>
    </xf>
    <xf numFmtId="164" fontId="5" fillId="0" borderId="14" xfId="5" applyNumberFormat="1" applyFont="1" applyBorder="1" applyAlignment="1">
      <alignment horizontal="right" vertical="top"/>
    </xf>
    <xf numFmtId="165" fontId="5" fillId="0" borderId="15" xfId="5" applyNumberFormat="1" applyFont="1" applyBorder="1" applyAlignment="1">
      <alignment horizontal="right" vertical="top"/>
    </xf>
    <xf numFmtId="164" fontId="5" fillId="0" borderId="15" xfId="5" applyNumberFormat="1" applyFont="1" applyBorder="1" applyAlignment="1">
      <alignment horizontal="right" vertical="top"/>
    </xf>
    <xf numFmtId="0" fontId="9" fillId="2" borderId="1" xfId="5" applyFont="1" applyFill="1" applyBorder="1" applyAlignment="1">
      <alignment horizontal="left" vertical="top" wrapText="1"/>
    </xf>
    <xf numFmtId="0" fontId="9" fillId="2" borderId="10" xfId="5" applyFont="1" applyFill="1" applyBorder="1" applyAlignment="1">
      <alignment horizontal="left" vertical="top" wrapText="1"/>
    </xf>
    <xf numFmtId="0" fontId="9" fillId="2" borderId="5" xfId="5" applyFont="1" applyFill="1" applyBorder="1" applyAlignment="1">
      <alignment horizontal="left" vertical="top" wrapText="1"/>
    </xf>
    <xf numFmtId="164" fontId="5" fillId="0" borderId="21" xfId="1" applyNumberFormat="1" applyFont="1" applyBorder="1" applyAlignment="1">
      <alignment horizontal="right" vertical="top"/>
    </xf>
    <xf numFmtId="164" fontId="5" fillId="0" borderId="22" xfId="1" applyNumberFormat="1" applyFont="1" applyBorder="1" applyAlignment="1">
      <alignment horizontal="right" vertical="top"/>
    </xf>
    <xf numFmtId="0" fontId="4" fillId="0" borderId="0" xfId="6"/>
    <xf numFmtId="164" fontId="5" fillId="0" borderId="25" xfId="6" applyNumberFormat="1" applyFont="1" applyBorder="1" applyAlignment="1">
      <alignment horizontal="right" vertical="top"/>
    </xf>
    <xf numFmtId="164" fontId="5" fillId="0" borderId="26" xfId="6" applyNumberFormat="1" applyFont="1" applyBorder="1" applyAlignment="1">
      <alignment horizontal="right" vertical="top"/>
    </xf>
    <xf numFmtId="0" fontId="2" fillId="2" borderId="17" xfId="4" applyFont="1" applyFill="1" applyBorder="1" applyAlignment="1">
      <alignment horizontal="center" wrapText="1"/>
    </xf>
    <xf numFmtId="0" fontId="2" fillId="2" borderId="16" xfId="4" applyFont="1" applyFill="1" applyBorder="1" applyAlignment="1">
      <alignment horizontal="center" wrapText="1"/>
    </xf>
    <xf numFmtId="0" fontId="2" fillId="2" borderId="19" xfId="4" applyFont="1" applyFill="1" applyBorder="1" applyAlignment="1">
      <alignment horizontal="center" wrapText="1"/>
    </xf>
    <xf numFmtId="0" fontId="2" fillId="2" borderId="18" xfId="4" applyFont="1" applyFill="1" applyBorder="1" applyAlignment="1">
      <alignment horizontal="center" wrapText="1"/>
    </xf>
    <xf numFmtId="164" fontId="5" fillId="0" borderId="52" xfId="1" applyNumberFormat="1" applyFont="1" applyBorder="1" applyAlignment="1">
      <alignment horizontal="right" vertical="top"/>
    </xf>
    <xf numFmtId="165" fontId="5" fillId="0" borderId="24" xfId="5" applyNumberFormat="1" applyFont="1" applyBorder="1" applyAlignment="1">
      <alignment horizontal="right" vertical="top"/>
    </xf>
    <xf numFmtId="165" fontId="5" fillId="0" borderId="20" xfId="5" applyNumberFormat="1" applyFont="1" applyBorder="1" applyAlignment="1">
      <alignment horizontal="right" vertical="top"/>
    </xf>
    <xf numFmtId="165" fontId="5" fillId="0" borderId="38" xfId="5" applyNumberFormat="1" applyFont="1" applyBorder="1" applyAlignment="1">
      <alignment horizontal="right" vertical="top"/>
    </xf>
    <xf numFmtId="0" fontId="2" fillId="2" borderId="54" xfId="1" applyFont="1" applyFill="1" applyBorder="1" applyAlignment="1">
      <alignment horizontal="center" wrapText="1"/>
    </xf>
    <xf numFmtId="165" fontId="5" fillId="0" borderId="55" xfId="1" applyNumberFormat="1" applyFont="1" applyBorder="1" applyAlignment="1">
      <alignment horizontal="right" vertical="top"/>
    </xf>
    <xf numFmtId="165" fontId="5" fillId="0" borderId="53" xfId="1" applyNumberFormat="1" applyFont="1" applyBorder="1" applyAlignment="1">
      <alignment horizontal="right" vertical="top"/>
    </xf>
    <xf numFmtId="165" fontId="5" fillId="0" borderId="56" xfId="1" applyNumberFormat="1" applyFont="1" applyBorder="1" applyAlignment="1">
      <alignment horizontal="right" vertical="top"/>
    </xf>
    <xf numFmtId="164" fontId="5" fillId="0" borderId="21" xfId="5" applyNumberFormat="1" applyFont="1" applyBorder="1" applyAlignment="1">
      <alignment horizontal="right" vertical="top"/>
    </xf>
    <xf numFmtId="164" fontId="5" fillId="0" borderId="22" xfId="5" applyNumberFormat="1" applyFont="1" applyBorder="1" applyAlignment="1">
      <alignment horizontal="right" vertical="top"/>
    </xf>
    <xf numFmtId="164" fontId="5" fillId="0" borderId="52" xfId="5" applyNumberFormat="1" applyFont="1" applyBorder="1" applyAlignment="1">
      <alignment horizontal="right" vertical="top"/>
    </xf>
    <xf numFmtId="164" fontId="5" fillId="0" borderId="60" xfId="1" applyNumberFormat="1" applyFont="1" applyBorder="1" applyAlignment="1">
      <alignment horizontal="right" vertical="top"/>
    </xf>
    <xf numFmtId="165" fontId="5" fillId="0" borderId="61" xfId="1" applyNumberFormat="1" applyFont="1" applyBorder="1" applyAlignment="1">
      <alignment horizontal="right" vertical="top"/>
    </xf>
    <xf numFmtId="165" fontId="5" fillId="0" borderId="26" xfId="6" applyNumberFormat="1" applyFont="1" applyBorder="1" applyAlignment="1">
      <alignment horizontal="right" vertical="top"/>
    </xf>
    <xf numFmtId="0" fontId="5" fillId="2" borderId="44" xfId="6" applyFont="1" applyFill="1" applyBorder="1" applyAlignment="1">
      <alignment horizontal="left" vertical="top" wrapText="1"/>
    </xf>
    <xf numFmtId="165" fontId="5" fillId="0" borderId="46" xfId="6" applyNumberFormat="1" applyFont="1" applyBorder="1" applyAlignment="1">
      <alignment horizontal="right" vertical="top"/>
    </xf>
    <xf numFmtId="164" fontId="5" fillId="0" borderId="47" xfId="5" applyNumberFormat="1" applyFont="1" applyBorder="1" applyAlignment="1">
      <alignment horizontal="right" vertical="top"/>
    </xf>
    <xf numFmtId="165" fontId="5" fillId="0" borderId="62" xfId="5" applyNumberFormat="1" applyFont="1" applyBorder="1" applyAlignment="1">
      <alignment horizontal="right" vertical="top"/>
    </xf>
    <xf numFmtId="164" fontId="3" fillId="0" borderId="0" xfId="4" applyNumberFormat="1" applyFont="1" applyBorder="1" applyAlignment="1">
      <alignment horizontal="right" vertical="top"/>
    </xf>
    <xf numFmtId="164" fontId="3" fillId="0" borderId="11" xfId="4" applyNumberFormat="1" applyFont="1" applyBorder="1" applyAlignment="1">
      <alignment horizontal="right" vertical="top"/>
    </xf>
    <xf numFmtId="0" fontId="0" fillId="0" borderId="63" xfId="0" applyBorder="1"/>
    <xf numFmtId="0" fontId="9" fillId="2" borderId="65" xfId="4" applyFont="1" applyFill="1" applyBorder="1" applyAlignment="1">
      <alignment horizontal="left" vertical="top" wrapText="1"/>
    </xf>
    <xf numFmtId="0" fontId="9" fillId="2" borderId="64" xfId="4" applyFont="1" applyFill="1" applyBorder="1" applyAlignment="1">
      <alignment horizontal="left" vertical="top" wrapText="1"/>
    </xf>
    <xf numFmtId="165" fontId="3" fillId="0" borderId="42" xfId="4" applyNumberFormat="1" applyFont="1" applyBorder="1" applyAlignment="1">
      <alignment horizontal="right" vertical="top"/>
    </xf>
    <xf numFmtId="165" fontId="3" fillId="0" borderId="34" xfId="4" applyNumberFormat="1" applyFont="1" applyBorder="1" applyAlignment="1">
      <alignment horizontal="right" vertical="top"/>
    </xf>
    <xf numFmtId="4" fontId="5" fillId="0" borderId="37" xfId="2" applyNumberFormat="1" applyFont="1" applyBorder="1" applyAlignment="1">
      <alignment horizontal="right" vertical="top"/>
    </xf>
    <xf numFmtId="4" fontId="5" fillId="0" borderId="43" xfId="2" applyNumberFormat="1" applyFont="1" applyBorder="1" applyAlignment="1">
      <alignment horizontal="right" vertical="top"/>
    </xf>
    <xf numFmtId="4" fontId="5" fillId="0" borderId="35" xfId="2" applyNumberFormat="1" applyFont="1" applyBorder="1" applyAlignment="1">
      <alignment horizontal="right" vertical="top"/>
    </xf>
    <xf numFmtId="4" fontId="5" fillId="0" borderId="42" xfId="2" applyNumberFormat="1" applyFont="1" applyBorder="1" applyAlignment="1">
      <alignment horizontal="right" vertical="top"/>
    </xf>
    <xf numFmtId="4" fontId="5" fillId="0" borderId="36" xfId="2" applyNumberFormat="1" applyFont="1" applyBorder="1" applyAlignment="1">
      <alignment horizontal="right" vertical="top"/>
    </xf>
    <xf numFmtId="4" fontId="5" fillId="0" borderId="34" xfId="2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4" fontId="5" fillId="0" borderId="35" xfId="2" applyNumberFormat="1" applyFont="1" applyFill="1" applyBorder="1" applyAlignment="1">
      <alignment horizontal="right" vertical="top"/>
    </xf>
    <xf numFmtId="4" fontId="5" fillId="0" borderId="42" xfId="2" applyNumberFormat="1" applyFont="1" applyFill="1" applyBorder="1" applyAlignment="1">
      <alignment horizontal="right" vertical="top"/>
    </xf>
    <xf numFmtId="4" fontId="5" fillId="0" borderId="36" xfId="2" applyNumberFormat="1" applyFont="1" applyFill="1" applyBorder="1" applyAlignment="1">
      <alignment horizontal="right" vertical="top"/>
    </xf>
    <xf numFmtId="4" fontId="5" fillId="0" borderId="34" xfId="2" applyNumberFormat="1" applyFont="1" applyFill="1" applyBorder="1" applyAlignment="1">
      <alignment horizontal="right" vertical="top"/>
    </xf>
    <xf numFmtId="0" fontId="2" fillId="2" borderId="28" xfId="1" applyFont="1" applyFill="1" applyBorder="1" applyAlignment="1">
      <alignment horizontal="center" wrapText="1"/>
    </xf>
    <xf numFmtId="0" fontId="2" fillId="2" borderId="57" xfId="1" applyFont="1" applyFill="1" applyBorder="1" applyAlignment="1">
      <alignment horizontal="center" wrapText="1"/>
    </xf>
    <xf numFmtId="0" fontId="2" fillId="2" borderId="37" xfId="2" applyFont="1" applyFill="1" applyBorder="1" applyAlignment="1">
      <alignment horizontal="center" vertical="center" wrapText="1"/>
    </xf>
    <xf numFmtId="0" fontId="2" fillId="2" borderId="36" xfId="2" applyFont="1" applyFill="1" applyBorder="1" applyAlignment="1">
      <alignment horizontal="center" vertical="center" wrapText="1"/>
    </xf>
    <xf numFmtId="0" fontId="2" fillId="2" borderId="32" xfId="2" applyFont="1" applyFill="1" applyBorder="1" applyAlignment="1">
      <alignment horizontal="center" vertical="center" wrapText="1"/>
    </xf>
    <xf numFmtId="0" fontId="2" fillId="2" borderId="33" xfId="2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2" fillId="2" borderId="29" xfId="3" applyFont="1" applyFill="1" applyBorder="1" applyAlignment="1">
      <alignment horizontal="center" wrapText="1"/>
    </xf>
    <xf numFmtId="0" fontId="2" fillId="2" borderId="30" xfId="3" applyFont="1" applyFill="1" applyBorder="1" applyAlignment="1">
      <alignment horizontal="center" wrapText="1"/>
    </xf>
    <xf numFmtId="0" fontId="2" fillId="2" borderId="31" xfId="3" applyFont="1" applyFill="1" applyBorder="1" applyAlignment="1">
      <alignment horizontal="center" wrapText="1"/>
    </xf>
    <xf numFmtId="0" fontId="2" fillId="2" borderId="23" xfId="5" applyFont="1" applyFill="1" applyBorder="1" applyAlignment="1">
      <alignment horizontal="center" wrapText="1"/>
    </xf>
    <xf numFmtId="0" fontId="2" fillId="2" borderId="3" xfId="5" applyFont="1" applyFill="1" applyBorder="1" applyAlignment="1">
      <alignment horizontal="center" wrapText="1"/>
    </xf>
    <xf numFmtId="0" fontId="2" fillId="0" borderId="1" xfId="5" applyFont="1" applyBorder="1" applyAlignment="1">
      <alignment horizontal="left" wrapText="1"/>
    </xf>
    <xf numFmtId="0" fontId="2" fillId="0" borderId="5" xfId="5" applyFont="1" applyBorder="1" applyAlignment="1">
      <alignment horizontal="left" wrapText="1"/>
    </xf>
    <xf numFmtId="0" fontId="2" fillId="2" borderId="2" xfId="5" applyFont="1" applyFill="1" applyBorder="1" applyAlignment="1">
      <alignment horizontal="center"/>
    </xf>
    <xf numFmtId="0" fontId="2" fillId="2" borderId="3" xfId="5" applyFont="1" applyFill="1" applyBorder="1" applyAlignment="1">
      <alignment horizontal="center"/>
    </xf>
    <xf numFmtId="0" fontId="2" fillId="0" borderId="1" xfId="4" applyFont="1" applyBorder="1" applyAlignment="1">
      <alignment horizontal="left" wrapText="1"/>
    </xf>
    <xf numFmtId="0" fontId="2" fillId="0" borderId="5" xfId="4" applyFont="1" applyBorder="1" applyAlignment="1">
      <alignment horizontal="left" wrapText="1"/>
    </xf>
    <xf numFmtId="0" fontId="2" fillId="2" borderId="3" xfId="4" applyFont="1" applyFill="1" applyBorder="1" applyAlignment="1">
      <alignment horizontal="center" wrapText="1"/>
    </xf>
    <xf numFmtId="0" fontId="2" fillId="2" borderId="4" xfId="4" applyFont="1" applyFill="1" applyBorder="1" applyAlignment="1">
      <alignment horizontal="center" wrapText="1"/>
    </xf>
    <xf numFmtId="0" fontId="2" fillId="2" borderId="45" xfId="6" applyFont="1" applyFill="1" applyBorder="1" applyAlignment="1">
      <alignment horizontal="center"/>
    </xf>
    <xf numFmtId="0" fontId="2" fillId="2" borderId="41" xfId="6" applyFont="1" applyFill="1" applyBorder="1" applyAlignment="1">
      <alignment horizontal="center" wrapText="1"/>
    </xf>
    <xf numFmtId="0" fontId="2" fillId="2" borderId="40" xfId="5" applyFont="1" applyFill="1" applyBorder="1" applyAlignment="1">
      <alignment horizontal="center" wrapText="1"/>
    </xf>
    <xf numFmtId="0" fontId="2" fillId="2" borderId="45" xfId="5" applyFont="1" applyFill="1" applyBorder="1" applyAlignment="1">
      <alignment horizontal="center" wrapText="1"/>
    </xf>
    <xf numFmtId="0" fontId="2" fillId="2" borderId="39" xfId="5" applyFont="1" applyFill="1" applyBorder="1" applyAlignment="1">
      <alignment horizontal="center" wrapText="1"/>
    </xf>
    <xf numFmtId="0" fontId="2" fillId="2" borderId="59" xfId="5" applyFont="1" applyFill="1" applyBorder="1" applyAlignment="1">
      <alignment horizontal="center" wrapText="1"/>
    </xf>
    <xf numFmtId="0" fontId="2" fillId="2" borderId="58" xfId="5" applyFont="1" applyFill="1" applyBorder="1" applyAlignment="1">
      <alignment horizontal="center" wrapText="1"/>
    </xf>
    <xf numFmtId="0" fontId="2" fillId="0" borderId="1" xfId="6" applyFont="1" applyBorder="1" applyAlignment="1">
      <alignment horizontal="left" wrapText="1"/>
    </xf>
    <xf numFmtId="0" fontId="2" fillId="0" borderId="5" xfId="6" applyFont="1" applyBorder="1" applyAlignment="1">
      <alignment horizontal="left" wrapText="1"/>
    </xf>
    <xf numFmtId="0" fontId="2" fillId="2" borderId="2" xfId="6" applyFont="1" applyFill="1" applyBorder="1" applyAlignment="1">
      <alignment horizontal="center"/>
    </xf>
    <xf numFmtId="0" fontId="2" fillId="2" borderId="3" xfId="6" applyFont="1" applyFill="1" applyBorder="1" applyAlignment="1">
      <alignment horizontal="center" wrapText="1"/>
    </xf>
    <xf numFmtId="0" fontId="2" fillId="2" borderId="3" xfId="6" applyFont="1" applyFill="1" applyBorder="1" applyAlignment="1">
      <alignment horizontal="center"/>
    </xf>
    <xf numFmtId="2" fontId="0" fillId="0" borderId="0" xfId="0" applyNumberFormat="1"/>
    <xf numFmtId="166" fontId="4" fillId="0" borderId="0" xfId="7" applyNumberFormat="1"/>
  </cellXfs>
  <cellStyles count="8">
    <cellStyle name="Normal" xfId="0" builtinId="0"/>
    <cellStyle name="Normal_200_FME" xfId="2"/>
    <cellStyle name="Normal_BLOC 2" xfId="3"/>
    <cellStyle name="Normal_Full1" xfId="4"/>
    <cellStyle name="Normal_Full1_1" xfId="5"/>
    <cellStyle name="Normal_Sheet1" xfId="1"/>
    <cellStyle name="Normal_Taules" xfId="7"/>
    <cellStyle name="Normal_Taules_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4</xdr:row>
      <xdr:rowOff>9525</xdr:rowOff>
    </xdr:from>
    <xdr:to>
      <xdr:col>19</xdr:col>
      <xdr:colOff>600075</xdr:colOff>
      <xdr:row>44</xdr:row>
      <xdr:rowOff>15875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923925"/>
          <a:ext cx="11439525" cy="762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showGridLines="0" tabSelected="1" zoomScale="90" zoomScaleNormal="90" workbookViewId="0">
      <selection activeCell="B2" sqref="B2:V2"/>
    </sheetView>
  </sheetViews>
  <sheetFormatPr baseColWidth="10" defaultColWidth="8.88671875" defaultRowHeight="14.4"/>
  <cols>
    <col min="1" max="1" width="1.6640625" customWidth="1"/>
    <col min="2" max="2" width="64.5546875" customWidth="1"/>
    <col min="3" max="3" width="11.33203125" customWidth="1"/>
    <col min="5" max="5" width="10.5546875" customWidth="1"/>
    <col min="7" max="7" width="9.88671875" customWidth="1"/>
    <col min="9" max="9" width="10.5546875" customWidth="1"/>
    <col min="11" max="11" width="11.109375" customWidth="1"/>
    <col min="13" max="13" width="10.88671875" customWidth="1"/>
    <col min="15" max="15" width="10" customWidth="1"/>
  </cols>
  <sheetData>
    <row r="1" spans="2:22" ht="8.25" customHeight="1"/>
    <row r="2" spans="2:22" ht="25.8">
      <c r="B2" s="79" t="s">
        <v>38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1"/>
    </row>
    <row r="6" spans="2:22" ht="21">
      <c r="B6" s="5" t="s">
        <v>31</v>
      </c>
    </row>
    <row r="7" spans="2:22" ht="15.6">
      <c r="B7" s="6" t="s">
        <v>37</v>
      </c>
    </row>
    <row r="9" spans="2:22" ht="15" thickBot="1"/>
    <row r="10" spans="2:22" ht="15" thickTop="1">
      <c r="B10" s="91" t="s">
        <v>0</v>
      </c>
      <c r="C10" s="93" t="s">
        <v>1</v>
      </c>
      <c r="D10" s="94"/>
    </row>
    <row r="11" spans="2:22" ht="15" thickBot="1">
      <c r="B11" s="92"/>
      <c r="C11" s="12" t="s">
        <v>2</v>
      </c>
      <c r="D11" s="13" t="s">
        <v>46</v>
      </c>
    </row>
    <row r="12" spans="2:22" ht="21" customHeight="1" thickTop="1">
      <c r="B12" s="14" t="s">
        <v>39</v>
      </c>
      <c r="C12" s="8">
        <v>3</v>
      </c>
      <c r="D12" s="9">
        <v>9.0909090909090912E-2</v>
      </c>
    </row>
    <row r="13" spans="2:22" ht="21" customHeight="1">
      <c r="B13" s="15" t="s">
        <v>40</v>
      </c>
      <c r="C13" s="10">
        <v>5</v>
      </c>
      <c r="D13" s="11">
        <v>0.15151515151515152</v>
      </c>
    </row>
    <row r="14" spans="2:22" ht="21" customHeight="1">
      <c r="B14" s="15" t="s">
        <v>41</v>
      </c>
      <c r="C14" s="10">
        <v>8</v>
      </c>
      <c r="D14" s="11">
        <v>0.24242424242424243</v>
      </c>
    </row>
    <row r="15" spans="2:22" ht="21" customHeight="1">
      <c r="B15" s="15" t="s">
        <v>42</v>
      </c>
      <c r="C15" s="10">
        <v>11</v>
      </c>
      <c r="D15" s="11">
        <v>0.33333333333333326</v>
      </c>
    </row>
    <row r="16" spans="2:22" ht="21" customHeight="1">
      <c r="B16" s="15" t="s">
        <v>43</v>
      </c>
      <c r="C16" s="10">
        <v>2</v>
      </c>
      <c r="D16" s="11">
        <v>6.0606060606060608E-2</v>
      </c>
    </row>
    <row r="17" spans="1:20" ht="21" customHeight="1">
      <c r="B17" s="15" t="s">
        <v>44</v>
      </c>
      <c r="C17" s="10">
        <v>6</v>
      </c>
      <c r="D17" s="11">
        <v>0.18181818181818182</v>
      </c>
    </row>
    <row r="18" spans="1:20" ht="21" customHeight="1">
      <c r="B18" s="15" t="s">
        <v>45</v>
      </c>
      <c r="C18" s="55">
        <v>1</v>
      </c>
      <c r="D18" s="11">
        <v>3.0303030303030304E-2</v>
      </c>
    </row>
    <row r="19" spans="1:20" ht="21" customHeight="1">
      <c r="A19" s="56"/>
      <c r="B19" s="57" t="s">
        <v>52</v>
      </c>
      <c r="C19" s="54">
        <v>4</v>
      </c>
      <c r="D19" s="59">
        <f>C19/33</f>
        <v>0.12121212121212122</v>
      </c>
    </row>
    <row r="20" spans="1:20" ht="27.75" customHeight="1" thickBot="1">
      <c r="A20" s="56"/>
      <c r="B20" s="58" t="s">
        <v>53</v>
      </c>
      <c r="C20" s="54">
        <v>1</v>
      </c>
      <c r="D20" s="60">
        <v>0.03</v>
      </c>
    </row>
    <row r="21" spans="1:20" ht="15" thickTop="1">
      <c r="B21" s="2" t="s">
        <v>54</v>
      </c>
      <c r="C21" s="2"/>
    </row>
    <row r="24" spans="1:20" ht="21">
      <c r="B24" s="5" t="s">
        <v>32</v>
      </c>
    </row>
    <row r="25" spans="1:20" ht="15.6">
      <c r="B25" s="6" t="s">
        <v>33</v>
      </c>
    </row>
    <row r="26" spans="1:20" ht="19.5" customHeight="1" thickBot="1">
      <c r="B26" s="5"/>
    </row>
    <row r="27" spans="1:20" ht="17.25" customHeight="1" thickTop="1" thickBot="1">
      <c r="B27" s="5"/>
      <c r="C27" s="82" t="s">
        <v>18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4"/>
    </row>
    <row r="28" spans="1:20" ht="15" thickTop="1">
      <c r="B28" s="87" t="s">
        <v>0</v>
      </c>
      <c r="C28" s="89" t="s">
        <v>4</v>
      </c>
      <c r="D28" s="86"/>
      <c r="E28" s="90" t="s">
        <v>5</v>
      </c>
      <c r="F28" s="86"/>
      <c r="G28" s="90" t="s">
        <v>6</v>
      </c>
      <c r="H28" s="86"/>
      <c r="I28" s="90" t="s">
        <v>7</v>
      </c>
      <c r="J28" s="86"/>
      <c r="K28" s="90" t="s">
        <v>8</v>
      </c>
      <c r="L28" s="86"/>
      <c r="M28" s="86" t="s">
        <v>9</v>
      </c>
      <c r="N28" s="86"/>
      <c r="O28" s="73" t="s">
        <v>15</v>
      </c>
      <c r="P28" s="74"/>
      <c r="Q28" s="75" t="s">
        <v>16</v>
      </c>
      <c r="R28" s="77" t="s">
        <v>17</v>
      </c>
    </row>
    <row r="29" spans="1:20" ht="15" thickBot="1">
      <c r="B29" s="88"/>
      <c r="C29" s="12" t="s">
        <v>2</v>
      </c>
      <c r="D29" s="35" t="s">
        <v>46</v>
      </c>
      <c r="E29" s="34" t="s">
        <v>2</v>
      </c>
      <c r="F29" s="32" t="s">
        <v>46</v>
      </c>
      <c r="G29" s="33" t="s">
        <v>2</v>
      </c>
      <c r="H29" s="32" t="s">
        <v>46</v>
      </c>
      <c r="I29" s="33" t="s">
        <v>2</v>
      </c>
      <c r="J29" s="35" t="s">
        <v>46</v>
      </c>
      <c r="K29" s="34" t="s">
        <v>2</v>
      </c>
      <c r="L29" s="32" t="s">
        <v>46</v>
      </c>
      <c r="M29" s="33" t="s">
        <v>2</v>
      </c>
      <c r="N29" s="35" t="s">
        <v>46</v>
      </c>
      <c r="O29" s="1" t="s">
        <v>2</v>
      </c>
      <c r="P29" s="40" t="s">
        <v>3</v>
      </c>
      <c r="Q29" s="76"/>
      <c r="R29" s="78"/>
    </row>
    <row r="30" spans="1:20" ht="22.5" customHeight="1" thickTop="1">
      <c r="B30" s="24" t="s">
        <v>10</v>
      </c>
      <c r="C30" s="17">
        <v>2</v>
      </c>
      <c r="D30" s="16">
        <v>6.0606060606060608E-2</v>
      </c>
      <c r="E30" s="17">
        <v>3</v>
      </c>
      <c r="F30" s="16">
        <v>9.0909090909090912E-2</v>
      </c>
      <c r="G30" s="17">
        <v>9</v>
      </c>
      <c r="H30" s="16">
        <v>0.27272727272727271</v>
      </c>
      <c r="I30" s="17">
        <v>8</v>
      </c>
      <c r="J30" s="16">
        <v>0.24242424242424243</v>
      </c>
      <c r="K30" s="17">
        <v>7</v>
      </c>
      <c r="L30" s="16">
        <v>0.2121212121212121</v>
      </c>
      <c r="M30" s="17">
        <v>4</v>
      </c>
      <c r="N30" s="37">
        <v>0.12121212121212122</v>
      </c>
      <c r="O30" s="27">
        <f>SUM(M30+K30+I30+G30+E30+C30)</f>
        <v>33</v>
      </c>
      <c r="P30" s="41">
        <f>O30/O30</f>
        <v>1</v>
      </c>
      <c r="Q30" s="61">
        <v>3.52</v>
      </c>
      <c r="R30" s="62">
        <v>1.18</v>
      </c>
      <c r="S30" s="107"/>
      <c r="T30" s="108"/>
    </row>
    <row r="31" spans="1:20" ht="22.5" customHeight="1">
      <c r="B31" s="25" t="s">
        <v>11</v>
      </c>
      <c r="C31" s="20">
        <v>1</v>
      </c>
      <c r="D31" s="19">
        <v>3.0303030303030304E-2</v>
      </c>
      <c r="E31" s="20">
        <v>3</v>
      </c>
      <c r="F31" s="19">
        <v>9.0909090909090912E-2</v>
      </c>
      <c r="G31" s="20">
        <v>2</v>
      </c>
      <c r="H31" s="19">
        <v>6.0606060606060608E-2</v>
      </c>
      <c r="I31" s="20">
        <v>7</v>
      </c>
      <c r="J31" s="19">
        <v>0.2121212121212121</v>
      </c>
      <c r="K31" s="20">
        <v>5</v>
      </c>
      <c r="L31" s="19">
        <v>0.15151515151515152</v>
      </c>
      <c r="M31" s="20">
        <v>15</v>
      </c>
      <c r="N31" s="38">
        <v>0.45454545454545453</v>
      </c>
      <c r="O31" s="28">
        <f>SUM(C31+M31+K31+I31+G31+E31)</f>
        <v>33</v>
      </c>
      <c r="P31" s="42">
        <f>O31/O31</f>
        <v>1</v>
      </c>
      <c r="Q31" s="63">
        <v>3.67</v>
      </c>
      <c r="R31" s="64">
        <v>1.24</v>
      </c>
      <c r="S31" s="107"/>
      <c r="T31" s="108"/>
    </row>
    <row r="32" spans="1:20" ht="22.5" customHeight="1">
      <c r="B32" s="25" t="s">
        <v>12</v>
      </c>
      <c r="C32" s="20">
        <v>0</v>
      </c>
      <c r="D32" s="19">
        <v>0</v>
      </c>
      <c r="E32" s="20">
        <v>3</v>
      </c>
      <c r="F32" s="19">
        <v>9.0909090909090912E-2</v>
      </c>
      <c r="G32" s="20">
        <v>3</v>
      </c>
      <c r="H32" s="19">
        <v>9.0909090909090912E-2</v>
      </c>
      <c r="I32" s="20">
        <v>17</v>
      </c>
      <c r="J32" s="19">
        <v>0.51515151515151514</v>
      </c>
      <c r="K32" s="20">
        <v>8</v>
      </c>
      <c r="L32" s="19">
        <v>0.24242424242424243</v>
      </c>
      <c r="M32" s="20">
        <v>2</v>
      </c>
      <c r="N32" s="38">
        <v>6.0606060606060608E-2</v>
      </c>
      <c r="O32" s="28">
        <f>SUM(M32+K32+I32+G32+E32+C32)</f>
        <v>33</v>
      </c>
      <c r="P32" s="42">
        <f>O32/O32</f>
        <v>1</v>
      </c>
      <c r="Q32" s="63">
        <v>3.97</v>
      </c>
      <c r="R32" s="64">
        <v>0.87</v>
      </c>
      <c r="S32" s="107"/>
      <c r="T32" s="108"/>
    </row>
    <row r="33" spans="2:28" ht="22.5" customHeight="1">
      <c r="B33" s="25" t="s">
        <v>13</v>
      </c>
      <c r="C33" s="18">
        <v>2</v>
      </c>
      <c r="D33" s="19">
        <v>6.25E-2</v>
      </c>
      <c r="E33" s="20">
        <v>3</v>
      </c>
      <c r="F33" s="19">
        <v>9.375E-2</v>
      </c>
      <c r="G33" s="20">
        <v>8</v>
      </c>
      <c r="H33" s="19">
        <v>0.25</v>
      </c>
      <c r="I33" s="20">
        <v>13</v>
      </c>
      <c r="J33" s="19">
        <v>0.40625</v>
      </c>
      <c r="K33" s="20">
        <v>6</v>
      </c>
      <c r="L33" s="19">
        <v>0.1875</v>
      </c>
      <c r="M33" s="20">
        <v>1</v>
      </c>
      <c r="N33" s="38">
        <v>0</v>
      </c>
      <c r="O33" s="28">
        <f>SUM(M33+K33+I33+G33+E33+C33)</f>
        <v>33</v>
      </c>
      <c r="P33" s="42">
        <f>O33/O33</f>
        <v>1</v>
      </c>
      <c r="Q33" s="63">
        <v>3.56</v>
      </c>
      <c r="R33" s="64">
        <v>1.1100000000000001</v>
      </c>
      <c r="S33" s="107"/>
      <c r="T33" s="108"/>
    </row>
    <row r="34" spans="2:28" ht="22.5" customHeight="1" thickBot="1">
      <c r="B34" s="26" t="s">
        <v>14</v>
      </c>
      <c r="C34" s="23">
        <v>2</v>
      </c>
      <c r="D34" s="22">
        <v>6.0606060606060608E-2</v>
      </c>
      <c r="E34" s="23">
        <v>1</v>
      </c>
      <c r="F34" s="22">
        <v>3.0303030303030304E-2</v>
      </c>
      <c r="G34" s="23">
        <v>7</v>
      </c>
      <c r="H34" s="22">
        <v>0.2121212121212121</v>
      </c>
      <c r="I34" s="23">
        <v>10</v>
      </c>
      <c r="J34" s="22">
        <v>0.30303030303030304</v>
      </c>
      <c r="K34" s="23">
        <v>9</v>
      </c>
      <c r="L34" s="22">
        <v>0.27272727272727271</v>
      </c>
      <c r="M34" s="23">
        <v>4</v>
      </c>
      <c r="N34" s="39">
        <v>0.12121212121212122</v>
      </c>
      <c r="O34" s="36">
        <f>SUM(M34+K34+I34+G34+E34+C34)</f>
        <v>33</v>
      </c>
      <c r="P34" s="43">
        <f>O34/O34</f>
        <v>1</v>
      </c>
      <c r="Q34" s="65">
        <v>3.79</v>
      </c>
      <c r="R34" s="66">
        <v>1.1499999999999999</v>
      </c>
      <c r="S34" s="107"/>
      <c r="T34" s="108"/>
    </row>
    <row r="35" spans="2:28" ht="15" thickTop="1">
      <c r="Q35" s="67"/>
      <c r="R35" s="68"/>
    </row>
    <row r="37" spans="2:28" ht="15.75" customHeight="1">
      <c r="AB37" s="29"/>
    </row>
    <row r="38" spans="2:28">
      <c r="AB38" s="29"/>
    </row>
    <row r="39" spans="2:28" ht="21">
      <c r="B39" s="5" t="s">
        <v>34</v>
      </c>
      <c r="AB39" s="29"/>
    </row>
    <row r="40" spans="2:28" ht="15.6">
      <c r="B40" s="6" t="s">
        <v>33</v>
      </c>
    </row>
    <row r="41" spans="2:28" ht="15" thickBot="1"/>
    <row r="42" spans="2:28" ht="15.6" thickTop="1" thickBot="1">
      <c r="C42" s="82" t="s">
        <v>18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4"/>
    </row>
    <row r="43" spans="2:28" ht="15" thickTop="1">
      <c r="B43" s="87" t="s">
        <v>0</v>
      </c>
      <c r="C43" s="101" t="s">
        <v>47</v>
      </c>
      <c r="D43" s="85"/>
      <c r="E43" s="99" t="s">
        <v>48</v>
      </c>
      <c r="F43" s="85"/>
      <c r="G43" s="99" t="s">
        <v>49</v>
      </c>
      <c r="H43" s="85"/>
      <c r="I43" s="99" t="s">
        <v>50</v>
      </c>
      <c r="J43" s="85"/>
      <c r="K43" s="99" t="s">
        <v>51</v>
      </c>
      <c r="L43" s="100"/>
      <c r="M43" s="97" t="s">
        <v>9</v>
      </c>
      <c r="N43" s="98"/>
      <c r="O43" s="73" t="s">
        <v>15</v>
      </c>
      <c r="P43" s="74"/>
      <c r="Q43" s="75" t="s">
        <v>16</v>
      </c>
      <c r="R43" s="77" t="s">
        <v>17</v>
      </c>
    </row>
    <row r="44" spans="2:28" ht="15" thickBot="1">
      <c r="B44" s="88"/>
      <c r="C44" s="33" t="s">
        <v>2</v>
      </c>
      <c r="D44" s="35" t="s">
        <v>46</v>
      </c>
      <c r="E44" s="33" t="s">
        <v>2</v>
      </c>
      <c r="F44" s="35" t="s">
        <v>46</v>
      </c>
      <c r="G44" s="33" t="s">
        <v>2</v>
      </c>
      <c r="H44" s="35" t="s">
        <v>46</v>
      </c>
      <c r="I44" s="33" t="s">
        <v>2</v>
      </c>
      <c r="J44" s="35" t="s">
        <v>46</v>
      </c>
      <c r="K44" s="33" t="s">
        <v>2</v>
      </c>
      <c r="L44" s="35" t="s">
        <v>46</v>
      </c>
      <c r="M44" s="33" t="s">
        <v>2</v>
      </c>
      <c r="N44" s="35" t="s">
        <v>46</v>
      </c>
      <c r="O44" s="1" t="s">
        <v>2</v>
      </c>
      <c r="P44" s="40" t="s">
        <v>3</v>
      </c>
      <c r="Q44" s="76"/>
      <c r="R44" s="78"/>
    </row>
    <row r="45" spans="2:28" ht="28.5" customHeight="1" thickTop="1">
      <c r="B45" s="24" t="s">
        <v>19</v>
      </c>
      <c r="C45" s="17">
        <v>1</v>
      </c>
      <c r="D45" s="16">
        <v>3.0303030303030304E-2</v>
      </c>
      <c r="E45" s="17">
        <v>2</v>
      </c>
      <c r="F45" s="16">
        <v>6.0606060606060608E-2</v>
      </c>
      <c r="G45" s="17">
        <v>7</v>
      </c>
      <c r="H45" s="16">
        <v>0.2121212121212121</v>
      </c>
      <c r="I45" s="17">
        <v>10</v>
      </c>
      <c r="J45" s="16">
        <v>0.30303030303030304</v>
      </c>
      <c r="K45" s="17">
        <v>10</v>
      </c>
      <c r="L45" s="37">
        <v>0.30303030303030304</v>
      </c>
      <c r="M45" s="44">
        <v>3</v>
      </c>
      <c r="N45" s="16">
        <v>9.0909090909090912E-2</v>
      </c>
      <c r="O45" s="27">
        <f>SUM(M45+K45+I45+G45+E45+C45)</f>
        <v>33</v>
      </c>
      <c r="P45" s="41">
        <f>O45/O45</f>
        <v>1</v>
      </c>
      <c r="Q45" s="61">
        <v>3.87</v>
      </c>
      <c r="R45" s="62">
        <v>1.07</v>
      </c>
      <c r="S45" s="107"/>
      <c r="T45" s="108"/>
    </row>
    <row r="46" spans="2:28" ht="28.5" customHeight="1">
      <c r="B46" s="25" t="s">
        <v>20</v>
      </c>
      <c r="C46" s="20">
        <v>5</v>
      </c>
      <c r="D46" s="19">
        <v>0.15151515151515152</v>
      </c>
      <c r="E46" s="20">
        <v>5</v>
      </c>
      <c r="F46" s="19">
        <v>0.15151515151515152</v>
      </c>
      <c r="G46" s="20">
        <v>9</v>
      </c>
      <c r="H46" s="19">
        <v>0.27272727272727271</v>
      </c>
      <c r="I46" s="20">
        <v>8</v>
      </c>
      <c r="J46" s="19">
        <v>0.24242424242424243</v>
      </c>
      <c r="K46" s="20">
        <v>2</v>
      </c>
      <c r="L46" s="38">
        <v>6.0606060606060608E-2</v>
      </c>
      <c r="M46" s="45">
        <v>4</v>
      </c>
      <c r="N46" s="19">
        <v>0.12121212121212122</v>
      </c>
      <c r="O46" s="28">
        <f>SUM(C46+M46+K46+I46+G46+E46)</f>
        <v>33</v>
      </c>
      <c r="P46" s="42">
        <f>O46/O46</f>
        <v>1</v>
      </c>
      <c r="Q46" s="63">
        <v>2.9</v>
      </c>
      <c r="R46" s="64">
        <v>1.21</v>
      </c>
      <c r="S46" s="107"/>
      <c r="T46" s="108"/>
    </row>
    <row r="47" spans="2:28" ht="28.5" customHeight="1">
      <c r="B47" s="25" t="s">
        <v>21</v>
      </c>
      <c r="C47" s="20">
        <v>5</v>
      </c>
      <c r="D47" s="19">
        <v>0.15151515151515152</v>
      </c>
      <c r="E47" s="20">
        <v>2</v>
      </c>
      <c r="F47" s="19">
        <v>6.0606060606060608E-2</v>
      </c>
      <c r="G47" s="20">
        <v>13</v>
      </c>
      <c r="H47" s="19">
        <v>0.39393939393939392</v>
      </c>
      <c r="I47" s="20">
        <v>3</v>
      </c>
      <c r="J47" s="19">
        <v>9.0909090909090912E-2</v>
      </c>
      <c r="K47" s="20">
        <v>5</v>
      </c>
      <c r="L47" s="38">
        <v>0.15151515151515152</v>
      </c>
      <c r="M47" s="45">
        <v>5</v>
      </c>
      <c r="N47" s="19">
        <v>0.15151515151515152</v>
      </c>
      <c r="O47" s="28">
        <f>SUM(M47+K47+I47+G47+E47+C47)</f>
        <v>33</v>
      </c>
      <c r="P47" s="42">
        <f>O47/O47</f>
        <v>1</v>
      </c>
      <c r="Q47" s="63">
        <v>3.04</v>
      </c>
      <c r="R47" s="64">
        <v>1.29</v>
      </c>
      <c r="S47" s="107"/>
      <c r="T47" s="108"/>
    </row>
    <row r="48" spans="2:28" ht="28.5" customHeight="1" thickBot="1">
      <c r="B48" s="26" t="s">
        <v>22</v>
      </c>
      <c r="C48" s="23">
        <v>8</v>
      </c>
      <c r="D48" s="22">
        <v>0.24242424242424243</v>
      </c>
      <c r="E48" s="23">
        <v>8</v>
      </c>
      <c r="F48" s="22">
        <v>0.24242424242424243</v>
      </c>
      <c r="G48" s="23">
        <v>6</v>
      </c>
      <c r="H48" s="22">
        <v>0.18181818181818182</v>
      </c>
      <c r="I48" s="23">
        <v>2</v>
      </c>
      <c r="J48" s="22">
        <v>6.0606060606060608E-2</v>
      </c>
      <c r="K48" s="23">
        <v>2</v>
      </c>
      <c r="L48" s="39">
        <v>6.0606060606060608E-2</v>
      </c>
      <c r="M48" s="46">
        <v>7</v>
      </c>
      <c r="N48" s="22">
        <v>0.2121212121212121</v>
      </c>
      <c r="O48" s="47">
        <f>SUM(M48+K48+I48+G48+E48+C48)</f>
        <v>33</v>
      </c>
      <c r="P48" s="42">
        <f>O48/O48</f>
        <v>1</v>
      </c>
      <c r="Q48" s="63">
        <v>2.31</v>
      </c>
      <c r="R48" s="64">
        <v>1.23</v>
      </c>
      <c r="S48" s="107"/>
      <c r="T48" s="108"/>
    </row>
    <row r="49" spans="2:20" ht="15" thickTop="1">
      <c r="P49" s="2"/>
      <c r="Q49" s="2"/>
      <c r="R49" s="2"/>
    </row>
    <row r="53" spans="2:20" ht="21">
      <c r="B53" s="5" t="s">
        <v>35</v>
      </c>
    </row>
    <row r="54" spans="2:20" ht="15.6">
      <c r="B54" s="6" t="s">
        <v>36</v>
      </c>
    </row>
    <row r="55" spans="2:20" ht="15" thickBot="1"/>
    <row r="56" spans="2:20" ht="15.6" thickTop="1" thickBot="1">
      <c r="C56" s="82" t="s">
        <v>18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4"/>
    </row>
    <row r="57" spans="2:20" ht="15" thickTop="1">
      <c r="B57" s="87" t="s">
        <v>0</v>
      </c>
      <c r="C57" s="89" t="s">
        <v>4</v>
      </c>
      <c r="D57" s="86"/>
      <c r="E57" s="90" t="s">
        <v>5</v>
      </c>
      <c r="F57" s="86"/>
      <c r="G57" s="90" t="s">
        <v>6</v>
      </c>
      <c r="H57" s="86"/>
      <c r="I57" s="90" t="s">
        <v>7</v>
      </c>
      <c r="J57" s="86"/>
      <c r="K57" s="90" t="s">
        <v>8</v>
      </c>
      <c r="L57" s="86"/>
      <c r="M57" s="86" t="s">
        <v>9</v>
      </c>
      <c r="N57" s="86"/>
      <c r="O57" s="73" t="s">
        <v>15</v>
      </c>
      <c r="P57" s="74"/>
      <c r="Q57" s="75" t="s">
        <v>16</v>
      </c>
      <c r="R57" s="77" t="s">
        <v>17</v>
      </c>
    </row>
    <row r="58" spans="2:20" ht="15" thickBot="1">
      <c r="B58" s="88"/>
      <c r="C58" s="33" t="s">
        <v>2</v>
      </c>
      <c r="D58" s="35" t="s">
        <v>46</v>
      </c>
      <c r="E58" s="33" t="s">
        <v>2</v>
      </c>
      <c r="F58" s="35" t="s">
        <v>46</v>
      </c>
      <c r="G58" s="33" t="s">
        <v>2</v>
      </c>
      <c r="H58" s="35" t="s">
        <v>46</v>
      </c>
      <c r="I58" s="33" t="s">
        <v>2</v>
      </c>
      <c r="J58" s="35" t="s">
        <v>46</v>
      </c>
      <c r="K58" s="33" t="s">
        <v>2</v>
      </c>
      <c r="L58" s="35" t="s">
        <v>46</v>
      </c>
      <c r="M58" s="33" t="s">
        <v>2</v>
      </c>
      <c r="N58" s="35" t="s">
        <v>46</v>
      </c>
      <c r="O58" s="1" t="s">
        <v>2</v>
      </c>
      <c r="P58" s="40" t="s">
        <v>3</v>
      </c>
      <c r="Q58" s="76"/>
      <c r="R58" s="78"/>
    </row>
    <row r="59" spans="2:20" ht="29.25" customHeight="1" thickTop="1">
      <c r="B59" s="24" t="s">
        <v>23</v>
      </c>
      <c r="C59" s="17">
        <v>2</v>
      </c>
      <c r="D59" s="16">
        <v>6.0606060606060608E-2</v>
      </c>
      <c r="E59" s="17">
        <v>2</v>
      </c>
      <c r="F59" s="16">
        <v>6.0606060606060608E-2</v>
      </c>
      <c r="G59" s="17">
        <v>7</v>
      </c>
      <c r="H59" s="16">
        <v>0.2121212121212121</v>
      </c>
      <c r="I59" s="17">
        <v>14</v>
      </c>
      <c r="J59" s="16">
        <v>0.4242424242424242</v>
      </c>
      <c r="K59" s="17">
        <v>6</v>
      </c>
      <c r="L59" s="37">
        <v>0.18181818181818182</v>
      </c>
      <c r="M59" s="44">
        <v>2</v>
      </c>
      <c r="N59" s="16">
        <v>6.0606060606060608E-2</v>
      </c>
      <c r="O59" s="27">
        <f>SUM(M59+K59+I59+G59+E59+C59)</f>
        <v>33</v>
      </c>
      <c r="P59" s="41">
        <f t="shared" ref="P59:P65" si="0">O59/O59</f>
        <v>1</v>
      </c>
      <c r="Q59" s="61">
        <v>3.65</v>
      </c>
      <c r="R59" s="62">
        <v>1.08</v>
      </c>
      <c r="S59" s="107"/>
      <c r="T59" s="108"/>
    </row>
    <row r="60" spans="2:20" ht="36.75" customHeight="1">
      <c r="B60" s="25" t="s">
        <v>24</v>
      </c>
      <c r="C60" s="20">
        <v>1</v>
      </c>
      <c r="D60" s="19">
        <v>3.0303030303030304E-2</v>
      </c>
      <c r="E60" s="20">
        <v>3</v>
      </c>
      <c r="F60" s="19">
        <v>9.0909090909090912E-2</v>
      </c>
      <c r="G60" s="20">
        <v>9</v>
      </c>
      <c r="H60" s="19">
        <v>0.27272727272727271</v>
      </c>
      <c r="I60" s="20">
        <v>9</v>
      </c>
      <c r="J60" s="19">
        <v>0.27272727272727271</v>
      </c>
      <c r="K60" s="20">
        <v>6</v>
      </c>
      <c r="L60" s="38">
        <v>0.18181818181818182</v>
      </c>
      <c r="M60" s="45">
        <v>5</v>
      </c>
      <c r="N60" s="19">
        <v>0.15151515151515152</v>
      </c>
      <c r="O60" s="28">
        <f>SUM(C60+M60+K60+I60+G60+E60)</f>
        <v>33</v>
      </c>
      <c r="P60" s="42">
        <f t="shared" si="0"/>
        <v>1</v>
      </c>
      <c r="Q60" s="63">
        <v>3.57</v>
      </c>
      <c r="R60" s="64">
        <v>1.07</v>
      </c>
      <c r="S60" s="107"/>
      <c r="T60" s="108"/>
    </row>
    <row r="61" spans="2:20" ht="34.5" customHeight="1">
      <c r="B61" s="25" t="s">
        <v>25</v>
      </c>
      <c r="C61" s="20">
        <v>1</v>
      </c>
      <c r="D61" s="19">
        <v>3.0303030303030304E-2</v>
      </c>
      <c r="E61" s="20">
        <v>6</v>
      </c>
      <c r="F61" s="19">
        <v>0.18181818181818182</v>
      </c>
      <c r="G61" s="20">
        <v>11</v>
      </c>
      <c r="H61" s="19">
        <v>0.33333333333333326</v>
      </c>
      <c r="I61" s="20">
        <v>9</v>
      </c>
      <c r="J61" s="19">
        <v>0.27272727272727271</v>
      </c>
      <c r="K61" s="20">
        <v>3</v>
      </c>
      <c r="L61" s="38">
        <v>9.0909090909090912E-2</v>
      </c>
      <c r="M61" s="45">
        <v>3</v>
      </c>
      <c r="N61" s="19">
        <v>9.0909090909090912E-2</v>
      </c>
      <c r="O61" s="28">
        <f>SUM(M61+K61+I61+G61+E61+C61)</f>
        <v>33</v>
      </c>
      <c r="P61" s="42">
        <f t="shared" si="0"/>
        <v>1</v>
      </c>
      <c r="Q61" s="63">
        <v>3.23</v>
      </c>
      <c r="R61" s="64">
        <v>1.01</v>
      </c>
      <c r="S61" s="107"/>
      <c r="T61" s="108"/>
    </row>
    <row r="62" spans="2:20" ht="33" customHeight="1">
      <c r="B62" s="25" t="s">
        <v>26</v>
      </c>
      <c r="C62" s="20">
        <v>1</v>
      </c>
      <c r="D62" s="19">
        <v>3.0303030303030304E-2</v>
      </c>
      <c r="E62" s="20">
        <v>0</v>
      </c>
      <c r="F62" s="19">
        <v>0</v>
      </c>
      <c r="G62" s="20">
        <v>15</v>
      </c>
      <c r="H62" s="19">
        <v>0.45454545454545453</v>
      </c>
      <c r="I62" s="20">
        <v>8</v>
      </c>
      <c r="J62" s="19">
        <v>0.24242424242424243</v>
      </c>
      <c r="K62" s="20">
        <v>7</v>
      </c>
      <c r="L62" s="38">
        <v>0.2121212121212121</v>
      </c>
      <c r="M62" s="45">
        <v>2</v>
      </c>
      <c r="N62" s="19">
        <v>6.0606060606060608E-2</v>
      </c>
      <c r="O62" s="7">
        <f>SUM(M62+K62+I62+G62+E62+C62)</f>
        <v>33</v>
      </c>
      <c r="P62" s="42">
        <f t="shared" si="0"/>
        <v>1</v>
      </c>
      <c r="Q62" s="63">
        <v>3.65</v>
      </c>
      <c r="R62" s="64">
        <v>0.95</v>
      </c>
      <c r="S62" s="107"/>
      <c r="T62" s="108"/>
    </row>
    <row r="63" spans="2:20" ht="29.25" customHeight="1">
      <c r="B63" s="25" t="s">
        <v>27</v>
      </c>
      <c r="C63" s="20">
        <v>1</v>
      </c>
      <c r="D63" s="19">
        <v>3.0303030303030304E-2</v>
      </c>
      <c r="E63" s="20">
        <v>3</v>
      </c>
      <c r="F63" s="19">
        <v>9.0909090909090912E-2</v>
      </c>
      <c r="G63" s="20">
        <v>7</v>
      </c>
      <c r="H63" s="19">
        <v>0.2121212121212121</v>
      </c>
      <c r="I63" s="20">
        <v>13</v>
      </c>
      <c r="J63" s="19">
        <v>0.39393939393939392</v>
      </c>
      <c r="K63" s="20">
        <v>8</v>
      </c>
      <c r="L63" s="38">
        <v>0.24242424242424243</v>
      </c>
      <c r="M63" s="45">
        <v>1</v>
      </c>
      <c r="N63" s="19">
        <v>3.0303030303030304E-2</v>
      </c>
      <c r="O63" s="28">
        <f>SUM(M63+K63+I63+G63+E63+C63)</f>
        <v>33</v>
      </c>
      <c r="P63" s="42">
        <f t="shared" si="0"/>
        <v>1</v>
      </c>
      <c r="Q63" s="69">
        <v>3.75</v>
      </c>
      <c r="R63" s="70">
        <v>1.05</v>
      </c>
      <c r="S63" s="107"/>
      <c r="T63" s="108"/>
    </row>
    <row r="64" spans="2:20" ht="29.25" customHeight="1">
      <c r="B64" s="25" t="s">
        <v>28</v>
      </c>
      <c r="C64" s="20">
        <v>1</v>
      </c>
      <c r="D64" s="19">
        <v>3.0303030303030304E-2</v>
      </c>
      <c r="E64" s="20">
        <v>2</v>
      </c>
      <c r="F64" s="19">
        <v>6.0606060606060608E-2</v>
      </c>
      <c r="G64" s="20">
        <v>10</v>
      </c>
      <c r="H64" s="19">
        <v>0.30303030303030304</v>
      </c>
      <c r="I64" s="20">
        <v>12</v>
      </c>
      <c r="J64" s="19">
        <v>0.36363636363636365</v>
      </c>
      <c r="K64" s="20">
        <v>7</v>
      </c>
      <c r="L64" s="38">
        <v>0.2121212121212121</v>
      </c>
      <c r="M64" s="45">
        <v>1</v>
      </c>
      <c r="N64" s="19">
        <v>3.0303030303030304E-2</v>
      </c>
      <c r="O64" s="28">
        <f>SUM(C64+M64+K64+I64+G64+E64)</f>
        <v>33</v>
      </c>
      <c r="P64" s="42">
        <f t="shared" si="0"/>
        <v>1</v>
      </c>
      <c r="Q64" s="69">
        <v>3.69</v>
      </c>
      <c r="R64" s="70">
        <v>1</v>
      </c>
      <c r="S64" s="107"/>
      <c r="T64" s="108"/>
    </row>
    <row r="65" spans="2:20" ht="29.25" customHeight="1" thickBot="1">
      <c r="B65" s="26" t="s">
        <v>29</v>
      </c>
      <c r="C65" s="21">
        <v>2</v>
      </c>
      <c r="D65" s="22">
        <v>6.25E-2</v>
      </c>
      <c r="E65" s="23">
        <v>1</v>
      </c>
      <c r="F65" s="22">
        <v>3.125E-2</v>
      </c>
      <c r="G65" s="23">
        <v>11</v>
      </c>
      <c r="H65" s="22">
        <v>0.34375</v>
      </c>
      <c r="I65" s="23">
        <v>12</v>
      </c>
      <c r="J65" s="22">
        <v>0.375</v>
      </c>
      <c r="K65" s="23">
        <v>6</v>
      </c>
      <c r="L65" s="39">
        <v>0.1875</v>
      </c>
      <c r="M65" s="46">
        <v>1</v>
      </c>
      <c r="N65" s="22">
        <v>0</v>
      </c>
      <c r="O65" s="47">
        <f>SUM(M65+K65+I65+G65+E65+C65)</f>
        <v>33</v>
      </c>
      <c r="P65" s="48">
        <f t="shared" si="0"/>
        <v>1</v>
      </c>
      <c r="Q65" s="71">
        <v>3.59</v>
      </c>
      <c r="R65" s="72">
        <v>1.04</v>
      </c>
      <c r="S65" s="107"/>
      <c r="T65" s="108"/>
    </row>
    <row r="66" spans="2:20" ht="15" thickTop="1"/>
    <row r="69" spans="2:20" ht="15.6">
      <c r="B69" s="6" t="s">
        <v>30</v>
      </c>
    </row>
    <row r="70" spans="2:20" ht="16.2" thickBot="1">
      <c r="B70" s="6"/>
    </row>
    <row r="71" spans="2:20" ht="15.6" thickTop="1" thickBot="1">
      <c r="C71" s="82" t="s">
        <v>18</v>
      </c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4"/>
    </row>
    <row r="72" spans="2:20" ht="15" thickTop="1">
      <c r="B72" s="102" t="s">
        <v>0</v>
      </c>
      <c r="C72" s="104" t="s">
        <v>4</v>
      </c>
      <c r="D72" s="105"/>
      <c r="E72" s="106" t="s">
        <v>5</v>
      </c>
      <c r="F72" s="105"/>
      <c r="G72" s="106" t="s">
        <v>6</v>
      </c>
      <c r="H72" s="105"/>
      <c r="I72" s="106" t="s">
        <v>7</v>
      </c>
      <c r="J72" s="105"/>
      <c r="K72" s="95" t="s">
        <v>8</v>
      </c>
      <c r="L72" s="96"/>
      <c r="M72" s="85" t="s">
        <v>9</v>
      </c>
      <c r="N72" s="86"/>
      <c r="O72" s="73" t="s">
        <v>15</v>
      </c>
      <c r="P72" s="74"/>
      <c r="Q72" s="75" t="s">
        <v>16</v>
      </c>
      <c r="R72" s="77" t="s">
        <v>17</v>
      </c>
    </row>
    <row r="73" spans="2:20" ht="15" thickBot="1">
      <c r="B73" s="103"/>
      <c r="C73" s="33" t="s">
        <v>2</v>
      </c>
      <c r="D73" s="35" t="s">
        <v>46</v>
      </c>
      <c r="E73" s="33" t="s">
        <v>2</v>
      </c>
      <c r="F73" s="35" t="s">
        <v>46</v>
      </c>
      <c r="G73" s="33" t="s">
        <v>2</v>
      </c>
      <c r="H73" s="35" t="s">
        <v>46</v>
      </c>
      <c r="I73" s="33" t="s">
        <v>2</v>
      </c>
      <c r="J73" s="35" t="s">
        <v>46</v>
      </c>
      <c r="K73" s="33" t="s">
        <v>2</v>
      </c>
      <c r="L73" s="35" t="s">
        <v>46</v>
      </c>
      <c r="M73" s="33" t="s">
        <v>2</v>
      </c>
      <c r="N73" s="35" t="s">
        <v>46</v>
      </c>
      <c r="O73" s="1" t="s">
        <v>2</v>
      </c>
      <c r="P73" s="40" t="s">
        <v>3</v>
      </c>
      <c r="Q73" s="76"/>
      <c r="R73" s="78"/>
    </row>
    <row r="74" spans="2:20" ht="15.6" thickTop="1" thickBot="1">
      <c r="B74" s="50" t="s">
        <v>30</v>
      </c>
      <c r="C74" s="30">
        <v>1</v>
      </c>
      <c r="D74" s="49">
        <v>3.0303030303030304E-2</v>
      </c>
      <c r="E74" s="31">
        <v>6</v>
      </c>
      <c r="F74" s="49">
        <v>0.18181818181818182</v>
      </c>
      <c r="G74" s="31">
        <v>15</v>
      </c>
      <c r="H74" s="49">
        <v>0.45454545454545453</v>
      </c>
      <c r="I74" s="31">
        <v>4</v>
      </c>
      <c r="J74" s="49">
        <v>0.12121212121212122</v>
      </c>
      <c r="K74" s="31">
        <v>7</v>
      </c>
      <c r="L74" s="51">
        <v>0.2121212121212121</v>
      </c>
      <c r="M74" s="52">
        <v>0</v>
      </c>
      <c r="N74" s="53">
        <v>0</v>
      </c>
      <c r="O74" s="27">
        <f>SUM(M74+K74+I74+G74+E74+C74)</f>
        <v>33</v>
      </c>
      <c r="P74" s="41">
        <f t="shared" ref="P74" si="1">O74/O74</f>
        <v>1</v>
      </c>
      <c r="Q74" s="3">
        <v>3.3</v>
      </c>
      <c r="R74" s="4">
        <v>1.1000000000000001</v>
      </c>
      <c r="S74" s="107"/>
      <c r="T74" s="108"/>
    </row>
    <row r="75" spans="2:20" ht="15" thickTop="1">
      <c r="O75" s="2"/>
      <c r="P75" s="2"/>
      <c r="Q75" s="2"/>
    </row>
  </sheetData>
  <mergeCells count="47">
    <mergeCell ref="K72:L72"/>
    <mergeCell ref="B43:B44"/>
    <mergeCell ref="M43:N43"/>
    <mergeCell ref="E43:F43"/>
    <mergeCell ref="G43:H43"/>
    <mergeCell ref="I43:J43"/>
    <mergeCell ref="K43:L43"/>
    <mergeCell ref="C43:D43"/>
    <mergeCell ref="M57:N57"/>
    <mergeCell ref="B72:B73"/>
    <mergeCell ref="C72:D72"/>
    <mergeCell ref="E72:F72"/>
    <mergeCell ref="G72:H72"/>
    <mergeCell ref="I72:J72"/>
    <mergeCell ref="C42:R42"/>
    <mergeCell ref="O43:P43"/>
    <mergeCell ref="Q43:Q44"/>
    <mergeCell ref="R43:R44"/>
    <mergeCell ref="B28:B29"/>
    <mergeCell ref="C28:D28"/>
    <mergeCell ref="E28:F28"/>
    <mergeCell ref="B10:B11"/>
    <mergeCell ref="C10:D10"/>
    <mergeCell ref="Q28:Q29"/>
    <mergeCell ref="R28:R29"/>
    <mergeCell ref="C27:R27"/>
    <mergeCell ref="G28:H28"/>
    <mergeCell ref="I28:J28"/>
    <mergeCell ref="K28:L28"/>
    <mergeCell ref="M28:N28"/>
    <mergeCell ref="O28:P28"/>
    <mergeCell ref="O72:P72"/>
    <mergeCell ref="Q72:Q73"/>
    <mergeCell ref="R72:R73"/>
    <mergeCell ref="B2:V2"/>
    <mergeCell ref="C56:R56"/>
    <mergeCell ref="C71:R71"/>
    <mergeCell ref="M72:N72"/>
    <mergeCell ref="Q57:Q58"/>
    <mergeCell ref="R57:R58"/>
    <mergeCell ref="B57:B58"/>
    <mergeCell ref="O57:P57"/>
    <mergeCell ref="C57:D57"/>
    <mergeCell ref="E57:F57"/>
    <mergeCell ref="G57:H57"/>
    <mergeCell ref="I57:J57"/>
    <mergeCell ref="K57:L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"/>
  <sheetViews>
    <sheetView showGridLines="0" workbookViewId="0">
      <selection activeCell="B2" sqref="B2:V2"/>
    </sheetView>
  </sheetViews>
  <sheetFormatPr baseColWidth="10" defaultColWidth="8.88671875" defaultRowHeight="14.4"/>
  <cols>
    <col min="1" max="1" width="4.88671875" customWidth="1"/>
  </cols>
  <sheetData>
    <row r="2" spans="2:22" ht="25.8">
      <c r="B2" s="79" t="s">
        <v>38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1"/>
    </row>
    <row r="4" spans="2:22" ht="15.6">
      <c r="B4" s="6" t="s">
        <v>33</v>
      </c>
    </row>
  </sheetData>
  <mergeCells count="1">
    <mergeCell ref="B2:V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Taules</vt:lpstr>
      <vt:lpstr>Gràfic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2018-07-23T10:50:32Z</dcterms:modified>
</cp:coreProperties>
</file>