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aules" sheetId="1" r:id="rId1"/>
    <sheet name="Gràfi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1" l="1"/>
  <c r="P38" i="1" s="1"/>
  <c r="O79" i="1"/>
  <c r="P79" i="1" s="1"/>
  <c r="O69" i="1"/>
  <c r="P69" i="1" s="1"/>
  <c r="O70" i="1"/>
  <c r="P70" i="1" s="1"/>
  <c r="O71" i="1"/>
  <c r="P71" i="1"/>
  <c r="O68" i="1"/>
  <c r="P68" i="1" s="1"/>
  <c r="O67" i="1"/>
  <c r="P67" i="1" s="1"/>
  <c r="O66" i="1"/>
  <c r="P66" i="1" s="1"/>
  <c r="O65" i="1"/>
  <c r="P65" i="1" s="1"/>
  <c r="O54" i="1"/>
  <c r="P54" i="1" s="1"/>
  <c r="O53" i="1"/>
  <c r="P53" i="1" s="1"/>
  <c r="O52" i="1"/>
  <c r="P52" i="1" s="1"/>
  <c r="O51" i="1"/>
  <c r="P51" i="1" s="1"/>
  <c r="O41" i="1"/>
  <c r="P41" i="1" s="1"/>
  <c r="O40" i="1"/>
  <c r="P40" i="1" s="1"/>
  <c r="O39" i="1"/>
  <c r="P39" i="1" s="1"/>
  <c r="O37" i="1"/>
  <c r="P37" i="1" s="1"/>
</calcChain>
</file>

<file path=xl/sharedStrings.xml><?xml version="1.0" encoding="utf-8"?>
<sst xmlns="http://schemas.openxmlformats.org/spreadsheetml/2006/main" count="149" uniqueCount="57">
  <si>
    <t/>
  </si>
  <si>
    <t>Sí</t>
  </si>
  <si>
    <t>Respostes</t>
  </si>
  <si>
    <t xml:space="preserve">% </t>
  </si>
  <si>
    <t>1</t>
  </si>
  <si>
    <t>2</t>
  </si>
  <si>
    <t>3</t>
  </si>
  <si>
    <t>4</t>
  </si>
  <si>
    <t>5</t>
  </si>
  <si>
    <t>NS/NC</t>
  </si>
  <si>
    <t>Els espais de treball (espais de tutoria, sales de reunions, etc.)</t>
  </si>
  <si>
    <t>Els laboratoris per a experiments</t>
  </si>
  <si>
    <t>Les biblioteques i recursos electrònics</t>
  </si>
  <si>
    <t>El suport administratiu per als tràmits relacionats amb el doctorat</t>
  </si>
  <si>
    <t>Els recursos materials (mobiliari, material de pràctiques, informàtics, etc.)</t>
  </si>
  <si>
    <t>Total</t>
  </si>
  <si>
    <t>Mitjana</t>
  </si>
  <si>
    <t>Desv.</t>
  </si>
  <si>
    <t xml:space="preserve">  (1=Molt en desacord, 5=Molt d'acord)</t>
  </si>
  <si>
    <t>El sistema d’integració del doctorand en equips d’investigació/línies de recerca</t>
  </si>
  <si>
    <t>Les beques i ajudes per als doctorands</t>
  </si>
  <si>
    <t>Els programes de mobilitat per als doctorands</t>
  </si>
  <si>
    <t>Els programes d’orientació professional i d’inserció laboral</t>
  </si>
  <si>
    <t>La normativa i les guies per a la direcció de tesis</t>
  </si>
  <si>
    <t>El sistema d’assignació de directors/es -tutors/es (Programa de Doctorat/Escola de Doctorat/Normativa UPC)</t>
  </si>
  <si>
    <t>La informació proporcionada als/a les directors/es de tesis (Programa de Doctorat/Escola de Doctorat)</t>
  </si>
  <si>
    <t>La coherència de perfil d’accés dels doctorands amb l’àrea científica de la seva tesis (Perfil formatiu)</t>
  </si>
  <si>
    <t>El sistema d’acceptació de la tesi per a la seva defensa</t>
  </si>
  <si>
    <t>El sistema de designació de tribunals per a la defensa de les tesis</t>
  </si>
  <si>
    <t>La satisfacció global amb el Programa de Doctorat</t>
  </si>
  <si>
    <t xml:space="preserve">Quin grau de coneixement tens de l'Escola de Doctorat?  </t>
  </si>
  <si>
    <t>1. PROGRAMA DE DOCTORAT</t>
  </si>
  <si>
    <t>2. CONDICIONS DE TREBALL</t>
  </si>
  <si>
    <t>Indica el teu grau de satisfacció amb:</t>
  </si>
  <si>
    <t>3. SUPORT A L'APRENENTATGE</t>
  </si>
  <si>
    <t>4. SUPORT DELS DIRECTORS/ES DE TESIS</t>
  </si>
  <si>
    <t>Valora el grau de satisfacció en relació amb:</t>
  </si>
  <si>
    <t>Selecciona el programa de doctorat al que pertany/en la/les tesi/s que has dirigit entre els cursos 2013/14 i 2016/17:</t>
  </si>
  <si>
    <t>%</t>
  </si>
  <si>
    <t xml:space="preserve">Quin grau de coneixement tens de l'Escola de Doctorat? </t>
  </si>
  <si>
    <t>Enquesta de satisfacció a Directors/es de Tesis Doctorals - Àmbit d'Industrials</t>
  </si>
  <si>
    <t>Administració i direcció d'empreses</t>
  </si>
  <si>
    <t>Automàtica, robòtica i visió</t>
  </si>
  <si>
    <t>Ciència i enginyeria dels materials</t>
  </si>
  <si>
    <t>Enginyeria biomèdica</t>
  </si>
  <si>
    <t>Enginyeria de processos químics</t>
  </si>
  <si>
    <t>Enginyeria elèctrica</t>
  </si>
  <si>
    <t>Enginyeria mecànica, fluids i aeronàutica</t>
  </si>
  <si>
    <t>Enginyeria nuclear i de les radiacions ionitzants</t>
  </si>
  <si>
    <t>Enginyeria tèrmica</t>
  </si>
  <si>
    <t>Enginyeria tèxtil i paperera</t>
  </si>
  <si>
    <t>Polímers i biopolímers</t>
  </si>
  <si>
    <t>Recursos naturals i medi ambient</t>
  </si>
  <si>
    <t>Sistemes d'energia elèctrica</t>
  </si>
  <si>
    <t>Sostenibilitat</t>
  </si>
  <si>
    <t>No he dirigit cap tesi dins de l'àmbit Enginyeria Industrial</t>
  </si>
  <si>
    <t>*Tenir en compte que, un mateix director/a pot haver dirigit més d'un programa de doctorat en aquest àmbit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</si>
</sst>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0.0%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u/>
      <sz val="16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  <font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8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/>
      <bottom style="thick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64"/>
      </bottom>
      <diagonal/>
    </border>
    <border>
      <left/>
      <right style="thin">
        <color indexed="8"/>
      </right>
      <top style="thick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8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9" fillId="0" borderId="0"/>
    <xf numFmtId="0" fontId="9" fillId="0" borderId="0"/>
  </cellStyleXfs>
  <cellXfs count="114">
    <xf numFmtId="0" fontId="0" fillId="0" borderId="0" xfId="0"/>
    <xf numFmtId="164" fontId="3" fillId="0" borderId="10" xfId="1" applyNumberFormat="1" applyFont="1" applyBorder="1" applyAlignment="1">
      <alignment horizontal="right" vertical="top"/>
    </xf>
    <xf numFmtId="0" fontId="2" fillId="2" borderId="16" xfId="1" applyFont="1" applyFill="1" applyBorder="1" applyAlignment="1">
      <alignment horizontal="center" wrapText="1"/>
    </xf>
    <xf numFmtId="164" fontId="3" fillId="0" borderId="18" xfId="1" applyNumberFormat="1" applyFont="1" applyBorder="1" applyAlignment="1">
      <alignment horizontal="right" vertical="top"/>
    </xf>
    <xf numFmtId="164" fontId="3" fillId="0" borderId="19" xfId="1" applyNumberFormat="1" applyFont="1" applyBorder="1" applyAlignment="1">
      <alignment horizontal="right" vertical="top"/>
    </xf>
    <xf numFmtId="164" fontId="3" fillId="0" borderId="21" xfId="2" applyNumberFormat="1" applyFont="1" applyBorder="1" applyAlignment="1">
      <alignment horizontal="right" vertical="top"/>
    </xf>
    <xf numFmtId="164" fontId="3" fillId="0" borderId="22" xfId="2" applyNumberFormat="1" applyFont="1" applyBorder="1" applyAlignment="1">
      <alignment horizontal="right" vertical="top"/>
    </xf>
    <xf numFmtId="0" fontId="0" fillId="0" borderId="23" xfId="0" applyBorder="1"/>
    <xf numFmtId="0" fontId="0" fillId="0" borderId="0" xfId="0" applyBorder="1"/>
    <xf numFmtId="164" fontId="3" fillId="0" borderId="36" xfId="1" applyNumberFormat="1" applyFont="1" applyBorder="1" applyAlignment="1">
      <alignment horizontal="right" vertical="top"/>
    </xf>
    <xf numFmtId="165" fontId="3" fillId="0" borderId="22" xfId="2" applyNumberFormat="1" applyFont="1" applyBorder="1" applyAlignment="1">
      <alignment horizontal="right" vertical="top"/>
    </xf>
    <xf numFmtId="0" fontId="6" fillId="0" borderId="0" xfId="0" applyFont="1"/>
    <xf numFmtId="0" fontId="7" fillId="0" borderId="0" xfId="0" applyFont="1"/>
    <xf numFmtId="0" fontId="2" fillId="2" borderId="45" xfId="1" applyFont="1" applyFill="1" applyBorder="1" applyAlignment="1">
      <alignment horizontal="center" wrapText="1"/>
    </xf>
    <xf numFmtId="165" fontId="3" fillId="0" borderId="46" xfId="1" applyNumberFormat="1" applyFont="1" applyBorder="1" applyAlignment="1">
      <alignment horizontal="right" vertical="top"/>
    </xf>
    <xf numFmtId="165" fontId="3" fillId="0" borderId="47" xfId="1" applyNumberFormat="1" applyFont="1" applyBorder="1" applyAlignment="1">
      <alignment horizontal="right" vertical="top"/>
    </xf>
    <xf numFmtId="165" fontId="3" fillId="0" borderId="48" xfId="1" applyNumberFormat="1" applyFont="1" applyBorder="1" applyAlignment="1">
      <alignment horizontal="right" vertical="top"/>
    </xf>
    <xf numFmtId="165" fontId="3" fillId="0" borderId="50" xfId="1" applyNumberFormat="1" applyFont="1" applyBorder="1" applyAlignment="1">
      <alignment horizontal="right" vertical="top"/>
    </xf>
    <xf numFmtId="164" fontId="3" fillId="0" borderId="51" xfId="1" applyNumberFormat="1" applyFont="1" applyBorder="1" applyAlignment="1">
      <alignment horizontal="right" vertical="top"/>
    </xf>
    <xf numFmtId="4" fontId="3" fillId="0" borderId="33" xfId="3" applyNumberFormat="1" applyFont="1" applyBorder="1" applyAlignment="1">
      <alignment horizontal="right" vertical="center"/>
    </xf>
    <xf numFmtId="4" fontId="3" fillId="0" borderId="31" xfId="3" applyNumberFormat="1" applyFont="1" applyBorder="1" applyAlignment="1">
      <alignment horizontal="right" vertical="center"/>
    </xf>
    <xf numFmtId="4" fontId="3" fillId="0" borderId="30" xfId="3" applyNumberFormat="1" applyFont="1" applyBorder="1" applyAlignment="1">
      <alignment horizontal="right" vertical="center"/>
    </xf>
    <xf numFmtId="4" fontId="3" fillId="0" borderId="38" xfId="3" applyNumberFormat="1" applyFont="1" applyBorder="1" applyAlignment="1">
      <alignment horizontal="right" vertical="center"/>
    </xf>
    <xf numFmtId="4" fontId="3" fillId="0" borderId="37" xfId="3" applyNumberFormat="1" applyFont="1" applyBorder="1" applyAlignment="1">
      <alignment horizontal="right" vertical="center"/>
    </xf>
    <xf numFmtId="0" fontId="1" fillId="0" borderId="0" xfId="2"/>
    <xf numFmtId="164" fontId="3" fillId="0" borderId="6" xfId="5" applyNumberFormat="1" applyFont="1" applyBorder="1" applyAlignment="1">
      <alignment horizontal="right" vertical="top"/>
    </xf>
    <xf numFmtId="165" fontId="3" fillId="0" borderId="7" xfId="5" applyNumberFormat="1" applyFont="1" applyBorder="1" applyAlignment="1">
      <alignment horizontal="right" vertical="top"/>
    </xf>
    <xf numFmtId="164" fontId="3" fillId="0" borderId="7" xfId="5" applyNumberFormat="1" applyFont="1" applyBorder="1" applyAlignment="1">
      <alignment horizontal="right" vertical="top"/>
    </xf>
    <xf numFmtId="164" fontId="3" fillId="0" borderId="9" xfId="5" applyNumberFormat="1" applyFont="1" applyBorder="1" applyAlignment="1">
      <alignment horizontal="right" vertical="top"/>
    </xf>
    <xf numFmtId="165" fontId="3" fillId="0" borderId="10" xfId="5" applyNumberFormat="1" applyFont="1" applyBorder="1" applyAlignment="1">
      <alignment horizontal="right" vertical="top"/>
    </xf>
    <xf numFmtId="164" fontId="3" fillId="0" borderId="10" xfId="5" applyNumberFormat="1" applyFont="1" applyBorder="1" applyAlignment="1">
      <alignment horizontal="right" vertical="top"/>
    </xf>
    <xf numFmtId="164" fontId="3" fillId="0" borderId="11" xfId="5" applyNumberFormat="1" applyFont="1" applyBorder="1" applyAlignment="1">
      <alignment horizontal="right" vertical="top"/>
    </xf>
    <xf numFmtId="165" fontId="3" fillId="0" borderId="12" xfId="5" applyNumberFormat="1" applyFont="1" applyBorder="1" applyAlignment="1">
      <alignment horizontal="right" vertical="top"/>
    </xf>
    <xf numFmtId="164" fontId="3" fillId="0" borderId="12" xfId="5" applyNumberFormat="1" applyFont="1" applyBorder="1" applyAlignment="1">
      <alignment horizontal="right" vertical="top"/>
    </xf>
    <xf numFmtId="0" fontId="8" fillId="2" borderId="1" xfId="5" applyFont="1" applyFill="1" applyBorder="1" applyAlignment="1">
      <alignment horizontal="left" vertical="top" wrapText="1"/>
    </xf>
    <xf numFmtId="0" fontId="8" fillId="2" borderId="8" xfId="5" applyFont="1" applyFill="1" applyBorder="1" applyAlignment="1">
      <alignment horizontal="left" vertical="top" wrapText="1"/>
    </xf>
    <xf numFmtId="0" fontId="8" fillId="2" borderId="4" xfId="5" applyFont="1" applyFill="1" applyBorder="1" applyAlignment="1">
      <alignment horizontal="left" vertical="top" wrapText="1"/>
    </xf>
    <xf numFmtId="165" fontId="3" fillId="0" borderId="17" xfId="5" applyNumberFormat="1" applyFont="1" applyBorder="1" applyAlignment="1">
      <alignment horizontal="right" vertical="top"/>
    </xf>
    <xf numFmtId="165" fontId="3" fillId="0" borderId="34" xfId="5" applyNumberFormat="1" applyFont="1" applyBorder="1" applyAlignment="1">
      <alignment horizontal="right" vertical="top"/>
    </xf>
    <xf numFmtId="4" fontId="3" fillId="0" borderId="52" xfId="3" applyNumberFormat="1" applyFont="1" applyBorder="1" applyAlignment="1">
      <alignment horizontal="right" vertical="center"/>
    </xf>
    <xf numFmtId="164" fontId="3" fillId="0" borderId="53" xfId="1" applyNumberFormat="1" applyFont="1" applyBorder="1" applyAlignment="1">
      <alignment horizontal="right" vertical="top"/>
    </xf>
    <xf numFmtId="165" fontId="3" fillId="0" borderId="20" xfId="5" applyNumberFormat="1" applyFont="1" applyBorder="1" applyAlignment="1">
      <alignment horizontal="right" vertical="top"/>
    </xf>
    <xf numFmtId="4" fontId="3" fillId="0" borderId="54" xfId="3" applyNumberFormat="1" applyFont="1" applyBorder="1" applyAlignment="1">
      <alignment horizontal="right" vertical="center"/>
    </xf>
    <xf numFmtId="4" fontId="3" fillId="0" borderId="41" xfId="3" applyNumberFormat="1" applyFont="1" applyBorder="1" applyAlignment="1">
      <alignment horizontal="right" vertical="center"/>
    </xf>
    <xf numFmtId="164" fontId="10" fillId="0" borderId="6" xfId="6" applyNumberFormat="1" applyFont="1" applyBorder="1" applyAlignment="1">
      <alignment horizontal="right" vertical="top"/>
    </xf>
    <xf numFmtId="165" fontId="10" fillId="0" borderId="7" xfId="6" applyNumberFormat="1" applyFont="1" applyBorder="1" applyAlignment="1">
      <alignment horizontal="right" vertical="top"/>
    </xf>
    <xf numFmtId="164" fontId="10" fillId="0" borderId="7" xfId="6" applyNumberFormat="1" applyFont="1" applyBorder="1" applyAlignment="1">
      <alignment horizontal="right" vertical="top"/>
    </xf>
    <xf numFmtId="164" fontId="10" fillId="0" borderId="9" xfId="6" applyNumberFormat="1" applyFont="1" applyBorder="1" applyAlignment="1">
      <alignment horizontal="right" vertical="top"/>
    </xf>
    <xf numFmtId="165" fontId="10" fillId="0" borderId="10" xfId="6" applyNumberFormat="1" applyFont="1" applyBorder="1" applyAlignment="1">
      <alignment horizontal="right" vertical="top"/>
    </xf>
    <xf numFmtId="164" fontId="10" fillId="0" borderId="10" xfId="6" applyNumberFormat="1" applyFont="1" applyBorder="1" applyAlignment="1">
      <alignment horizontal="right" vertical="top"/>
    </xf>
    <xf numFmtId="164" fontId="10" fillId="0" borderId="11" xfId="6" applyNumberFormat="1" applyFont="1" applyBorder="1" applyAlignment="1">
      <alignment horizontal="right" vertical="top"/>
    </xf>
    <xf numFmtId="165" fontId="10" fillId="0" borderId="12" xfId="6" applyNumberFormat="1" applyFont="1" applyBorder="1" applyAlignment="1">
      <alignment horizontal="right" vertical="top"/>
    </xf>
    <xf numFmtId="164" fontId="10" fillId="0" borderId="12" xfId="6" applyNumberFormat="1" applyFont="1" applyBorder="1" applyAlignment="1">
      <alignment horizontal="right" vertical="top"/>
    </xf>
    <xf numFmtId="0" fontId="2" fillId="2" borderId="5" xfId="6" applyFont="1" applyFill="1" applyBorder="1" applyAlignment="1">
      <alignment horizontal="center" wrapText="1"/>
    </xf>
    <xf numFmtId="0" fontId="8" fillId="2" borderId="1" xfId="6" applyFont="1" applyFill="1" applyBorder="1" applyAlignment="1">
      <alignment horizontal="left" vertical="top" wrapText="1"/>
    </xf>
    <xf numFmtId="0" fontId="8" fillId="2" borderId="8" xfId="6" applyFont="1" applyFill="1" applyBorder="1" applyAlignment="1">
      <alignment horizontal="left" vertical="top" wrapText="1"/>
    </xf>
    <xf numFmtId="164" fontId="10" fillId="0" borderId="55" xfId="6" applyNumberFormat="1" applyFont="1" applyBorder="1" applyAlignment="1">
      <alignment horizontal="right" vertical="top"/>
    </xf>
    <xf numFmtId="0" fontId="2" fillId="2" borderId="45" xfId="6" applyFont="1" applyFill="1" applyBorder="1" applyAlignment="1">
      <alignment horizontal="center" wrapText="1"/>
    </xf>
    <xf numFmtId="165" fontId="10" fillId="0" borderId="46" xfId="6" applyNumberFormat="1" applyFont="1" applyBorder="1" applyAlignment="1">
      <alignment horizontal="right" vertical="top"/>
    </xf>
    <xf numFmtId="165" fontId="10" fillId="0" borderId="47" xfId="6" applyNumberFormat="1" applyFont="1" applyBorder="1" applyAlignment="1">
      <alignment horizontal="right" vertical="top"/>
    </xf>
    <xf numFmtId="165" fontId="10" fillId="0" borderId="50" xfId="6" applyNumberFormat="1" applyFont="1" applyBorder="1" applyAlignment="1">
      <alignment horizontal="right" vertical="top"/>
    </xf>
    <xf numFmtId="0" fontId="2" fillId="2" borderId="15" xfId="6" applyFont="1" applyFill="1" applyBorder="1" applyAlignment="1">
      <alignment horizontal="center" wrapText="1"/>
    </xf>
    <xf numFmtId="0" fontId="2" fillId="2" borderId="14" xfId="6" applyFont="1" applyFill="1" applyBorder="1" applyAlignment="1">
      <alignment horizontal="center" wrapText="1"/>
    </xf>
    <xf numFmtId="0" fontId="2" fillId="2" borderId="13" xfId="6" applyFont="1" applyFill="1" applyBorder="1" applyAlignment="1">
      <alignment horizontal="center" wrapText="1"/>
    </xf>
    <xf numFmtId="0" fontId="2" fillId="2" borderId="16" xfId="6" applyFont="1" applyFill="1" applyBorder="1" applyAlignment="1">
      <alignment horizontal="center" wrapText="1"/>
    </xf>
    <xf numFmtId="0" fontId="9" fillId="0" borderId="0" xfId="7"/>
    <xf numFmtId="0" fontId="8" fillId="2" borderId="4" xfId="6" applyFont="1" applyFill="1" applyBorder="1" applyAlignment="1">
      <alignment horizontal="left" vertical="top" wrapText="1"/>
    </xf>
    <xf numFmtId="164" fontId="3" fillId="0" borderId="60" xfId="1" applyNumberFormat="1" applyFont="1" applyBorder="1" applyAlignment="1">
      <alignment horizontal="right" vertical="top"/>
    </xf>
    <xf numFmtId="165" fontId="10" fillId="0" borderId="17" xfId="6" applyNumberFormat="1" applyFont="1" applyBorder="1" applyAlignment="1">
      <alignment horizontal="right" vertical="top"/>
    </xf>
    <xf numFmtId="165" fontId="3" fillId="0" borderId="37" xfId="1" applyNumberFormat="1" applyFont="1" applyBorder="1" applyAlignment="1">
      <alignment horizontal="right" vertical="top"/>
    </xf>
    <xf numFmtId="0" fontId="8" fillId="2" borderId="39" xfId="2" applyFont="1" applyFill="1" applyBorder="1" applyAlignment="1">
      <alignment horizontal="left" vertical="top" wrapText="1"/>
    </xf>
    <xf numFmtId="165" fontId="3" fillId="0" borderId="61" xfId="2" applyNumberFormat="1" applyFont="1" applyBorder="1" applyAlignment="1">
      <alignment horizontal="right" vertical="top"/>
    </xf>
    <xf numFmtId="164" fontId="10" fillId="0" borderId="40" xfId="6" applyNumberFormat="1" applyFont="1" applyBorder="1" applyAlignment="1">
      <alignment horizontal="right" vertical="top"/>
    </xf>
    <xf numFmtId="165" fontId="10" fillId="0" borderId="62" xfId="6" applyNumberFormat="1" applyFont="1" applyBorder="1" applyAlignment="1">
      <alignment horizontal="right" vertical="top"/>
    </xf>
    <xf numFmtId="164" fontId="3" fillId="0" borderId="63" xfId="1" applyNumberFormat="1" applyFont="1" applyBorder="1" applyAlignment="1">
      <alignment horizontal="right" vertical="top"/>
    </xf>
    <xf numFmtId="165" fontId="3" fillId="0" borderId="64" xfId="1" applyNumberFormat="1" applyFont="1" applyBorder="1" applyAlignment="1">
      <alignment horizontal="right" vertical="top"/>
    </xf>
    <xf numFmtId="4" fontId="3" fillId="0" borderId="65" xfId="3" applyNumberFormat="1" applyFont="1" applyBorder="1" applyAlignment="1">
      <alignment horizontal="right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" fillId="2" borderId="3" xfId="6" applyFont="1" applyFill="1" applyBorder="1" applyAlignment="1">
      <alignment horizontal="center" wrapText="1"/>
    </xf>
    <xf numFmtId="0" fontId="2" fillId="2" borderId="56" xfId="6" applyFont="1" applyFill="1" applyBorder="1" applyAlignment="1">
      <alignment horizontal="center" wrapText="1"/>
    </xf>
    <xf numFmtId="0" fontId="2" fillId="0" borderId="1" xfId="6" applyFont="1" applyBorder="1" applyAlignment="1">
      <alignment horizontal="left" wrapText="1"/>
    </xf>
    <xf numFmtId="0" fontId="2" fillId="0" borderId="4" xfId="6" applyFont="1" applyBorder="1" applyAlignment="1">
      <alignment horizontal="left" wrapText="1"/>
    </xf>
    <xf numFmtId="0" fontId="2" fillId="2" borderId="2" xfId="5" applyFont="1" applyFill="1" applyBorder="1" applyAlignment="1">
      <alignment horizontal="center"/>
    </xf>
    <xf numFmtId="0" fontId="2" fillId="2" borderId="3" xfId="5" applyFont="1" applyFill="1" applyBorder="1" applyAlignment="1">
      <alignment horizontal="center" wrapText="1"/>
    </xf>
    <xf numFmtId="0" fontId="2" fillId="0" borderId="1" xfId="5" applyFont="1" applyBorder="1" applyAlignment="1">
      <alignment horizontal="left" wrapText="1"/>
    </xf>
    <xf numFmtId="0" fontId="2" fillId="0" borderId="4" xfId="5" applyFont="1" applyBorder="1" applyAlignment="1">
      <alignment horizontal="left" wrapText="1"/>
    </xf>
    <xf numFmtId="0" fontId="2" fillId="2" borderId="25" xfId="4" applyFont="1" applyFill="1" applyBorder="1" applyAlignment="1">
      <alignment horizontal="center" vertical="center" wrapText="1"/>
    </xf>
    <xf numFmtId="0" fontId="2" fillId="2" borderId="26" xfId="4" applyFont="1" applyFill="1" applyBorder="1" applyAlignment="1">
      <alignment horizontal="center" vertical="center" wrapText="1"/>
    </xf>
    <xf numFmtId="0" fontId="2" fillId="2" borderId="27" xfId="4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wrapText="1"/>
    </xf>
    <xf numFmtId="0" fontId="2" fillId="2" borderId="49" xfId="1" applyFont="1" applyFill="1" applyBorder="1" applyAlignment="1">
      <alignment horizontal="center" wrapText="1"/>
    </xf>
    <xf numFmtId="0" fontId="2" fillId="2" borderId="33" xfId="3" applyFont="1" applyFill="1" applyBorder="1" applyAlignment="1">
      <alignment horizontal="center" vertical="center" wrapText="1"/>
    </xf>
    <xf numFmtId="0" fontId="2" fillId="2" borderId="32" xfId="3" applyFont="1" applyFill="1" applyBorder="1" applyAlignment="1">
      <alignment horizontal="center" vertical="center" wrapText="1"/>
    </xf>
    <xf numFmtId="0" fontId="2" fillId="2" borderId="28" xfId="3" applyFont="1" applyFill="1" applyBorder="1" applyAlignment="1">
      <alignment horizontal="center" vertical="center" wrapText="1"/>
    </xf>
    <xf numFmtId="0" fontId="2" fillId="2" borderId="29" xfId="3" applyFont="1" applyFill="1" applyBorder="1" applyAlignment="1">
      <alignment horizontal="center" vertical="center" wrapText="1"/>
    </xf>
    <xf numFmtId="0" fontId="2" fillId="2" borderId="58" xfId="1" applyFont="1" applyFill="1" applyBorder="1" applyAlignment="1">
      <alignment horizontal="center" wrapText="1"/>
    </xf>
    <xf numFmtId="0" fontId="2" fillId="2" borderId="59" xfId="1" applyFont="1" applyFill="1" applyBorder="1" applyAlignment="1">
      <alignment horizontal="center" wrapText="1"/>
    </xf>
    <xf numFmtId="0" fontId="2" fillId="2" borderId="3" xfId="5" applyFont="1" applyFill="1" applyBorder="1" applyAlignment="1">
      <alignment horizontal="center"/>
    </xf>
    <xf numFmtId="0" fontId="2" fillId="2" borderId="2" xfId="5" applyFont="1" applyFill="1" applyBorder="1" applyAlignment="1">
      <alignment horizontal="center" wrapText="1"/>
    </xf>
    <xf numFmtId="0" fontId="2" fillId="2" borderId="57" xfId="5" applyFont="1" applyFill="1" applyBorder="1" applyAlignment="1">
      <alignment horizontal="center" wrapText="1"/>
    </xf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 wrapText="1"/>
    </xf>
    <xf numFmtId="0" fontId="2" fillId="2" borderId="58" xfId="5" applyFont="1" applyFill="1" applyBorder="1" applyAlignment="1">
      <alignment horizontal="center" wrapText="1"/>
    </xf>
    <xf numFmtId="0" fontId="2" fillId="2" borderId="35" xfId="5" applyFont="1" applyFill="1" applyBorder="1" applyAlignment="1">
      <alignment horizontal="center" wrapText="1"/>
    </xf>
    <xf numFmtId="0" fontId="2" fillId="0" borderId="1" xfId="2" applyFont="1" applyBorder="1" applyAlignment="1">
      <alignment horizontal="left" wrapText="1"/>
    </xf>
    <xf numFmtId="0" fontId="2" fillId="0" borderId="4" xfId="2" applyFont="1" applyBorder="1" applyAlignment="1">
      <alignment horizontal="left" wrapText="1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 wrapText="1"/>
    </xf>
    <xf numFmtId="2" fontId="0" fillId="0" borderId="0" xfId="0" applyNumberFormat="1"/>
    <xf numFmtId="166" fontId="1" fillId="0" borderId="0" xfId="2" applyNumberFormat="1"/>
  </cellXfs>
  <cellStyles count="8">
    <cellStyle name="Normal" xfId="0" builtinId="0"/>
    <cellStyle name="Normal_200_FME" xfId="3"/>
    <cellStyle name="Normal_BLOC 2" xfId="4"/>
    <cellStyle name="Normal_Full1_1" xfId="5"/>
    <cellStyle name="Normal_Full1_2" xfId="6"/>
    <cellStyle name="Normal_Sheet1" xfId="1"/>
    <cellStyle name="Normal_Taules" xfId="2"/>
    <cellStyle name="Normal_Taules_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4</xdr:row>
      <xdr:rowOff>19050</xdr:rowOff>
    </xdr:from>
    <xdr:to>
      <xdr:col>19</xdr:col>
      <xdr:colOff>542924</xdr:colOff>
      <xdr:row>43</xdr:row>
      <xdr:rowOff>152400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4" y="933450"/>
          <a:ext cx="11344275" cy="756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80"/>
  <sheetViews>
    <sheetView showGridLines="0" tabSelected="1" zoomScale="80" zoomScaleNormal="80" workbookViewId="0">
      <selection activeCell="B2" sqref="B2:V2"/>
    </sheetView>
  </sheetViews>
  <sheetFormatPr baseColWidth="10" defaultColWidth="8.88671875" defaultRowHeight="14.4"/>
  <cols>
    <col min="1" max="1" width="1.6640625" customWidth="1"/>
    <col min="2" max="2" width="64.5546875" customWidth="1"/>
    <col min="3" max="3" width="11.33203125" customWidth="1"/>
    <col min="5" max="5" width="10.5546875" customWidth="1"/>
    <col min="7" max="7" width="9.88671875" customWidth="1"/>
    <col min="9" max="9" width="10.5546875" customWidth="1"/>
    <col min="11" max="11" width="11.109375" customWidth="1"/>
    <col min="13" max="13" width="10.88671875" customWidth="1"/>
    <col min="15" max="15" width="10" customWidth="1"/>
  </cols>
  <sheetData>
    <row r="1" spans="2:22" ht="8.25" customHeight="1"/>
    <row r="2" spans="2:22" ht="25.8">
      <c r="B2" s="77" t="s">
        <v>40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</row>
    <row r="6" spans="2:22" ht="21">
      <c r="B6" s="11" t="s">
        <v>31</v>
      </c>
    </row>
    <row r="7" spans="2:22" ht="15.6">
      <c r="B7" s="12" t="s">
        <v>37</v>
      </c>
    </row>
    <row r="9" spans="2:22" ht="15" thickBot="1"/>
    <row r="10" spans="2:22" ht="15" thickTop="1">
      <c r="B10" s="82" t="s">
        <v>0</v>
      </c>
      <c r="C10" s="80" t="s">
        <v>1</v>
      </c>
      <c r="D10" s="81"/>
    </row>
    <row r="11" spans="2:22" ht="15" thickBot="1">
      <c r="B11" s="83"/>
      <c r="C11" s="53" t="s">
        <v>2</v>
      </c>
      <c r="D11" s="57" t="s">
        <v>38</v>
      </c>
    </row>
    <row r="12" spans="2:22" ht="18" customHeight="1" thickTop="1">
      <c r="B12" s="54" t="s">
        <v>41</v>
      </c>
      <c r="C12" s="46">
        <v>12</v>
      </c>
      <c r="D12" s="58">
        <v>0.23076923076923075</v>
      </c>
    </row>
    <row r="13" spans="2:22" ht="18" customHeight="1">
      <c r="B13" s="55" t="s">
        <v>42</v>
      </c>
      <c r="C13" s="49">
        <v>6</v>
      </c>
      <c r="D13" s="59">
        <v>0.11538461538461538</v>
      </c>
    </row>
    <row r="14" spans="2:22" ht="18" customHeight="1">
      <c r="B14" s="55" t="s">
        <v>43</v>
      </c>
      <c r="C14" s="49">
        <v>4</v>
      </c>
      <c r="D14" s="59">
        <v>7.6923076923076927E-2</v>
      </c>
    </row>
    <row r="15" spans="2:22" ht="18" customHeight="1">
      <c r="B15" s="55" t="s">
        <v>44</v>
      </c>
      <c r="C15" s="49">
        <v>6</v>
      </c>
      <c r="D15" s="59">
        <v>0.11538461538461538</v>
      </c>
    </row>
    <row r="16" spans="2:22" ht="18" customHeight="1">
      <c r="B16" s="55" t="s">
        <v>45</v>
      </c>
      <c r="C16" s="49">
        <v>4</v>
      </c>
      <c r="D16" s="59">
        <v>7.6923076923076927E-2</v>
      </c>
    </row>
    <row r="17" spans="2:13" ht="18" customHeight="1">
      <c r="B17" s="55" t="s">
        <v>46</v>
      </c>
      <c r="C17" s="49">
        <v>8</v>
      </c>
      <c r="D17" s="59">
        <v>0.15384615384615385</v>
      </c>
    </row>
    <row r="18" spans="2:13" ht="18" customHeight="1">
      <c r="B18" s="55" t="s">
        <v>47</v>
      </c>
      <c r="C18" s="49">
        <v>0</v>
      </c>
      <c r="D18" s="59">
        <v>0</v>
      </c>
    </row>
    <row r="19" spans="2:13" ht="18" customHeight="1">
      <c r="B19" s="55" t="s">
        <v>48</v>
      </c>
      <c r="C19" s="49">
        <v>2</v>
      </c>
      <c r="D19" s="59">
        <v>3.8461538461538464E-2</v>
      </c>
    </row>
    <row r="20" spans="2:13" ht="18" customHeight="1">
      <c r="B20" s="55" t="s">
        <v>49</v>
      </c>
      <c r="C20" s="49">
        <v>3</v>
      </c>
      <c r="D20" s="59">
        <v>5.7692307692307689E-2</v>
      </c>
    </row>
    <row r="21" spans="2:13" ht="18" customHeight="1">
      <c r="B21" s="55" t="s">
        <v>50</v>
      </c>
      <c r="C21" s="49">
        <v>2</v>
      </c>
      <c r="D21" s="59">
        <v>3.8461538461538464E-2</v>
      </c>
    </row>
    <row r="22" spans="2:13" ht="18" customHeight="1">
      <c r="B22" s="55" t="s">
        <v>51</v>
      </c>
      <c r="C22" s="49">
        <v>5</v>
      </c>
      <c r="D22" s="59">
        <v>9.6153846153846173E-2</v>
      </c>
    </row>
    <row r="23" spans="2:13" ht="18" customHeight="1">
      <c r="B23" s="55" t="s">
        <v>52</v>
      </c>
      <c r="C23" s="49">
        <v>2</v>
      </c>
      <c r="D23" s="59">
        <v>3.8461538461538464E-2</v>
      </c>
    </row>
    <row r="24" spans="2:13" ht="18" customHeight="1">
      <c r="B24" s="55" t="s">
        <v>53</v>
      </c>
      <c r="C24" s="49">
        <v>3</v>
      </c>
      <c r="D24" s="59">
        <v>5.7692307692307689E-2</v>
      </c>
    </row>
    <row r="25" spans="2:13" ht="18" customHeight="1">
      <c r="B25" s="55" t="s">
        <v>54</v>
      </c>
      <c r="C25" s="49">
        <v>5</v>
      </c>
      <c r="D25" s="59">
        <v>9.6153846153846173E-2</v>
      </c>
    </row>
    <row r="26" spans="2:13" ht="18" customHeight="1" thickBot="1">
      <c r="B26" s="55" t="s">
        <v>55</v>
      </c>
      <c r="C26" s="56">
        <v>0</v>
      </c>
      <c r="D26" s="60">
        <v>0</v>
      </c>
    </row>
    <row r="27" spans="2:13" ht="15.75" customHeight="1" thickTop="1">
      <c r="B27" s="7" t="s">
        <v>56</v>
      </c>
      <c r="M27" s="24"/>
    </row>
    <row r="28" spans="2:13">
      <c r="M28" s="24"/>
    </row>
    <row r="29" spans="2:13">
      <c r="M29" s="24"/>
    </row>
    <row r="31" spans="2:13" ht="21">
      <c r="B31" s="11" t="s">
        <v>32</v>
      </c>
    </row>
    <row r="32" spans="2:13" ht="15.6">
      <c r="B32" s="12" t="s">
        <v>33</v>
      </c>
    </row>
    <row r="33" spans="2:20" ht="21.6" thickBot="1">
      <c r="B33" s="11"/>
    </row>
    <row r="34" spans="2:20" ht="15.75" customHeight="1" thickTop="1" thickBot="1">
      <c r="B34" s="11"/>
      <c r="C34" s="88" t="s">
        <v>18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0"/>
    </row>
    <row r="35" spans="2:20" ht="15" thickTop="1">
      <c r="B35" s="86" t="s">
        <v>0</v>
      </c>
      <c r="C35" s="84" t="s">
        <v>4</v>
      </c>
      <c r="D35" s="85"/>
      <c r="E35" s="99" t="s">
        <v>5</v>
      </c>
      <c r="F35" s="85"/>
      <c r="G35" s="99" t="s">
        <v>6</v>
      </c>
      <c r="H35" s="85"/>
      <c r="I35" s="99" t="s">
        <v>7</v>
      </c>
      <c r="J35" s="85"/>
      <c r="K35" s="99" t="s">
        <v>8</v>
      </c>
      <c r="L35" s="85"/>
      <c r="M35" s="85" t="s">
        <v>9</v>
      </c>
      <c r="N35" s="85"/>
      <c r="O35" s="91" t="s">
        <v>15</v>
      </c>
      <c r="P35" s="92"/>
      <c r="Q35" s="93" t="s">
        <v>16</v>
      </c>
      <c r="R35" s="95" t="s">
        <v>17</v>
      </c>
    </row>
    <row r="36" spans="2:20" ht="15" thickBot="1">
      <c r="B36" s="87"/>
      <c r="C36" s="53" t="s">
        <v>2</v>
      </c>
      <c r="D36" s="62" t="s">
        <v>38</v>
      </c>
      <c r="E36" s="63" t="s">
        <v>2</v>
      </c>
      <c r="F36" s="62" t="s">
        <v>38</v>
      </c>
      <c r="G36" s="63" t="s">
        <v>2</v>
      </c>
      <c r="H36" s="61" t="s">
        <v>38</v>
      </c>
      <c r="I36" s="64" t="s">
        <v>2</v>
      </c>
      <c r="J36" s="61" t="s">
        <v>38</v>
      </c>
      <c r="K36" s="64" t="s">
        <v>2</v>
      </c>
      <c r="L36" s="62" t="s">
        <v>38</v>
      </c>
      <c r="M36" s="63" t="s">
        <v>2</v>
      </c>
      <c r="N36" s="61" t="s">
        <v>38</v>
      </c>
      <c r="O36" s="2" t="s">
        <v>2</v>
      </c>
      <c r="P36" s="13" t="s">
        <v>3</v>
      </c>
      <c r="Q36" s="94"/>
      <c r="R36" s="96"/>
    </row>
    <row r="37" spans="2:20" ht="21.75" customHeight="1" thickTop="1">
      <c r="B37" s="34" t="s">
        <v>10</v>
      </c>
      <c r="C37" s="27">
        <v>4</v>
      </c>
      <c r="D37" s="26">
        <v>7.6923076923076927E-2</v>
      </c>
      <c r="E37" s="27">
        <v>5</v>
      </c>
      <c r="F37" s="26">
        <v>9.6153846153846173E-2</v>
      </c>
      <c r="G37" s="27">
        <v>5</v>
      </c>
      <c r="H37" s="26">
        <v>9.6153846153846173E-2</v>
      </c>
      <c r="I37" s="27">
        <v>17</v>
      </c>
      <c r="J37" s="26">
        <v>0.32692307692307693</v>
      </c>
      <c r="K37" s="27">
        <v>17</v>
      </c>
      <c r="L37" s="26">
        <v>0.32692307692307693</v>
      </c>
      <c r="M37" s="27">
        <v>4</v>
      </c>
      <c r="N37" s="41">
        <v>7.6923076923076927E-2</v>
      </c>
      <c r="O37" s="3">
        <f>SUM(M37+K37+I37+G37+E37+C37)</f>
        <v>52</v>
      </c>
      <c r="P37" s="14">
        <f>O37/O37</f>
        <v>1</v>
      </c>
      <c r="Q37" s="19">
        <v>3.79</v>
      </c>
      <c r="R37" s="22">
        <v>1.27</v>
      </c>
      <c r="S37" s="112"/>
      <c r="T37" s="113"/>
    </row>
    <row r="38" spans="2:20" ht="21.75" customHeight="1">
      <c r="B38" s="35" t="s">
        <v>11</v>
      </c>
      <c r="C38" s="30">
        <v>5</v>
      </c>
      <c r="D38" s="29">
        <v>9.6153846153846173E-2</v>
      </c>
      <c r="E38" s="30">
        <v>3</v>
      </c>
      <c r="F38" s="29">
        <v>5.7692307692307689E-2</v>
      </c>
      <c r="G38" s="30">
        <v>2</v>
      </c>
      <c r="H38" s="29">
        <v>3.8461538461538464E-2</v>
      </c>
      <c r="I38" s="30">
        <v>18</v>
      </c>
      <c r="J38" s="29">
        <v>0.34615384615384615</v>
      </c>
      <c r="K38" s="30">
        <v>10</v>
      </c>
      <c r="L38" s="29">
        <v>0.19230769230769235</v>
      </c>
      <c r="M38" s="30">
        <v>14</v>
      </c>
      <c r="N38" s="37">
        <v>0.26923076923076922</v>
      </c>
      <c r="O38" s="4">
        <f>SUM(M38+K38+I38+G38+E38+C38)</f>
        <v>52</v>
      </c>
      <c r="P38" s="15">
        <f>O38/O38</f>
        <v>1</v>
      </c>
      <c r="Q38" s="20">
        <v>3.66</v>
      </c>
      <c r="R38" s="23">
        <v>1.32</v>
      </c>
      <c r="S38" s="112"/>
      <c r="T38" s="113"/>
    </row>
    <row r="39" spans="2:20" ht="21.75" customHeight="1">
      <c r="B39" s="35" t="s">
        <v>12</v>
      </c>
      <c r="C39" s="28">
        <v>2</v>
      </c>
      <c r="D39" s="29">
        <v>0.04</v>
      </c>
      <c r="E39" s="30">
        <v>0</v>
      </c>
      <c r="F39" s="29">
        <v>0</v>
      </c>
      <c r="G39" s="30">
        <v>5</v>
      </c>
      <c r="H39" s="29">
        <v>0.1</v>
      </c>
      <c r="I39" s="30">
        <v>18</v>
      </c>
      <c r="J39" s="29">
        <v>0.36</v>
      </c>
      <c r="K39" s="30">
        <v>25</v>
      </c>
      <c r="L39" s="29">
        <v>0.5</v>
      </c>
      <c r="M39" s="30">
        <v>2</v>
      </c>
      <c r="N39" s="37">
        <v>0</v>
      </c>
      <c r="O39" s="4">
        <f>SUM(M39+K39+I39+G39+E39+C39)</f>
        <v>52</v>
      </c>
      <c r="P39" s="15">
        <f>O39/O39</f>
        <v>1</v>
      </c>
      <c r="Q39" s="20">
        <v>4.28</v>
      </c>
      <c r="R39" s="23">
        <v>0.95</v>
      </c>
      <c r="S39" s="112"/>
      <c r="T39" s="113"/>
    </row>
    <row r="40" spans="2:20" ht="21.75" customHeight="1">
      <c r="B40" s="35" t="s">
        <v>13</v>
      </c>
      <c r="C40" s="28">
        <v>3</v>
      </c>
      <c r="D40" s="29">
        <v>5.7692307692307689E-2</v>
      </c>
      <c r="E40" s="30">
        <v>6</v>
      </c>
      <c r="F40" s="29">
        <v>0.11538461538461538</v>
      </c>
      <c r="G40" s="30">
        <v>10</v>
      </c>
      <c r="H40" s="29">
        <v>0.19230769230769235</v>
      </c>
      <c r="I40" s="30">
        <v>19</v>
      </c>
      <c r="J40" s="29">
        <v>0.36538461538461531</v>
      </c>
      <c r="K40" s="30">
        <v>14</v>
      </c>
      <c r="L40" s="29">
        <v>0.26923076923076922</v>
      </c>
      <c r="M40" s="30">
        <v>0</v>
      </c>
      <c r="N40" s="37">
        <v>0</v>
      </c>
      <c r="O40" s="4">
        <f>SUM(M40+K40+I40+G40+E40+C40)</f>
        <v>52</v>
      </c>
      <c r="P40" s="15">
        <f>O40/O40</f>
        <v>1</v>
      </c>
      <c r="Q40" s="20">
        <v>3.67</v>
      </c>
      <c r="R40" s="23">
        <v>1.17</v>
      </c>
      <c r="S40" s="112"/>
      <c r="T40" s="113"/>
    </row>
    <row r="41" spans="2:20" ht="21.75" customHeight="1" thickBot="1">
      <c r="B41" s="36" t="s">
        <v>14</v>
      </c>
      <c r="C41" s="33">
        <v>5</v>
      </c>
      <c r="D41" s="32">
        <v>9.6153846153846173E-2</v>
      </c>
      <c r="E41" s="33">
        <v>3</v>
      </c>
      <c r="F41" s="32">
        <v>5.7692307692307689E-2</v>
      </c>
      <c r="G41" s="33">
        <v>7</v>
      </c>
      <c r="H41" s="32">
        <v>0.13461538461538461</v>
      </c>
      <c r="I41" s="33">
        <v>15</v>
      </c>
      <c r="J41" s="32">
        <v>0.28846153846153844</v>
      </c>
      <c r="K41" s="33">
        <v>14</v>
      </c>
      <c r="L41" s="32">
        <v>0.26923076923076922</v>
      </c>
      <c r="M41" s="33">
        <v>8</v>
      </c>
      <c r="N41" s="38">
        <v>0.15384615384615385</v>
      </c>
      <c r="O41" s="18">
        <f>SUM(M41+K41+I41+G41+E41+C41)</f>
        <v>52</v>
      </c>
      <c r="P41" s="16">
        <f>O41/O41</f>
        <v>1</v>
      </c>
      <c r="Q41" s="39">
        <v>3.68</v>
      </c>
      <c r="R41" s="21">
        <v>1.31</v>
      </c>
      <c r="S41" s="112"/>
      <c r="T41" s="113"/>
    </row>
    <row r="42" spans="2:20" ht="15" thickTop="1">
      <c r="Q42" s="8"/>
    </row>
    <row r="45" spans="2:20" ht="21">
      <c r="B45" s="11" t="s">
        <v>34</v>
      </c>
    </row>
    <row r="46" spans="2:20" ht="15.6">
      <c r="B46" s="12" t="s">
        <v>33</v>
      </c>
    </row>
    <row r="47" spans="2:20" ht="15" thickBot="1"/>
    <row r="48" spans="2:20" ht="15.6" thickTop="1" thickBot="1">
      <c r="C48" s="88" t="s">
        <v>18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90"/>
    </row>
    <row r="49" spans="2:20" ht="15" thickTop="1">
      <c r="B49" s="86" t="s">
        <v>0</v>
      </c>
      <c r="C49" s="100" t="s">
        <v>4</v>
      </c>
      <c r="D49" s="85"/>
      <c r="E49" s="85" t="s">
        <v>5</v>
      </c>
      <c r="F49" s="85"/>
      <c r="G49" s="85" t="s">
        <v>6</v>
      </c>
      <c r="H49" s="85"/>
      <c r="I49" s="85" t="s">
        <v>7</v>
      </c>
      <c r="J49" s="85"/>
      <c r="K49" s="85" t="s">
        <v>8</v>
      </c>
      <c r="L49" s="85"/>
      <c r="M49" s="85" t="s">
        <v>9</v>
      </c>
      <c r="N49" s="101"/>
      <c r="O49" s="97" t="s">
        <v>15</v>
      </c>
      <c r="P49" s="98"/>
      <c r="Q49" s="93" t="s">
        <v>16</v>
      </c>
      <c r="R49" s="95" t="s">
        <v>17</v>
      </c>
    </row>
    <row r="50" spans="2:20" ht="16.5" customHeight="1" thickBot="1">
      <c r="B50" s="87"/>
      <c r="C50" s="53" t="s">
        <v>2</v>
      </c>
      <c r="D50" s="62" t="s">
        <v>38</v>
      </c>
      <c r="E50" s="63" t="s">
        <v>2</v>
      </c>
      <c r="F50" s="62" t="s">
        <v>38</v>
      </c>
      <c r="G50" s="63" t="s">
        <v>2</v>
      </c>
      <c r="H50" s="61" t="s">
        <v>38</v>
      </c>
      <c r="I50" s="64" t="s">
        <v>2</v>
      </c>
      <c r="J50" s="61" t="s">
        <v>38</v>
      </c>
      <c r="K50" s="64" t="s">
        <v>2</v>
      </c>
      <c r="L50" s="62" t="s">
        <v>38</v>
      </c>
      <c r="M50" s="63" t="s">
        <v>2</v>
      </c>
      <c r="N50" s="61" t="s">
        <v>38</v>
      </c>
      <c r="O50" s="2" t="s">
        <v>2</v>
      </c>
      <c r="P50" s="13" t="s">
        <v>3</v>
      </c>
      <c r="Q50" s="94"/>
      <c r="R50" s="96"/>
      <c r="T50" s="65"/>
    </row>
    <row r="51" spans="2:20" ht="29.25" customHeight="1" thickTop="1">
      <c r="B51" s="34" t="s">
        <v>19</v>
      </c>
      <c r="C51" s="25">
        <v>1</v>
      </c>
      <c r="D51" s="26">
        <v>1.9230769230769232E-2</v>
      </c>
      <c r="E51" s="27">
        <v>6</v>
      </c>
      <c r="F51" s="26">
        <v>0.11538461538461538</v>
      </c>
      <c r="G51" s="27">
        <v>6</v>
      </c>
      <c r="H51" s="26">
        <v>0.11538461538461538</v>
      </c>
      <c r="I51" s="27">
        <v>19</v>
      </c>
      <c r="J51" s="26">
        <v>0.36538461538461531</v>
      </c>
      <c r="K51" s="27">
        <v>17</v>
      </c>
      <c r="L51" s="26">
        <v>0.32692307692307693</v>
      </c>
      <c r="M51" s="27">
        <v>3</v>
      </c>
      <c r="N51" s="41">
        <v>5.7692307692307689E-2</v>
      </c>
      <c r="O51" s="3">
        <f>SUM(M51+K51+I51+G51+E51+C51)</f>
        <v>52</v>
      </c>
      <c r="P51" s="14">
        <f>O51/O51</f>
        <v>1</v>
      </c>
      <c r="Q51" s="19">
        <v>3.92</v>
      </c>
      <c r="R51" s="22">
        <v>1.08</v>
      </c>
      <c r="S51" s="112"/>
      <c r="T51" s="113"/>
    </row>
    <row r="52" spans="2:20" ht="29.25" customHeight="1">
      <c r="B52" s="35" t="s">
        <v>20</v>
      </c>
      <c r="C52" s="28">
        <v>13</v>
      </c>
      <c r="D52" s="29">
        <v>0.25</v>
      </c>
      <c r="E52" s="30">
        <v>13</v>
      </c>
      <c r="F52" s="29">
        <v>0.25</v>
      </c>
      <c r="G52" s="30">
        <v>10</v>
      </c>
      <c r="H52" s="29">
        <v>0.19230769230769235</v>
      </c>
      <c r="I52" s="30">
        <v>10</v>
      </c>
      <c r="J52" s="29">
        <v>0.19230769230769235</v>
      </c>
      <c r="K52" s="30">
        <v>2</v>
      </c>
      <c r="L52" s="29">
        <v>3.8461538461538464E-2</v>
      </c>
      <c r="M52" s="30">
        <v>4</v>
      </c>
      <c r="N52" s="37">
        <v>7.6923076923076927E-2</v>
      </c>
      <c r="O52" s="4">
        <f>SUM(C52+M52+K52+I52+G52+E52)</f>
        <v>52</v>
      </c>
      <c r="P52" s="15">
        <f>O52/O52</f>
        <v>1</v>
      </c>
      <c r="Q52" s="20">
        <v>2.48</v>
      </c>
      <c r="R52" s="23">
        <v>1.22</v>
      </c>
      <c r="S52" s="112"/>
      <c r="T52" s="113"/>
    </row>
    <row r="53" spans="2:20" ht="29.25" customHeight="1">
      <c r="B53" s="35" t="s">
        <v>21</v>
      </c>
      <c r="C53" s="28">
        <v>10</v>
      </c>
      <c r="D53" s="29">
        <v>0.19230769230769235</v>
      </c>
      <c r="E53" s="30">
        <v>10</v>
      </c>
      <c r="F53" s="29">
        <v>0.19230769230769235</v>
      </c>
      <c r="G53" s="30">
        <v>11</v>
      </c>
      <c r="H53" s="29">
        <v>0.21153846153846154</v>
      </c>
      <c r="I53" s="30">
        <v>12</v>
      </c>
      <c r="J53" s="29">
        <v>0.23076923076923075</v>
      </c>
      <c r="K53" s="30">
        <v>5</v>
      </c>
      <c r="L53" s="29">
        <v>9.6153846153846173E-2</v>
      </c>
      <c r="M53" s="30">
        <v>4</v>
      </c>
      <c r="N53" s="37">
        <v>7.6923076923076927E-2</v>
      </c>
      <c r="O53" s="4">
        <f>SUM(M53+K53+I53+G53+E53+C53)</f>
        <v>52</v>
      </c>
      <c r="P53" s="15">
        <f>O53/O53</f>
        <v>1</v>
      </c>
      <c r="Q53" s="20">
        <v>2.83</v>
      </c>
      <c r="R53" s="23">
        <v>1.31</v>
      </c>
      <c r="S53" s="112"/>
      <c r="T53" s="113"/>
    </row>
    <row r="54" spans="2:20" ht="29.25" customHeight="1" thickBot="1">
      <c r="B54" s="36" t="s">
        <v>22</v>
      </c>
      <c r="C54" s="31">
        <v>11</v>
      </c>
      <c r="D54" s="32">
        <v>0.21153846153846154</v>
      </c>
      <c r="E54" s="33">
        <v>12</v>
      </c>
      <c r="F54" s="32">
        <v>0.23076923076923075</v>
      </c>
      <c r="G54" s="33">
        <v>7</v>
      </c>
      <c r="H54" s="32">
        <v>0.13461538461538461</v>
      </c>
      <c r="I54" s="33">
        <v>9</v>
      </c>
      <c r="J54" s="32">
        <v>0.17307692307692307</v>
      </c>
      <c r="K54" s="33">
        <v>2</v>
      </c>
      <c r="L54" s="32">
        <v>3.8461538461538464E-2</v>
      </c>
      <c r="M54" s="33">
        <v>11</v>
      </c>
      <c r="N54" s="38">
        <v>0.21153846153846154</v>
      </c>
      <c r="O54" s="9">
        <f>SUM(M54+K54+I54+G54+E54+C54)</f>
        <v>52</v>
      </c>
      <c r="P54" s="17">
        <f>O54/O54</f>
        <v>1</v>
      </c>
      <c r="Q54" s="39">
        <v>2.4900000000000002</v>
      </c>
      <c r="R54" s="23">
        <v>1.25</v>
      </c>
      <c r="S54" s="112"/>
      <c r="T54" s="113"/>
    </row>
    <row r="55" spans="2:20" ht="15" thickTop="1">
      <c r="R55" s="7"/>
    </row>
    <row r="59" spans="2:20" ht="21">
      <c r="B59" s="11" t="s">
        <v>35</v>
      </c>
    </row>
    <row r="60" spans="2:20" ht="15.6">
      <c r="B60" s="12" t="s">
        <v>36</v>
      </c>
    </row>
    <row r="61" spans="2:20" ht="15" thickBot="1"/>
    <row r="62" spans="2:20" ht="15.6" thickTop="1" thickBot="1">
      <c r="C62" s="88" t="s">
        <v>18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90"/>
    </row>
    <row r="63" spans="2:20" ht="15" thickTop="1">
      <c r="B63" s="82" t="s">
        <v>0</v>
      </c>
      <c r="C63" s="102" t="s">
        <v>4</v>
      </c>
      <c r="D63" s="80"/>
      <c r="E63" s="103" t="s">
        <v>5</v>
      </c>
      <c r="F63" s="80"/>
      <c r="G63" s="103" t="s">
        <v>6</v>
      </c>
      <c r="H63" s="80"/>
      <c r="I63" s="103" t="s">
        <v>7</v>
      </c>
      <c r="J63" s="80"/>
      <c r="K63" s="103" t="s">
        <v>8</v>
      </c>
      <c r="L63" s="80"/>
      <c r="M63" s="85" t="s">
        <v>9</v>
      </c>
      <c r="N63" s="101"/>
      <c r="O63" s="97" t="s">
        <v>15</v>
      </c>
      <c r="P63" s="98"/>
      <c r="Q63" s="93" t="s">
        <v>16</v>
      </c>
      <c r="R63" s="95" t="s">
        <v>17</v>
      </c>
    </row>
    <row r="64" spans="2:20" ht="15" thickBot="1">
      <c r="B64" s="83"/>
      <c r="C64" s="53" t="s">
        <v>2</v>
      </c>
      <c r="D64" s="62" t="s">
        <v>38</v>
      </c>
      <c r="E64" s="63" t="s">
        <v>2</v>
      </c>
      <c r="F64" s="62" t="s">
        <v>38</v>
      </c>
      <c r="G64" s="63" t="s">
        <v>2</v>
      </c>
      <c r="H64" s="61" t="s">
        <v>38</v>
      </c>
      <c r="I64" s="64" t="s">
        <v>2</v>
      </c>
      <c r="J64" s="61" t="s">
        <v>38</v>
      </c>
      <c r="K64" s="64" t="s">
        <v>2</v>
      </c>
      <c r="L64" s="62" t="s">
        <v>38</v>
      </c>
      <c r="M64" s="63" t="s">
        <v>2</v>
      </c>
      <c r="N64" s="61" t="s">
        <v>38</v>
      </c>
      <c r="O64" s="2" t="s">
        <v>2</v>
      </c>
      <c r="P64" s="13" t="s">
        <v>3</v>
      </c>
      <c r="Q64" s="94"/>
      <c r="R64" s="96"/>
    </row>
    <row r="65" spans="2:34" ht="37.5" customHeight="1" thickTop="1">
      <c r="B65" s="54" t="s">
        <v>23</v>
      </c>
      <c r="C65" s="44">
        <v>3</v>
      </c>
      <c r="D65" s="45">
        <v>5.8823529411764698E-2</v>
      </c>
      <c r="E65" s="46">
        <v>7</v>
      </c>
      <c r="F65" s="45">
        <v>0.13725490196078433</v>
      </c>
      <c r="G65" s="46">
        <v>14</v>
      </c>
      <c r="H65" s="45">
        <v>0.27450980392156865</v>
      </c>
      <c r="I65" s="46">
        <v>20</v>
      </c>
      <c r="J65" s="45">
        <v>0.39215686274509809</v>
      </c>
      <c r="K65" s="46">
        <v>7</v>
      </c>
      <c r="L65" s="45">
        <v>0.13725490196078433</v>
      </c>
      <c r="M65" s="46">
        <v>1</v>
      </c>
      <c r="N65" s="45">
        <v>0</v>
      </c>
      <c r="O65" s="3">
        <f>SUM(M65+K65+I65+G65+E65+C65)</f>
        <v>52</v>
      </c>
      <c r="P65" s="14">
        <f>O65/O65</f>
        <v>1</v>
      </c>
      <c r="Q65" s="19">
        <v>3.41</v>
      </c>
      <c r="R65" s="22">
        <v>1.08</v>
      </c>
      <c r="S65" s="112"/>
      <c r="T65" s="113"/>
    </row>
    <row r="66" spans="2:34" ht="37.5" customHeight="1">
      <c r="B66" s="55" t="s">
        <v>24</v>
      </c>
      <c r="C66" s="49">
        <v>1</v>
      </c>
      <c r="D66" s="48">
        <v>1.9230769230769232E-2</v>
      </c>
      <c r="E66" s="49">
        <v>2</v>
      </c>
      <c r="F66" s="48">
        <v>3.8461538461538464E-2</v>
      </c>
      <c r="G66" s="49">
        <v>15</v>
      </c>
      <c r="H66" s="48">
        <v>0.28846153846153844</v>
      </c>
      <c r="I66" s="49">
        <v>17</v>
      </c>
      <c r="J66" s="48">
        <v>0.32692307692307693</v>
      </c>
      <c r="K66" s="49">
        <v>10</v>
      </c>
      <c r="L66" s="48">
        <v>0.19230769230769235</v>
      </c>
      <c r="M66" s="49">
        <v>7</v>
      </c>
      <c r="N66" s="68">
        <v>0.13461538461538461</v>
      </c>
      <c r="O66" s="4">
        <f>SUM(C66+M66+K66+I66+G66+E66)</f>
        <v>52</v>
      </c>
      <c r="P66" s="15">
        <f>O66/O66</f>
        <v>1</v>
      </c>
      <c r="Q66" s="20">
        <v>3.73</v>
      </c>
      <c r="R66" s="23">
        <v>0.94</v>
      </c>
      <c r="S66" s="112"/>
      <c r="T66" s="113"/>
    </row>
    <row r="67" spans="2:34" ht="37.5" customHeight="1">
      <c r="B67" s="55" t="s">
        <v>25</v>
      </c>
      <c r="C67" s="47">
        <v>3</v>
      </c>
      <c r="D67" s="48">
        <v>0.06</v>
      </c>
      <c r="E67" s="49">
        <v>7</v>
      </c>
      <c r="F67" s="48">
        <v>0.14000000000000001</v>
      </c>
      <c r="G67" s="49">
        <v>14</v>
      </c>
      <c r="H67" s="48">
        <v>0.28000000000000003</v>
      </c>
      <c r="I67" s="49">
        <v>17</v>
      </c>
      <c r="J67" s="48">
        <v>0.34</v>
      </c>
      <c r="K67" s="49">
        <v>9</v>
      </c>
      <c r="L67" s="48">
        <v>0.18</v>
      </c>
      <c r="M67" s="49">
        <v>2</v>
      </c>
      <c r="N67" s="68">
        <v>0</v>
      </c>
      <c r="O67" s="4">
        <f>SUM(M67+K67+I67+G67+E67+C67)</f>
        <v>52</v>
      </c>
      <c r="P67" s="15">
        <f>O67/O67</f>
        <v>1</v>
      </c>
      <c r="Q67" s="20">
        <v>3.44</v>
      </c>
      <c r="R67" s="23">
        <v>1.1299999999999999</v>
      </c>
      <c r="S67" s="112"/>
      <c r="T67" s="113"/>
    </row>
    <row r="68" spans="2:34" ht="37.5" customHeight="1">
      <c r="B68" s="55" t="s">
        <v>26</v>
      </c>
      <c r="C68" s="49">
        <v>1</v>
      </c>
      <c r="D68" s="48">
        <v>1.9230769230769232E-2</v>
      </c>
      <c r="E68" s="49">
        <v>1</v>
      </c>
      <c r="F68" s="48">
        <v>1.9230769230769232E-2</v>
      </c>
      <c r="G68" s="49">
        <v>9</v>
      </c>
      <c r="H68" s="48">
        <v>0.17307692307692307</v>
      </c>
      <c r="I68" s="49">
        <v>25</v>
      </c>
      <c r="J68" s="48">
        <v>0.48076923076923078</v>
      </c>
      <c r="K68" s="49">
        <v>12</v>
      </c>
      <c r="L68" s="48">
        <v>0.23076923076923075</v>
      </c>
      <c r="M68" s="49">
        <v>4</v>
      </c>
      <c r="N68" s="68">
        <v>7.6923076923076927E-2</v>
      </c>
      <c r="O68" s="4">
        <f>SUM(M68+K68+I68+G68+E68+C68)</f>
        <v>52</v>
      </c>
      <c r="P68" s="15">
        <f>O68/O68</f>
        <v>1</v>
      </c>
      <c r="Q68" s="42">
        <v>3.96</v>
      </c>
      <c r="R68" s="23">
        <v>0.85</v>
      </c>
      <c r="S68" s="112"/>
      <c r="T68" s="113"/>
    </row>
    <row r="69" spans="2:34" ht="37.5" customHeight="1">
      <c r="B69" s="55" t="s">
        <v>27</v>
      </c>
      <c r="C69" s="47">
        <v>2</v>
      </c>
      <c r="D69" s="48">
        <v>3.8461538461538464E-2</v>
      </c>
      <c r="E69" s="49">
        <v>3</v>
      </c>
      <c r="F69" s="48">
        <v>5.7692307692307689E-2</v>
      </c>
      <c r="G69" s="49">
        <v>8</v>
      </c>
      <c r="H69" s="48">
        <v>0.15384615384615385</v>
      </c>
      <c r="I69" s="49">
        <v>26</v>
      </c>
      <c r="J69" s="48">
        <v>0.5</v>
      </c>
      <c r="K69" s="49">
        <v>13</v>
      </c>
      <c r="L69" s="48">
        <v>0.25</v>
      </c>
      <c r="M69" s="49">
        <v>0</v>
      </c>
      <c r="N69" s="48">
        <v>0</v>
      </c>
      <c r="O69" s="67">
        <f t="shared" ref="O69:O71" si="0">SUM(M69+K69+I69+G69+E69+C69)</f>
        <v>52</v>
      </c>
      <c r="P69" s="69">
        <f t="shared" ref="P69:P71" si="1">O69/O69</f>
        <v>1</v>
      </c>
      <c r="Q69" s="42">
        <v>3.87</v>
      </c>
      <c r="R69" s="23">
        <v>0.99</v>
      </c>
      <c r="S69" s="112"/>
      <c r="T69" s="113"/>
    </row>
    <row r="70" spans="2:34" ht="37.5" customHeight="1">
      <c r="B70" s="55" t="s">
        <v>28</v>
      </c>
      <c r="C70" s="47">
        <v>2</v>
      </c>
      <c r="D70" s="48">
        <v>3.9215686274509803E-2</v>
      </c>
      <c r="E70" s="49">
        <v>2</v>
      </c>
      <c r="F70" s="48">
        <v>3.9215686274509803E-2</v>
      </c>
      <c r="G70" s="49">
        <v>5</v>
      </c>
      <c r="H70" s="48">
        <v>9.8039215686274522E-2</v>
      </c>
      <c r="I70" s="49">
        <v>24</v>
      </c>
      <c r="J70" s="48">
        <v>0.47058823529411759</v>
      </c>
      <c r="K70" s="49">
        <v>18</v>
      </c>
      <c r="L70" s="48">
        <v>0.35294117647058826</v>
      </c>
      <c r="M70" s="49">
        <v>1</v>
      </c>
      <c r="N70" s="48">
        <v>0</v>
      </c>
      <c r="O70" s="1">
        <f t="shared" si="0"/>
        <v>52</v>
      </c>
      <c r="P70" s="15">
        <f t="shared" si="1"/>
        <v>1</v>
      </c>
      <c r="Q70" s="42">
        <v>4.0599999999999996</v>
      </c>
      <c r="R70" s="23">
        <v>0.99</v>
      </c>
      <c r="S70" s="112"/>
      <c r="T70" s="113"/>
    </row>
    <row r="71" spans="2:34" ht="37.5" customHeight="1" thickBot="1">
      <c r="B71" s="66" t="s">
        <v>29</v>
      </c>
      <c r="C71" s="50">
        <v>1</v>
      </c>
      <c r="D71" s="51">
        <v>1.9230769230769232E-2</v>
      </c>
      <c r="E71" s="52">
        <v>0</v>
      </c>
      <c r="F71" s="51">
        <v>0</v>
      </c>
      <c r="G71" s="52">
        <v>12</v>
      </c>
      <c r="H71" s="51">
        <v>0.23076923076923075</v>
      </c>
      <c r="I71" s="52">
        <v>26</v>
      </c>
      <c r="J71" s="51">
        <v>0.5</v>
      </c>
      <c r="K71" s="52">
        <v>13</v>
      </c>
      <c r="L71" s="51">
        <v>0.25</v>
      </c>
      <c r="M71" s="52">
        <v>0</v>
      </c>
      <c r="N71" s="51">
        <v>0</v>
      </c>
      <c r="O71" s="40">
        <f t="shared" si="0"/>
        <v>52</v>
      </c>
      <c r="P71" s="17">
        <f t="shared" si="1"/>
        <v>1</v>
      </c>
      <c r="Q71" s="39">
        <v>3.96</v>
      </c>
      <c r="R71" s="23">
        <v>0.82</v>
      </c>
      <c r="S71" s="112"/>
      <c r="T71" s="113"/>
    </row>
    <row r="72" spans="2:34" ht="15" thickTop="1">
      <c r="R72" s="7"/>
    </row>
    <row r="73" spans="2:34">
      <c r="AH73" s="24"/>
    </row>
    <row r="74" spans="2:34" ht="15.6">
      <c r="B74" s="12" t="s">
        <v>30</v>
      </c>
      <c r="AH74" s="24"/>
    </row>
    <row r="75" spans="2:34" ht="16.2" thickBot="1">
      <c r="B75" s="12"/>
    </row>
    <row r="76" spans="2:34" ht="16.8" thickTop="1" thickBot="1">
      <c r="B76" s="12"/>
      <c r="C76" s="88" t="s">
        <v>18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90"/>
    </row>
    <row r="77" spans="2:34" ht="15" thickTop="1">
      <c r="B77" s="108" t="s">
        <v>0</v>
      </c>
      <c r="C77" s="110" t="s">
        <v>4</v>
      </c>
      <c r="D77" s="111"/>
      <c r="E77" s="104" t="s">
        <v>5</v>
      </c>
      <c r="F77" s="111"/>
      <c r="G77" s="104" t="s">
        <v>6</v>
      </c>
      <c r="H77" s="111"/>
      <c r="I77" s="104" t="s">
        <v>7</v>
      </c>
      <c r="J77" s="111"/>
      <c r="K77" s="104" t="s">
        <v>8</v>
      </c>
      <c r="L77" s="105"/>
      <c r="M77" s="106" t="s">
        <v>9</v>
      </c>
      <c r="N77" s="107"/>
      <c r="O77" s="97" t="s">
        <v>15</v>
      </c>
      <c r="P77" s="98"/>
      <c r="Q77" s="93" t="s">
        <v>16</v>
      </c>
      <c r="R77" s="95" t="s">
        <v>17</v>
      </c>
      <c r="S77" s="8"/>
    </row>
    <row r="78" spans="2:34" ht="15" thickBot="1">
      <c r="B78" s="109"/>
      <c r="C78" s="53" t="s">
        <v>2</v>
      </c>
      <c r="D78" s="62" t="s">
        <v>38</v>
      </c>
      <c r="E78" s="63" t="s">
        <v>2</v>
      </c>
      <c r="F78" s="62" t="s">
        <v>38</v>
      </c>
      <c r="G78" s="63" t="s">
        <v>2</v>
      </c>
      <c r="H78" s="61" t="s">
        <v>38</v>
      </c>
      <c r="I78" s="64" t="s">
        <v>2</v>
      </c>
      <c r="J78" s="61" t="s">
        <v>38</v>
      </c>
      <c r="K78" s="64" t="s">
        <v>2</v>
      </c>
      <c r="L78" s="62" t="s">
        <v>38</v>
      </c>
      <c r="M78" s="63" t="s">
        <v>2</v>
      </c>
      <c r="N78" s="61" t="s">
        <v>38</v>
      </c>
      <c r="O78" s="2" t="s">
        <v>2</v>
      </c>
      <c r="P78" s="13" t="s">
        <v>3</v>
      </c>
      <c r="Q78" s="94"/>
      <c r="R78" s="96"/>
      <c r="S78" s="8"/>
    </row>
    <row r="79" spans="2:34" ht="15.6" thickTop="1" thickBot="1">
      <c r="B79" s="70" t="s">
        <v>39</v>
      </c>
      <c r="C79" s="5">
        <v>1</v>
      </c>
      <c r="D79" s="10">
        <v>1.9230769230769232E-2</v>
      </c>
      <c r="E79" s="6">
        <v>5</v>
      </c>
      <c r="F79" s="10">
        <v>9.6153846153846173E-2</v>
      </c>
      <c r="G79" s="6">
        <v>13</v>
      </c>
      <c r="H79" s="10">
        <v>0.25</v>
      </c>
      <c r="I79" s="6">
        <v>23</v>
      </c>
      <c r="J79" s="10">
        <v>0.44230769230769229</v>
      </c>
      <c r="K79" s="6">
        <v>10</v>
      </c>
      <c r="L79" s="71">
        <v>0.19230769230769235</v>
      </c>
      <c r="M79" s="72">
        <v>0</v>
      </c>
      <c r="N79" s="73">
        <v>0</v>
      </c>
      <c r="O79" s="74">
        <f>SUM(M79+K79+I79+G79+E79+C79)</f>
        <v>52</v>
      </c>
      <c r="P79" s="75">
        <f>O79/O79</f>
        <v>1</v>
      </c>
      <c r="Q79" s="76">
        <v>3.69</v>
      </c>
      <c r="R79" s="43">
        <v>0.96</v>
      </c>
      <c r="S79" s="112"/>
      <c r="T79" s="113"/>
    </row>
    <row r="80" spans="2:34" ht="15" thickTop="1"/>
  </sheetData>
  <mergeCells count="47">
    <mergeCell ref="B77:B78"/>
    <mergeCell ref="C77:D77"/>
    <mergeCell ref="E77:F77"/>
    <mergeCell ref="G77:H77"/>
    <mergeCell ref="I77:J77"/>
    <mergeCell ref="I63:J63"/>
    <mergeCell ref="K63:L63"/>
    <mergeCell ref="K77:L77"/>
    <mergeCell ref="C76:R76"/>
    <mergeCell ref="M77:N77"/>
    <mergeCell ref="O77:P77"/>
    <mergeCell ref="Q77:Q78"/>
    <mergeCell ref="R77:R78"/>
    <mergeCell ref="C62:R62"/>
    <mergeCell ref="O63:P63"/>
    <mergeCell ref="Q63:Q64"/>
    <mergeCell ref="R63:R64"/>
    <mergeCell ref="B49:B50"/>
    <mergeCell ref="C49:D49"/>
    <mergeCell ref="E49:F49"/>
    <mergeCell ref="G49:H49"/>
    <mergeCell ref="I49:J49"/>
    <mergeCell ref="K49:L49"/>
    <mergeCell ref="M49:N49"/>
    <mergeCell ref="M63:N63"/>
    <mergeCell ref="B63:B64"/>
    <mergeCell ref="C63:D63"/>
    <mergeCell ref="E63:F63"/>
    <mergeCell ref="G63:H63"/>
    <mergeCell ref="C48:R48"/>
    <mergeCell ref="O49:P49"/>
    <mergeCell ref="Q49:Q50"/>
    <mergeCell ref="R49:R50"/>
    <mergeCell ref="E35:F35"/>
    <mergeCell ref="G35:H35"/>
    <mergeCell ref="I35:J35"/>
    <mergeCell ref="K35:L35"/>
    <mergeCell ref="M35:N35"/>
    <mergeCell ref="B2:V2"/>
    <mergeCell ref="C10:D10"/>
    <mergeCell ref="B10:B11"/>
    <mergeCell ref="C35:D35"/>
    <mergeCell ref="B35:B36"/>
    <mergeCell ref="C34:R34"/>
    <mergeCell ref="O35:P35"/>
    <mergeCell ref="Q35:Q36"/>
    <mergeCell ref="R35:R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"/>
  <sheetViews>
    <sheetView showGridLines="0" zoomScale="90" zoomScaleNormal="90" workbookViewId="0">
      <selection activeCell="B2" sqref="B2:V2"/>
    </sheetView>
  </sheetViews>
  <sheetFormatPr baseColWidth="10" defaultColWidth="8.88671875" defaultRowHeight="14.4"/>
  <cols>
    <col min="1" max="1" width="5" customWidth="1"/>
  </cols>
  <sheetData>
    <row r="2" spans="2:22" ht="25.8">
      <c r="B2" s="77" t="s">
        <v>40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</row>
    <row r="4" spans="2:22" ht="15.6">
      <c r="B4" s="12" t="s">
        <v>33</v>
      </c>
    </row>
  </sheetData>
  <mergeCells count="1">
    <mergeCell ref="B2:V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Taules</vt:lpstr>
      <vt:lpstr>Gràfic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2018-07-23T11:00:24Z</dcterms:modified>
</cp:coreProperties>
</file>