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90" activeTab="1"/>
  </bookViews>
  <sheets>
    <sheet name="Taules" sheetId="1" r:id="rId1"/>
    <sheet name="Gráfics" sheetId="2" r:id="rId2"/>
  </sheets>
  <calcPr calcId="145621"/>
</workbook>
</file>

<file path=xl/calcChain.xml><?xml version="1.0" encoding="utf-8"?>
<calcChain xmlns="http://schemas.openxmlformats.org/spreadsheetml/2006/main">
  <c r="D10" i="1" l="1"/>
  <c r="H295" i="2" l="1"/>
  <c r="G295" i="2"/>
  <c r="F295" i="2"/>
  <c r="E295" i="2"/>
  <c r="D295" i="2"/>
  <c r="C295" i="2"/>
  <c r="H274" i="2"/>
  <c r="G274" i="2"/>
  <c r="F274" i="2"/>
  <c r="E274" i="2"/>
  <c r="D274" i="2"/>
  <c r="C274" i="2"/>
  <c r="J104" i="2" l="1"/>
  <c r="J105" i="2"/>
  <c r="J106" i="2"/>
  <c r="J107" i="2"/>
  <c r="J108" i="2"/>
  <c r="J109" i="2"/>
  <c r="J110" i="2"/>
  <c r="J111" i="2"/>
  <c r="J112" i="2"/>
  <c r="J113" i="2"/>
  <c r="J103" i="2"/>
  <c r="I104" i="2"/>
  <c r="I105" i="2"/>
  <c r="I106" i="2"/>
  <c r="I107" i="2"/>
  <c r="I108" i="2"/>
  <c r="I109" i="2"/>
  <c r="I110" i="2"/>
  <c r="I111" i="2"/>
  <c r="I112" i="2"/>
  <c r="I113" i="2"/>
  <c r="I103" i="2"/>
  <c r="H104" i="2"/>
  <c r="H105" i="2"/>
  <c r="H106" i="2"/>
  <c r="H107" i="2"/>
  <c r="H108" i="2"/>
  <c r="H109" i="2"/>
  <c r="H110" i="2"/>
  <c r="H111" i="2"/>
  <c r="H112" i="2"/>
  <c r="H113" i="2"/>
  <c r="H103" i="2"/>
  <c r="G113" i="2"/>
  <c r="G104" i="2"/>
  <c r="G105" i="2"/>
  <c r="G106" i="2"/>
  <c r="G107" i="2"/>
  <c r="G108" i="2"/>
  <c r="G109" i="2"/>
  <c r="G110" i="2"/>
  <c r="G111" i="2"/>
  <c r="G112" i="2"/>
  <c r="G103" i="2"/>
  <c r="F104" i="2"/>
  <c r="F105" i="2"/>
  <c r="F106" i="2"/>
  <c r="F107" i="2"/>
  <c r="F108" i="2"/>
  <c r="F109" i="2"/>
  <c r="F110" i="2"/>
  <c r="F111" i="2"/>
  <c r="F112" i="2"/>
  <c r="F113" i="2"/>
  <c r="F103" i="2"/>
  <c r="E104" i="2"/>
  <c r="E105" i="2"/>
  <c r="E106" i="2"/>
  <c r="E107" i="2"/>
  <c r="E108" i="2"/>
  <c r="E109" i="2"/>
  <c r="E110" i="2"/>
  <c r="E111" i="2"/>
  <c r="E112" i="2"/>
  <c r="E113" i="2"/>
  <c r="E103" i="2"/>
  <c r="D104" i="2"/>
  <c r="D105" i="2"/>
  <c r="D106" i="2"/>
  <c r="D107" i="2"/>
  <c r="D108" i="2"/>
  <c r="D109" i="2"/>
  <c r="D110" i="2"/>
  <c r="D111" i="2"/>
  <c r="D112" i="2"/>
  <c r="D113" i="2"/>
  <c r="D103" i="2"/>
  <c r="J53" i="2"/>
  <c r="J54" i="2"/>
  <c r="J52" i="2"/>
  <c r="I53" i="2"/>
  <c r="I54" i="2"/>
  <c r="I52" i="2"/>
  <c r="H53" i="2"/>
  <c r="H54" i="2"/>
  <c r="H52" i="2"/>
  <c r="G53" i="2"/>
  <c r="G54" i="2"/>
  <c r="G52" i="2"/>
  <c r="F53" i="2"/>
  <c r="F54" i="2"/>
  <c r="F52" i="2"/>
  <c r="E53" i="2"/>
  <c r="E54" i="2"/>
  <c r="E52" i="2"/>
  <c r="D53" i="2"/>
  <c r="D54" i="2"/>
  <c r="D52" i="2"/>
  <c r="D31" i="2"/>
  <c r="D32" i="2"/>
  <c r="D33" i="2"/>
  <c r="D34" i="2"/>
  <c r="D35" i="2"/>
  <c r="D30" i="2"/>
  <c r="C31" i="2"/>
  <c r="C32" i="2"/>
  <c r="C33" i="2"/>
  <c r="C34" i="2"/>
  <c r="C35" i="2"/>
  <c r="C30" i="2"/>
  <c r="D11" i="2"/>
  <c r="D12" i="2"/>
  <c r="D13" i="2"/>
  <c r="D14" i="2"/>
  <c r="D15" i="2"/>
  <c r="D16" i="2"/>
  <c r="D17" i="2"/>
  <c r="D18" i="2"/>
  <c r="D19" i="2"/>
  <c r="D20" i="2"/>
  <c r="D21" i="2"/>
  <c r="D10" i="2"/>
  <c r="C21" i="2"/>
  <c r="C20" i="2"/>
  <c r="C11" i="2"/>
  <c r="C12" i="2"/>
  <c r="C13" i="2"/>
  <c r="C14" i="2"/>
  <c r="C15" i="2"/>
  <c r="C16" i="2"/>
  <c r="C17" i="2"/>
  <c r="C18" i="2"/>
  <c r="C19" i="2"/>
  <c r="C10" i="2"/>
  <c r="D42" i="1"/>
  <c r="E42" i="1" s="1"/>
  <c r="E41" i="1"/>
  <c r="E40" i="1"/>
  <c r="E39" i="1"/>
  <c r="E38" i="1"/>
  <c r="E37" i="1"/>
  <c r="E36" i="1"/>
  <c r="F29" i="1" l="1"/>
  <c r="G29" i="1" s="1"/>
  <c r="G17" i="1" l="1"/>
  <c r="G19" i="1"/>
  <c r="G21" i="1"/>
  <c r="G23" i="1"/>
  <c r="G25" i="1"/>
  <c r="G27" i="1"/>
  <c r="G18" i="1"/>
  <c r="G20" i="1"/>
  <c r="G22" i="1"/>
  <c r="G24" i="1"/>
  <c r="G26" i="1"/>
  <c r="G28" i="1"/>
</calcChain>
</file>

<file path=xl/sharedStrings.xml><?xml version="1.0" encoding="utf-8"?>
<sst xmlns="http://schemas.openxmlformats.org/spreadsheetml/2006/main" count="139" uniqueCount="62">
  <si>
    <t>TOTAL</t>
  </si>
  <si>
    <t>Ns/Nc</t>
  </si>
  <si>
    <t>Associat/da</t>
  </si>
  <si>
    <t>Ajudant</t>
  </si>
  <si>
    <t>Col·laborador/a permanent</t>
  </si>
  <si>
    <t>Catedràtic/a contractat/da</t>
  </si>
  <si>
    <t>Agregat/da</t>
  </si>
  <si>
    <t>Titular d'escola universitària</t>
  </si>
  <si>
    <t>Catedràtic/a d'escola universitària</t>
  </si>
  <si>
    <t>Titular universitari/a</t>
  </si>
  <si>
    <t>Catedràtic/a universitari/a</t>
  </si>
  <si>
    <t>Visitant</t>
  </si>
  <si>
    <t>Lector/a</t>
  </si>
  <si>
    <t>%</t>
  </si>
  <si>
    <t>Respostes</t>
  </si>
  <si>
    <t>Categoria docent:</t>
  </si>
  <si>
    <t>Enquesta per al professorat de l'Escola Superior d'Agricultura de Barcelona</t>
  </si>
  <si>
    <t>Grau de dedicació docent en els graus/màsters en què participeu en aquest centre (respecte a la vostra dedicació global com a professor/a en docència, recerca, tranferència i gestió)</t>
  </si>
  <si>
    <t>[0 - 20%)</t>
  </si>
  <si>
    <t>[20% - 40%)</t>
  </si>
  <si>
    <t>[40% - 60%)</t>
  </si>
  <si>
    <t>[60% - 80%)</t>
  </si>
  <si>
    <t>[80% - 100%]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</si>
  <si>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</si>
  <si>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</si>
  <si>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</si>
  <si>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</si>
  <si>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</si>
  <si>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</si>
  <si>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</si>
  <si>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</si>
  <si>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</si>
  <si>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</si>
  <si>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</si>
  <si>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</si>
  <si>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</si>
  <si>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</si>
  <si>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</si>
  <si>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</si>
  <si>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</si>
  <si>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</si>
  <si>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</si>
  <si>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</si>
  <si>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</si>
  <si>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L'organització del desplegament del pla d'estudis (grups, horaris, etc.)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</si>
  <si>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</si>
  <si>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</si>
  <si>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</si>
  <si>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</si>
  <si>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</si>
  <si>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</si>
  <si>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</si>
  <si>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Completament insatisfet/a (1)</t>
  </si>
  <si>
    <t>Insatisfet/a (2)</t>
  </si>
  <si>
    <t>Satisfet/a (4)</t>
  </si>
  <si>
    <t>Completament satisfet/a (5)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</si>
  <si>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</si>
  <si>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</si>
  <si>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</si>
  <si>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</si>
  <si>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</si>
  <si>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Juliol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</si>
</sst>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/>
    <xf numFmtId="2" fontId="3" fillId="0" borderId="0" xfId="0" applyNumberFormat="1" applyFont="1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6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Categoria</a:t>
            </a:r>
            <a:r>
              <a:rPr lang="en-US" baseline="0"/>
              <a:t> docent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Gráfics!$D$9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6176142697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918617614269788E-3"/>
                  <c:y val="-3.8134411949743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186176142697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1482720178372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688963210702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Gráfics!$C$10:$C$21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Gráfics!$D$10:$D$21</c:f>
              <c:numCache>
                <c:formatCode>0.0%</c:formatCode>
                <c:ptCount val="12"/>
                <c:pt idx="0">
                  <c:v>0.10714285714285714</c:v>
                </c:pt>
                <c:pt idx="1">
                  <c:v>0</c:v>
                </c:pt>
                <c:pt idx="2">
                  <c:v>7.1428571428571425E-2</c:v>
                </c:pt>
                <c:pt idx="3">
                  <c:v>0.17857142857142858</c:v>
                </c:pt>
                <c:pt idx="4">
                  <c:v>0.17857142857142858</c:v>
                </c:pt>
                <c:pt idx="5">
                  <c:v>0</c:v>
                </c:pt>
                <c:pt idx="6">
                  <c:v>0.14285714285714285</c:v>
                </c:pt>
                <c:pt idx="7">
                  <c:v>3.5714285714285712E-2</c:v>
                </c:pt>
                <c:pt idx="8">
                  <c:v>0.21428571428571427</c:v>
                </c:pt>
                <c:pt idx="9">
                  <c:v>3.5714285714285712E-2</c:v>
                </c:pt>
                <c:pt idx="10">
                  <c:v>0</c:v>
                </c:pt>
                <c:pt idx="11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gapDepth val="0"/>
        <c:shape val="box"/>
        <c:axId val="129360256"/>
        <c:axId val="129361792"/>
        <c:axId val="0"/>
      </c:bar3DChart>
      <c:catAx>
        <c:axId val="12936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29361792"/>
        <c:crosses val="autoZero"/>
        <c:auto val="1"/>
        <c:lblAlgn val="ctr"/>
        <c:lblOffset val="100"/>
        <c:noMultiLvlLbl val="0"/>
      </c:catAx>
      <c:valAx>
        <c:axId val="12936179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936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Gráfics!$E$107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Gráfics!$F$107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Gráfics!$G$107</c:f>
              <c:numCache>
                <c:formatCode>0.0%</c:formatCode>
                <c:ptCount val="1"/>
                <c:pt idx="0">
                  <c:v>0.21429999999999999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Gráfics!$H$107</c:f>
              <c:numCache>
                <c:formatCode>0.0%</c:formatCode>
                <c:ptCount val="1"/>
                <c:pt idx="0">
                  <c:v>0.42859999999999998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Gráfics!$I$107</c:f>
              <c:numCache>
                <c:formatCode>0.0%</c:formatCode>
                <c:ptCount val="1"/>
                <c:pt idx="0">
                  <c:v>0.28570000000000001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369024"/>
        <c:axId val="214370944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Gráfics!$J$107</c:f>
              <c:numCache>
                <c:formatCode>0.00</c:formatCode>
                <c:ptCount val="1"/>
                <c:pt idx="0">
                  <c:v>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74272"/>
        <c:axId val="214372736"/>
      </c:lineChart>
      <c:catAx>
        <c:axId val="2143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370944"/>
        <c:crosses val="autoZero"/>
        <c:auto val="1"/>
        <c:lblAlgn val="ctr"/>
        <c:lblOffset val="100"/>
        <c:noMultiLvlLbl val="0"/>
      </c:catAx>
      <c:valAx>
        <c:axId val="2143709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4369024"/>
        <c:crosses val="autoZero"/>
        <c:crossBetween val="between"/>
      </c:valAx>
      <c:valAx>
        <c:axId val="21437273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4374272"/>
        <c:crosses val="max"/>
        <c:crossBetween val="between"/>
      </c:valAx>
      <c:catAx>
        <c:axId val="21437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3727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Gráfics!$E$108</c:f>
              <c:numCache>
                <c:formatCode>0.0%</c:formatCode>
                <c:ptCount val="1"/>
                <c:pt idx="0">
                  <c:v>4.1700000000000001E-2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Gráfics!$F$108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Gráfics!$G$108</c:f>
              <c:numCache>
                <c:formatCode>0.0%</c:formatCode>
                <c:ptCount val="1"/>
                <c:pt idx="0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Gráfics!$H$108</c:f>
              <c:numCache>
                <c:formatCode>0.0%</c:formatCode>
                <c:ptCount val="1"/>
                <c:pt idx="0">
                  <c:v>0.5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Gráfics!$I$108</c:f>
              <c:numCache>
                <c:formatCode>0.0%</c:formatCode>
                <c:ptCount val="1"/>
                <c:pt idx="0">
                  <c:v>0.33300000000000002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837696"/>
        <c:axId val="215839872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Gráfics!$D$108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Gráfics!$J$108</c:f>
              <c:numCache>
                <c:formatCode>0.00</c:formatCode>
                <c:ptCount val="1"/>
                <c:pt idx="0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43200"/>
        <c:axId val="215841408"/>
      </c:lineChart>
      <c:catAx>
        <c:axId val="2158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5839872"/>
        <c:crosses val="autoZero"/>
        <c:auto val="1"/>
        <c:lblAlgn val="ctr"/>
        <c:lblOffset val="100"/>
        <c:noMultiLvlLbl val="0"/>
      </c:catAx>
      <c:valAx>
        <c:axId val="2158398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5837696"/>
        <c:crosses val="autoZero"/>
        <c:crossBetween val="between"/>
      </c:valAx>
      <c:valAx>
        <c:axId val="215841408"/>
        <c:scaling>
          <c:orientation val="minMax"/>
          <c:max val="5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crossAx val="215843200"/>
        <c:crosses val="max"/>
        <c:crossBetween val="between"/>
      </c:valAx>
      <c:catAx>
        <c:axId val="21584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5841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Gráfics!$E$109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Gráfics!$F$109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Gráfics!$G$109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Gráfics!$H$109</c:f>
              <c:numCache>
                <c:formatCode>0.0%</c:formatCode>
                <c:ptCount val="1"/>
                <c:pt idx="0">
                  <c:v>0.53569999999999995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Gráfics!$I$109</c:f>
              <c:numCache>
                <c:formatCode>0.0%</c:formatCode>
                <c:ptCount val="1"/>
                <c:pt idx="0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07808"/>
        <c:axId val="214409984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>
                    <a:tint val="75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Gráfics!$D$109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Gráfics!$J$109</c:f>
              <c:numCache>
                <c:formatCode>0.00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13312"/>
        <c:axId val="214411520"/>
      </c:lineChart>
      <c:catAx>
        <c:axId val="21440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409984"/>
        <c:crosses val="autoZero"/>
        <c:auto val="1"/>
        <c:lblAlgn val="ctr"/>
        <c:lblOffset val="100"/>
        <c:noMultiLvlLbl val="0"/>
      </c:catAx>
      <c:valAx>
        <c:axId val="2144099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14407808"/>
        <c:crosses val="autoZero"/>
        <c:crossBetween val="between"/>
      </c:valAx>
      <c:valAx>
        <c:axId val="21441152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14413312"/>
        <c:crosses val="max"/>
        <c:crossBetween val="between"/>
      </c:valAx>
      <c:catAx>
        <c:axId val="214413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4115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Gráfics!$E$110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Gráfics!$F$110</c:f>
              <c:numCache>
                <c:formatCode>0.0%</c:formatCode>
                <c:ptCount val="1"/>
                <c:pt idx="0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Gráfics!$G$110</c:f>
              <c:numCache>
                <c:formatCode>0.0%</c:formatCode>
                <c:ptCount val="1"/>
                <c:pt idx="0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Gráfics!$H$110</c:f>
              <c:numCache>
                <c:formatCode>0.0%</c:formatCode>
                <c:ptCount val="1"/>
                <c:pt idx="0">
                  <c:v>0.52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Gráfics!$I$110</c:f>
              <c:numCache>
                <c:formatCode>0.0%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462912"/>
        <c:axId val="223464832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Gráfics!$D$110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Gráfics!$J$110</c:f>
              <c:numCache>
                <c:formatCode>0.00</c:formatCode>
                <c:ptCount val="1"/>
                <c:pt idx="0">
                  <c:v>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68160"/>
        <c:axId val="223466624"/>
      </c:lineChart>
      <c:catAx>
        <c:axId val="22346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64832"/>
        <c:crosses val="autoZero"/>
        <c:auto val="1"/>
        <c:lblAlgn val="ctr"/>
        <c:lblOffset val="100"/>
        <c:noMultiLvlLbl val="0"/>
      </c:catAx>
      <c:valAx>
        <c:axId val="2234648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3462912"/>
        <c:crosses val="autoZero"/>
        <c:crossBetween val="between"/>
      </c:valAx>
      <c:valAx>
        <c:axId val="223466624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3468160"/>
        <c:crosses val="max"/>
        <c:crossBetween val="between"/>
      </c:valAx>
      <c:catAx>
        <c:axId val="22346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34666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Gráfics!$E$111</c:f>
              <c:numCache>
                <c:formatCode>0.0%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Gráfics!$F$111</c:f>
              <c:numCache>
                <c:formatCode>0.0%</c:formatCode>
                <c:ptCount val="1"/>
                <c:pt idx="0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Gráfics!$G$111</c:f>
              <c:numCache>
                <c:formatCode>0.0%</c:formatCode>
                <c:ptCount val="1"/>
                <c:pt idx="0">
                  <c:v>0.4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Gráfics!$H$111</c:f>
              <c:numCache>
                <c:formatCode>0.0%</c:formatCode>
                <c:ptCount val="1"/>
                <c:pt idx="0">
                  <c:v>0.24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Gráfics!$I$111</c:f>
              <c:numCache>
                <c:formatCode>0.0%</c:formatCode>
                <c:ptCount val="1"/>
                <c:pt idx="0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387072"/>
        <c:axId val="226388992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Gráfics!$D$111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Gráfics!$J$111</c:f>
              <c:numCache>
                <c:formatCode>0.00</c:formatCode>
                <c:ptCount val="1"/>
                <c:pt idx="0">
                  <c:v>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6416"/>
        <c:axId val="226394880"/>
      </c:lineChart>
      <c:catAx>
        <c:axId val="22638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6388992"/>
        <c:crosses val="autoZero"/>
        <c:auto val="1"/>
        <c:lblAlgn val="ctr"/>
        <c:lblOffset val="100"/>
        <c:noMultiLvlLbl val="0"/>
      </c:catAx>
      <c:valAx>
        <c:axId val="226388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6387072"/>
        <c:crosses val="autoZero"/>
        <c:crossBetween val="between"/>
      </c:valAx>
      <c:valAx>
        <c:axId val="22639488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6396416"/>
        <c:crosses val="max"/>
        <c:crossBetween val="between"/>
      </c:valAx>
      <c:catAx>
        <c:axId val="22639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63948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Gráfics!$E$112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Gráfics!$F$112</c:f>
              <c:numCache>
                <c:formatCode>0.0%</c:formatCode>
                <c:ptCount val="1"/>
                <c:pt idx="0">
                  <c:v>0.1852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Gráfics!$G$112</c:f>
              <c:numCache>
                <c:formatCode>0.0%</c:formatCode>
                <c:ptCount val="1"/>
                <c:pt idx="0">
                  <c:v>0.22220000000000001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Gráfics!$H$112</c:f>
              <c:numCache>
                <c:formatCode>0.0%</c:formatCode>
                <c:ptCount val="1"/>
                <c:pt idx="0">
                  <c:v>0.44440000000000002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Gráfics!$I$112</c:f>
              <c:numCache>
                <c:formatCode>0.0%</c:formatCode>
                <c:ptCount val="1"/>
                <c:pt idx="0">
                  <c:v>0.14810000000000001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646464"/>
        <c:axId val="223648384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Gráfics!$D$112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Gráfics!$J$112</c:f>
              <c:numCache>
                <c:formatCode>0.00</c:formatCode>
                <c:ptCount val="1"/>
                <c:pt idx="0">
                  <c:v>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1712"/>
        <c:axId val="223650176"/>
      </c:lineChart>
      <c:catAx>
        <c:axId val="22364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3648384"/>
        <c:crosses val="autoZero"/>
        <c:auto val="1"/>
        <c:lblAlgn val="ctr"/>
        <c:lblOffset val="100"/>
        <c:noMultiLvlLbl val="0"/>
      </c:catAx>
      <c:valAx>
        <c:axId val="2236483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3646464"/>
        <c:crosses val="autoZero"/>
        <c:crossBetween val="between"/>
      </c:valAx>
      <c:valAx>
        <c:axId val="22365017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3651712"/>
        <c:crosses val="max"/>
        <c:crossBetween val="between"/>
      </c:valAx>
      <c:catAx>
        <c:axId val="22365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36501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Gráfics!$E$113</c:f>
              <c:numCache>
                <c:formatCode>0.0%</c:formatCode>
                <c:ptCount val="1"/>
                <c:pt idx="0">
                  <c:v>0.111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Gráfics!$F$113</c:f>
              <c:numCache>
                <c:formatCode>0.0%</c:formatCode>
                <c:ptCount val="1"/>
                <c:pt idx="0">
                  <c:v>5.5599999999999997E-2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Gráfics!$G$113</c:f>
              <c:numCache>
                <c:formatCode>0.0%</c:formatCode>
                <c:ptCount val="1"/>
                <c:pt idx="0">
                  <c:v>0.33329999999999999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Gráfics!$H$113</c:f>
              <c:numCache>
                <c:formatCode>0.0%</c:formatCode>
                <c:ptCount val="1"/>
                <c:pt idx="0">
                  <c:v>0.33329999999999999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Gráfics!$I$113</c:f>
              <c:numCache>
                <c:formatCode>0.0%</c:formatCode>
                <c:ptCount val="1"/>
                <c:pt idx="0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68896"/>
        <c:axId val="238770816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Gráfics!$D$113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Gráfics!$J$113</c:f>
              <c:numCache>
                <c:formatCode>0.00</c:formatCode>
                <c:ptCount val="1"/>
                <c:pt idx="0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2336"/>
        <c:axId val="238780800"/>
      </c:lineChart>
      <c:catAx>
        <c:axId val="23876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8770816"/>
        <c:crosses val="autoZero"/>
        <c:auto val="1"/>
        <c:lblAlgn val="ctr"/>
        <c:lblOffset val="100"/>
        <c:noMultiLvlLbl val="0"/>
      </c:catAx>
      <c:valAx>
        <c:axId val="2387708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8768896"/>
        <c:crosses val="autoZero"/>
        <c:crossBetween val="between"/>
      </c:valAx>
      <c:valAx>
        <c:axId val="23878080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38782336"/>
        <c:crosses val="max"/>
        <c:crossBetween val="between"/>
      </c:valAx>
      <c:catAx>
        <c:axId val="23878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808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Gráfics!$C$273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Gráfics!$C$274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Gráfics!$D$273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Gráfics!$D$274</c:f>
              <c:numCache>
                <c:formatCode>0.0%</c:formatCode>
                <c:ptCount val="1"/>
                <c:pt idx="0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Gráfics!$E$273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Gráfics!$E$274</c:f>
              <c:numCache>
                <c:formatCode>0.0%</c:formatCode>
                <c:ptCount val="1"/>
                <c:pt idx="0">
                  <c:v>0.24</c:v>
                </c:pt>
              </c:numCache>
            </c:numRef>
          </c:val>
        </c:ser>
        <c:ser>
          <c:idx val="3"/>
          <c:order val="3"/>
          <c:tx>
            <c:strRef>
              <c:f>Gráfics!$F$273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Gráfics!$F$274</c:f>
              <c:numCache>
                <c:formatCode>0.0%</c:formatCode>
                <c:ptCount val="1"/>
                <c:pt idx="0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Gráfics!$G$273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Gráfics!$G$274</c:f>
              <c:numCache>
                <c:formatCode>0.0%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86688"/>
        <c:axId val="226910976"/>
      </c:barChart>
      <c:lineChart>
        <c:grouping val="standard"/>
        <c:varyColors val="0"/>
        <c:ser>
          <c:idx val="5"/>
          <c:order val="5"/>
          <c:tx>
            <c:strRef>
              <c:f>Gráfics!$H$273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Gráfics!$H$274</c:f>
              <c:numCache>
                <c:formatCode>0.00</c:formatCode>
                <c:ptCount val="1"/>
                <c:pt idx="0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35168"/>
        <c:axId val="226912896"/>
      </c:lineChart>
      <c:catAx>
        <c:axId val="2267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910976"/>
        <c:crosses val="autoZero"/>
        <c:auto val="1"/>
        <c:lblAlgn val="ctr"/>
        <c:lblOffset val="100"/>
        <c:noMultiLvlLbl val="0"/>
      </c:catAx>
      <c:valAx>
        <c:axId val="2269109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6786688"/>
        <c:crosses val="autoZero"/>
        <c:crossBetween val="between"/>
      </c:valAx>
      <c:valAx>
        <c:axId val="22691289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6935168"/>
        <c:crosses val="max"/>
        <c:crossBetween val="between"/>
      </c:valAx>
      <c:catAx>
        <c:axId val="22693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269128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Gráfics!$C$294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Gráfics!$C$295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Gráfics!$D$294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val>
            <c:numRef>
              <c:f>Gráfics!$D$295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Gráfics!$E$294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Gráfics!$E$295</c:f>
              <c:numCache>
                <c:formatCode>0.0%</c:formatCode>
                <c:ptCount val="1"/>
                <c:pt idx="0">
                  <c:v>0.33329999999999999</c:v>
                </c:pt>
              </c:numCache>
            </c:numRef>
          </c:val>
        </c:ser>
        <c:ser>
          <c:idx val="3"/>
          <c:order val="3"/>
          <c:tx>
            <c:strRef>
              <c:f>Gráfics!$F$294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Gráfics!$F$295</c:f>
              <c:numCache>
                <c:formatCode>0.0%</c:formatCode>
                <c:ptCount val="1"/>
                <c:pt idx="0">
                  <c:v>0.66669999999999996</c:v>
                </c:pt>
              </c:numCache>
            </c:numRef>
          </c:val>
        </c:ser>
        <c:ser>
          <c:idx val="4"/>
          <c:order val="4"/>
          <c:tx>
            <c:strRef>
              <c:f>Gráfics!$G$294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val>
            <c:numRef>
              <c:f>Gráfics!$G$295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825344"/>
        <c:axId val="226827264"/>
      </c:barChart>
      <c:lineChart>
        <c:grouping val="standard"/>
        <c:varyColors val="0"/>
        <c:ser>
          <c:idx val="5"/>
          <c:order val="5"/>
          <c:tx>
            <c:strRef>
              <c:f>Gráfics!$H$294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val>
            <c:numRef>
              <c:f>Gráfics!$H$295</c:f>
              <c:numCache>
                <c:formatCode>0.00</c:formatCode>
                <c:ptCount val="1"/>
                <c:pt idx="0">
                  <c:v>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30592"/>
        <c:axId val="226829056"/>
      </c:lineChart>
      <c:catAx>
        <c:axId val="22682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6827264"/>
        <c:crosses val="autoZero"/>
        <c:auto val="1"/>
        <c:lblAlgn val="ctr"/>
        <c:lblOffset val="100"/>
        <c:noMultiLvlLbl val="0"/>
      </c:catAx>
      <c:valAx>
        <c:axId val="226827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26825344"/>
        <c:crosses val="autoZero"/>
        <c:crossBetween val="between"/>
      </c:valAx>
      <c:valAx>
        <c:axId val="22682905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26830592"/>
        <c:crosses val="max"/>
        <c:crossBetween val="between"/>
      </c:valAx>
      <c:catAx>
        <c:axId val="22683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8290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Gráfics!$D$29</c:f>
              <c:strCache>
                <c:ptCount val="1"/>
                <c:pt idx="0">
                  <c:v>%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3685837971552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Gráfics!$C$30:$C$35</c:f>
              <c:strCache>
                <c:ptCount val="6"/>
                <c:pt idx="0">
                  <c:v>[0 - 20%)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Gráfics!$D$30:$D$35</c:f>
              <c:numCache>
                <c:formatCode>0.0%</c:formatCode>
                <c:ptCount val="6"/>
                <c:pt idx="0">
                  <c:v>3.5714285714285712E-2</c:v>
                </c:pt>
                <c:pt idx="1">
                  <c:v>3.5714285714285712E-2</c:v>
                </c:pt>
                <c:pt idx="2">
                  <c:v>0.21428571428571427</c:v>
                </c:pt>
                <c:pt idx="3">
                  <c:v>0.21428571428571427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34912"/>
        <c:axId val="129757184"/>
        <c:axId val="0"/>
      </c:bar3DChart>
      <c:catAx>
        <c:axId val="1297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57184"/>
        <c:crosses val="autoZero"/>
        <c:auto val="1"/>
        <c:lblAlgn val="ctr"/>
        <c:lblOffset val="100"/>
        <c:noMultiLvlLbl val="0"/>
      </c:catAx>
      <c:valAx>
        <c:axId val="12975718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97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Gráfics!$E$53</c:f>
              <c:numCache>
                <c:formatCode>0.0%</c:formatCode>
                <c:ptCount val="1"/>
                <c:pt idx="0">
                  <c:v>0.1071</c:v>
                </c:pt>
              </c:numCache>
            </c:numRef>
          </c:val>
        </c:ser>
        <c:ser>
          <c:idx val="1"/>
          <c:order val="1"/>
          <c:tx>
            <c:strRef>
              <c:f>Gráfics!$F$51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Gráfics!$F$53</c:f>
              <c:numCache>
                <c:formatCode>0.0%</c:formatCode>
                <c:ptCount val="1"/>
                <c:pt idx="0">
                  <c:v>0.1429</c:v>
                </c:pt>
              </c:numCache>
            </c:numRef>
          </c:val>
        </c:ser>
        <c:ser>
          <c:idx val="2"/>
          <c:order val="2"/>
          <c:tx>
            <c:strRef>
              <c:f>Gráfics!$G$51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Gráfics!$G$53</c:f>
              <c:numCache>
                <c:formatCode>0.0%</c:formatCode>
                <c:ptCount val="1"/>
                <c:pt idx="0">
                  <c:v>0.32140000000000002</c:v>
                </c:pt>
              </c:numCache>
            </c:numRef>
          </c:val>
        </c:ser>
        <c:ser>
          <c:idx val="3"/>
          <c:order val="3"/>
          <c:tx>
            <c:strRef>
              <c:f>Gráfics!$H$51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Gráfics!$H$53</c:f>
              <c:numCache>
                <c:formatCode>0.0%</c:formatCode>
                <c:ptCount val="1"/>
                <c:pt idx="0">
                  <c:v>0.17860000000000001</c:v>
                </c:pt>
              </c:numCache>
            </c:numRef>
          </c:val>
        </c:ser>
        <c:ser>
          <c:idx val="4"/>
          <c:order val="4"/>
          <c:tx>
            <c:strRef>
              <c:f>Gráfics!$I$51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Gráfics!$I$53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67936"/>
        <c:axId val="31966720"/>
      </c:barChart>
      <c:lineChart>
        <c:grouping val="standard"/>
        <c:varyColors val="0"/>
        <c:ser>
          <c:idx val="5"/>
          <c:order val="5"/>
          <c:tx>
            <c:strRef>
              <c:f>Gráfics!$J$51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Gráfics!$D$53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Gráfics!$J$53</c:f>
              <c:numCache>
                <c:formatCode>0.00</c:formatCode>
                <c:ptCount val="1"/>
                <c:pt idx="0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240"/>
        <c:axId val="31968256"/>
      </c:lineChart>
      <c:catAx>
        <c:axId val="3176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31966720"/>
        <c:crosses val="autoZero"/>
        <c:auto val="1"/>
        <c:lblAlgn val="ctr"/>
        <c:lblOffset val="100"/>
        <c:noMultiLvlLbl val="0"/>
      </c:catAx>
      <c:valAx>
        <c:axId val="319667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1767936"/>
        <c:crosses val="autoZero"/>
        <c:crossBetween val="between"/>
      </c:valAx>
      <c:valAx>
        <c:axId val="3196825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1978240"/>
        <c:crosses val="max"/>
        <c:crossBetween val="between"/>
      </c:valAx>
      <c:catAx>
        <c:axId val="3197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9682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Gráfics!$E$52</c:f>
              <c:numCache>
                <c:formatCode>0.0%</c:formatCode>
                <c:ptCount val="1"/>
                <c:pt idx="0">
                  <c:v>3.85E-2</c:v>
                </c:pt>
              </c:numCache>
            </c:numRef>
          </c:val>
        </c:ser>
        <c:ser>
          <c:idx val="1"/>
          <c:order val="1"/>
          <c:tx>
            <c:strRef>
              <c:f>Gráfics!$F$51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ln>
                <a:solidFill>
                  <a:schemeClr val="tx1"/>
                </a:solidFill>
              </a:ln>
            </c:spPr>
          </c:dPt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Gráfics!$F$52</c:f>
              <c:numCache>
                <c:formatCode>0.0%</c:formatCode>
                <c:ptCount val="1"/>
                <c:pt idx="0">
                  <c:v>3.85E-2</c:v>
                </c:pt>
              </c:numCache>
            </c:numRef>
          </c:val>
        </c:ser>
        <c:ser>
          <c:idx val="2"/>
          <c:order val="2"/>
          <c:tx>
            <c:strRef>
              <c:f>Gráfics!$G$51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Gráfics!$G$52</c:f>
              <c:numCache>
                <c:formatCode>0.0%</c:formatCode>
                <c:ptCount val="1"/>
                <c:pt idx="0">
                  <c:v>0.3846</c:v>
                </c:pt>
              </c:numCache>
            </c:numRef>
          </c:val>
        </c:ser>
        <c:ser>
          <c:idx val="3"/>
          <c:order val="3"/>
          <c:tx>
            <c:strRef>
              <c:f>Gráfics!$H$51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Gráfics!$H$52</c:f>
              <c:numCache>
                <c:formatCode>0.0%</c:formatCode>
                <c:ptCount val="1"/>
                <c:pt idx="0">
                  <c:v>0.26919999999999999</c:v>
                </c:pt>
              </c:numCache>
            </c:numRef>
          </c:val>
        </c:ser>
        <c:ser>
          <c:idx val="4"/>
          <c:order val="4"/>
          <c:tx>
            <c:strRef>
              <c:f>Gráfics!$I$51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Gráfics!$I$52</c:f>
              <c:numCache>
                <c:formatCode>0.0%</c:formatCode>
                <c:ptCount val="1"/>
                <c:pt idx="0">
                  <c:v>0.26919999999999999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89600"/>
        <c:axId val="32091520"/>
      </c:barChart>
      <c:lineChart>
        <c:grouping val="standard"/>
        <c:varyColors val="0"/>
        <c:ser>
          <c:idx val="5"/>
          <c:order val="5"/>
          <c:tx>
            <c:strRef>
              <c:f>Gráfics!$J$51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Gráfics!$D$52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Gráfics!$J$52</c:f>
              <c:numCache>
                <c:formatCode>0.00</c:formatCode>
                <c:ptCount val="1"/>
                <c:pt idx="0">
                  <c:v>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94848"/>
        <c:axId val="32093312"/>
      </c:lineChart>
      <c:catAx>
        <c:axId val="3208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91520"/>
        <c:crosses val="autoZero"/>
        <c:auto val="1"/>
        <c:lblAlgn val="ctr"/>
        <c:lblOffset val="100"/>
        <c:noMultiLvlLbl val="0"/>
      </c:catAx>
      <c:valAx>
        <c:axId val="320915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2089600"/>
        <c:crosses val="autoZero"/>
        <c:crossBetween val="between"/>
      </c:valAx>
      <c:valAx>
        <c:axId val="3209331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2094848"/>
        <c:crosses val="max"/>
        <c:crossBetween val="between"/>
      </c:valAx>
      <c:catAx>
        <c:axId val="3209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20933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Gráfics!$E$51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Gráfics!$E$54</c:f>
              <c:numCache>
                <c:formatCode>0.0%</c:formatCode>
                <c:ptCount val="1"/>
                <c:pt idx="0">
                  <c:v>3.6999999999999998E-2</c:v>
                </c:pt>
              </c:numCache>
            </c:numRef>
          </c:val>
        </c:ser>
        <c:ser>
          <c:idx val="1"/>
          <c:order val="1"/>
          <c:tx>
            <c:strRef>
              <c:f>Gráfics!$F$51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Gráfics!$F$54</c:f>
              <c:numCache>
                <c:formatCode>0.0%</c:formatCode>
                <c:ptCount val="1"/>
                <c:pt idx="0">
                  <c:v>7.4099999999999999E-2</c:v>
                </c:pt>
              </c:numCache>
            </c:numRef>
          </c:val>
        </c:ser>
        <c:ser>
          <c:idx val="2"/>
          <c:order val="2"/>
          <c:tx>
            <c:strRef>
              <c:f>Gráfics!$G$51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Gráfics!$G$54</c:f>
              <c:numCache>
                <c:formatCode>0.0%</c:formatCode>
                <c:ptCount val="1"/>
                <c:pt idx="0">
                  <c:v>0.25929999999999997</c:v>
                </c:pt>
              </c:numCache>
            </c:numRef>
          </c:val>
        </c:ser>
        <c:ser>
          <c:idx val="3"/>
          <c:order val="3"/>
          <c:tx>
            <c:strRef>
              <c:f>Gráfics!$H$51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Gráfics!$H$54</c:f>
              <c:numCache>
                <c:formatCode>0.0%</c:formatCode>
                <c:ptCount val="1"/>
                <c:pt idx="0">
                  <c:v>0.37040000000000001</c:v>
                </c:pt>
              </c:numCache>
            </c:numRef>
          </c:val>
        </c:ser>
        <c:ser>
          <c:idx val="4"/>
          <c:order val="4"/>
          <c:tx>
            <c:strRef>
              <c:f>Gráfics!$I$51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Gráfics!$I$54</c:f>
              <c:numCache>
                <c:formatCode>0.0%</c:formatCode>
                <c:ptCount val="1"/>
                <c:pt idx="0">
                  <c:v>0.25929999999999997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13408"/>
        <c:axId val="32115328"/>
      </c:barChart>
      <c:lineChart>
        <c:grouping val="standard"/>
        <c:varyColors val="0"/>
        <c:ser>
          <c:idx val="5"/>
          <c:order val="5"/>
          <c:tx>
            <c:strRef>
              <c:f>Gráfics!$J$51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Gráfics!$D$54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Gráfics!$J$54</c:f>
              <c:numCache>
                <c:formatCode>0.00</c:formatCode>
                <c:ptCount val="1"/>
                <c:pt idx="0">
                  <c:v>3.74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328"/>
        <c:axId val="32145792"/>
      </c:lineChart>
      <c:catAx>
        <c:axId val="3211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2115328"/>
        <c:crosses val="autoZero"/>
        <c:auto val="1"/>
        <c:lblAlgn val="ctr"/>
        <c:lblOffset val="100"/>
        <c:noMultiLvlLbl val="0"/>
      </c:catAx>
      <c:valAx>
        <c:axId val="321153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32113408"/>
        <c:crosses val="autoZero"/>
        <c:crossBetween val="between"/>
      </c:valAx>
      <c:valAx>
        <c:axId val="3214579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32147328"/>
        <c:crosses val="max"/>
        <c:crossBetween val="between"/>
      </c:valAx>
      <c:catAx>
        <c:axId val="3214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1457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Gráfics!$E$103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Gráfics!$F$103</c:f>
              <c:numCache>
                <c:formatCode>0.0%</c:formatCode>
                <c:ptCount val="1"/>
                <c:pt idx="0">
                  <c:v>0.29630000000000001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Gráfics!$G$103</c:f>
              <c:numCache>
                <c:formatCode>0.0%</c:formatCode>
                <c:ptCount val="1"/>
                <c:pt idx="0">
                  <c:v>0.29630000000000001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Gráfics!$H$103</c:f>
              <c:numCache>
                <c:formatCode>0.0%</c:formatCode>
                <c:ptCount val="1"/>
                <c:pt idx="0">
                  <c:v>0.33329999999999999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Gráfics!$I$103</c:f>
              <c:numCache>
                <c:formatCode>0.0%</c:formatCode>
                <c:ptCount val="1"/>
                <c:pt idx="0">
                  <c:v>7.4099999999999999E-2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86560"/>
        <c:axId val="143983360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Gráfics!$D$103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Gráfics!$J$103</c:f>
              <c:numCache>
                <c:formatCode>0.00</c:formatCode>
                <c:ptCount val="1"/>
                <c:pt idx="0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86688"/>
        <c:axId val="143984896"/>
      </c:lineChart>
      <c:catAx>
        <c:axId val="14318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983360"/>
        <c:crosses val="autoZero"/>
        <c:auto val="1"/>
        <c:lblAlgn val="ctr"/>
        <c:lblOffset val="100"/>
        <c:noMultiLvlLbl val="0"/>
      </c:catAx>
      <c:valAx>
        <c:axId val="1439833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43186560"/>
        <c:crosses val="autoZero"/>
        <c:crossBetween val="between"/>
      </c:valAx>
      <c:valAx>
        <c:axId val="143984896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43986688"/>
        <c:crosses val="max"/>
        <c:crossBetween val="between"/>
      </c:valAx>
      <c:catAx>
        <c:axId val="14398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39848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Gráfics!$E$104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Gráfics!$F$104</c:f>
              <c:numCache>
                <c:formatCode>0.0%</c:formatCode>
                <c:ptCount val="1"/>
                <c:pt idx="0">
                  <c:v>0.28570000000000001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Gráfics!$G$104</c:f>
              <c:numCache>
                <c:formatCode>0.0%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Gráfics!$H$104</c:f>
              <c:numCache>
                <c:formatCode>0.0%</c:formatCode>
                <c:ptCount val="1"/>
                <c:pt idx="0">
                  <c:v>0.35709999999999997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Gráfics!$I$104</c:f>
              <c:numCache>
                <c:formatCode>0.0%</c:formatCode>
                <c:ptCount val="1"/>
                <c:pt idx="0">
                  <c:v>7.1400000000000005E-2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389312"/>
        <c:axId val="151391232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Gráfics!$D$104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Gráfics!$J$104</c:f>
              <c:numCache>
                <c:formatCode>0.00</c:formatCode>
                <c:ptCount val="1"/>
                <c:pt idx="0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98656"/>
        <c:axId val="151397120"/>
      </c:lineChart>
      <c:catAx>
        <c:axId val="15138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91232"/>
        <c:crosses val="autoZero"/>
        <c:auto val="1"/>
        <c:lblAlgn val="ctr"/>
        <c:lblOffset val="100"/>
        <c:noMultiLvlLbl val="0"/>
      </c:catAx>
      <c:valAx>
        <c:axId val="15139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51389312"/>
        <c:crosses val="autoZero"/>
        <c:crossBetween val="between"/>
      </c:valAx>
      <c:valAx>
        <c:axId val="151397120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51398656"/>
        <c:crosses val="max"/>
        <c:crossBetween val="between"/>
      </c:valAx>
      <c:catAx>
        <c:axId val="15139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397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Gráfics!$E$105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Gráfics!$F$105</c:f>
              <c:numCache>
                <c:formatCode>0.0%</c:formatCode>
                <c:ptCount val="1"/>
                <c:pt idx="0">
                  <c:v>0.1071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Gráfics!$G$105</c:f>
              <c:numCache>
                <c:formatCode>0.0%</c:formatCode>
                <c:ptCount val="1"/>
                <c:pt idx="0">
                  <c:v>0.28570000000000001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Gráfics!$H$105</c:f>
              <c:numCache>
                <c:formatCode>0.0%</c:formatCode>
                <c:ptCount val="1"/>
                <c:pt idx="0">
                  <c:v>0.46429999999999999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Gráfics!$I$105</c:f>
              <c:numCache>
                <c:formatCode>0.0%</c:formatCode>
                <c:ptCount val="1"/>
                <c:pt idx="0">
                  <c:v>0.1071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37824"/>
        <c:axId val="207844096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Gráfics!$D$105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Gráfics!$J$105</c:f>
              <c:numCache>
                <c:formatCode>0.00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51520"/>
        <c:axId val="207845632"/>
      </c:lineChart>
      <c:catAx>
        <c:axId val="20783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844096"/>
        <c:crosses val="autoZero"/>
        <c:auto val="1"/>
        <c:lblAlgn val="ctr"/>
        <c:lblOffset val="100"/>
        <c:noMultiLvlLbl val="0"/>
      </c:catAx>
      <c:valAx>
        <c:axId val="20784409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07837824"/>
        <c:crosses val="autoZero"/>
        <c:crossBetween val="between"/>
      </c:valAx>
      <c:valAx>
        <c:axId val="20784563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207851520"/>
        <c:crosses val="max"/>
        <c:crossBetween val="between"/>
      </c:valAx>
      <c:catAx>
        <c:axId val="20785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8456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Gráfics!$E$102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Gráfics!$E$106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ser>
          <c:idx val="1"/>
          <c:order val="1"/>
          <c:tx>
            <c:strRef>
              <c:f>Gráfics!$F$102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Gráfics!$F$106</c:f>
              <c:numCache>
                <c:formatCode>0.0%</c:formatCode>
                <c:ptCount val="1"/>
                <c:pt idx="0">
                  <c:v>0.1429</c:v>
                </c:pt>
              </c:numCache>
            </c:numRef>
          </c:val>
        </c:ser>
        <c:ser>
          <c:idx val="2"/>
          <c:order val="2"/>
          <c:tx>
            <c:strRef>
              <c:f>Gráfics!$G$102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Gráfics!$G$106</c:f>
              <c:numCache>
                <c:formatCode>0.0%</c:formatCode>
                <c:ptCount val="1"/>
                <c:pt idx="0">
                  <c:v>0.32140000000000002</c:v>
                </c:pt>
              </c:numCache>
            </c:numRef>
          </c:val>
        </c:ser>
        <c:ser>
          <c:idx val="3"/>
          <c:order val="3"/>
          <c:tx>
            <c:strRef>
              <c:f>Gráfics!$H$102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Gráfics!$H$106</c:f>
              <c:numCache>
                <c:formatCode>0.0%</c:formatCode>
                <c:ptCount val="1"/>
                <c:pt idx="0">
                  <c:v>0.46429999999999999</c:v>
                </c:pt>
              </c:numCache>
            </c:numRef>
          </c:val>
        </c:ser>
        <c:ser>
          <c:idx val="4"/>
          <c:order val="4"/>
          <c:tx>
            <c:strRef>
              <c:f>Gráfics!$I$102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Gráfics!$I$106</c:f>
              <c:numCache>
                <c:formatCode>0.0%</c:formatCode>
                <c:ptCount val="1"/>
                <c:pt idx="0">
                  <c:v>3.5700000000000003E-2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722944"/>
        <c:axId val="162724864"/>
      </c:barChart>
      <c:lineChart>
        <c:grouping val="standard"/>
        <c:varyColors val="0"/>
        <c:ser>
          <c:idx val="5"/>
          <c:order val="5"/>
          <c:tx>
            <c:strRef>
              <c:f>Gráfics!$J$102</c:f>
              <c:strCache>
                <c:ptCount val="1"/>
                <c:pt idx="0">
                  <c:v>Mitjana</c:v>
                </c:pt>
              </c:strCache>
            </c:strRef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Gráfics!$D$106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Gráfics!$J$106</c:f>
              <c:numCache>
                <c:formatCode>0.00</c:formatCode>
                <c:ptCount val="1"/>
                <c:pt idx="0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6768"/>
        <c:axId val="163775232"/>
      </c:lineChart>
      <c:catAx>
        <c:axId val="16272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24864"/>
        <c:crosses val="autoZero"/>
        <c:auto val="1"/>
        <c:lblAlgn val="ctr"/>
        <c:lblOffset val="100"/>
        <c:noMultiLvlLbl val="0"/>
      </c:catAx>
      <c:valAx>
        <c:axId val="1627248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62722944"/>
        <c:crosses val="autoZero"/>
        <c:crossBetween val="between"/>
      </c:valAx>
      <c:valAx>
        <c:axId val="163775232"/>
        <c:scaling>
          <c:orientation val="minMax"/>
          <c:max val="5"/>
          <c:min val="1"/>
        </c:scaling>
        <c:delete val="0"/>
        <c:axPos val="r"/>
        <c:numFmt formatCode="0.0" sourceLinked="0"/>
        <c:majorTickMark val="out"/>
        <c:minorTickMark val="none"/>
        <c:tickLblPos val="nextTo"/>
        <c:crossAx val="163776768"/>
        <c:crosses val="max"/>
        <c:crossBetween val="between"/>
      </c:valAx>
      <c:catAx>
        <c:axId val="16377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637752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166686</xdr:rowOff>
    </xdr:from>
    <xdr:to>
      <xdr:col>10</xdr:col>
      <xdr:colOff>266700</xdr:colOff>
      <xdr:row>22</xdr:row>
      <xdr:rowOff>171449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27</xdr:row>
      <xdr:rowOff>138111</xdr:rowOff>
    </xdr:from>
    <xdr:to>
      <xdr:col>9</xdr:col>
      <xdr:colOff>266699</xdr:colOff>
      <xdr:row>43</xdr:row>
      <xdr:rowOff>180974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304800</xdr:colOff>
      <xdr:row>63</xdr:row>
      <xdr:rowOff>76200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304800</xdr:colOff>
      <xdr:row>63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24</xdr:col>
      <xdr:colOff>304800</xdr:colOff>
      <xdr:row>63</xdr:row>
      <xdr:rowOff>76200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304800</xdr:colOff>
      <xdr:row>80</xdr:row>
      <xdr:rowOff>76200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16</xdr:col>
      <xdr:colOff>304800</xdr:colOff>
      <xdr:row>80</xdr:row>
      <xdr:rowOff>76200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66</xdr:row>
      <xdr:rowOff>0</xdr:rowOff>
    </xdr:from>
    <xdr:to>
      <xdr:col>24</xdr:col>
      <xdr:colOff>304800</xdr:colOff>
      <xdr:row>80</xdr:row>
      <xdr:rowOff>76200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8</xdr:col>
      <xdr:colOff>304800</xdr:colOff>
      <xdr:row>95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16</xdr:col>
      <xdr:colOff>304800</xdr:colOff>
      <xdr:row>95</xdr:row>
      <xdr:rowOff>76200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81</xdr:row>
      <xdr:rowOff>0</xdr:rowOff>
    </xdr:from>
    <xdr:to>
      <xdr:col>24</xdr:col>
      <xdr:colOff>304800</xdr:colOff>
      <xdr:row>95</xdr:row>
      <xdr:rowOff>76200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304800</xdr:colOff>
      <xdr:row>110</xdr:row>
      <xdr:rowOff>76200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16</xdr:col>
      <xdr:colOff>304800</xdr:colOff>
      <xdr:row>110</xdr:row>
      <xdr:rowOff>76200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96</xdr:row>
      <xdr:rowOff>0</xdr:rowOff>
    </xdr:from>
    <xdr:to>
      <xdr:col>24</xdr:col>
      <xdr:colOff>304800</xdr:colOff>
      <xdr:row>110</xdr:row>
      <xdr:rowOff>76200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304800</xdr:colOff>
      <xdr:row>125</xdr:row>
      <xdr:rowOff>76200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16</xdr:col>
      <xdr:colOff>304800</xdr:colOff>
      <xdr:row>125</xdr:row>
      <xdr:rowOff>76200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128</xdr:row>
      <xdr:rowOff>0</xdr:rowOff>
    </xdr:from>
    <xdr:to>
      <xdr:col>8</xdr:col>
      <xdr:colOff>304800</xdr:colOff>
      <xdr:row>142</xdr:row>
      <xdr:rowOff>76200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8</xdr:col>
      <xdr:colOff>304800</xdr:colOff>
      <xdr:row>160</xdr:row>
      <xdr:rowOff>76200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6"/>
  <sheetViews>
    <sheetView showGridLines="0" workbookViewId="0"/>
  </sheetViews>
  <sheetFormatPr defaultRowHeight="15" x14ac:dyDescent="0.25"/>
  <cols>
    <col min="1" max="1" width="2.7109375" customWidth="1"/>
    <col min="2" max="2" width="9.28515625" customWidth="1"/>
    <col min="3" max="3" width="10.28515625" customWidth="1"/>
    <col min="4" max="4" width="9.7109375" customWidth="1"/>
    <col min="6" max="6" width="10" bestFit="1" customWidth="1"/>
    <col min="8" max="8" width="9.42578125" customWidth="1"/>
    <col min="9" max="9" width="9.5703125" customWidth="1"/>
    <col min="10" max="13" width="9.7109375" customWidth="1"/>
    <col min="15" max="15" width="9.5703125" customWidth="1"/>
    <col min="17" max="17" width="9.42578125" customWidth="1"/>
    <col min="19" max="19" width="9.42578125" customWidth="1"/>
  </cols>
  <sheetData>
    <row r="2" spans="2:14" ht="45.75" customHeight="1" x14ac:dyDescent="0.25">
      <c r="B2" s="34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5" spans="2:14" x14ac:dyDescent="0.25">
      <c r="B5" s="21" t="s">
        <v>61</v>
      </c>
    </row>
    <row r="7" spans="2:14" ht="15.75" x14ac:dyDescent="0.25">
      <c r="B7" s="6" t="s">
        <v>57</v>
      </c>
    </row>
    <row r="9" spans="2:14" ht="46.5" customHeight="1" x14ac:dyDescent="0.25">
      <c r="B9" s="5" t="s">
        <v>58</v>
      </c>
      <c r="C9" s="12" t="s">
        <v>59</v>
      </c>
      <c r="D9" s="12" t="s">
        <v>60</v>
      </c>
    </row>
    <row r="10" spans="2:14" ht="18" customHeight="1" x14ac:dyDescent="0.25">
      <c r="B10" s="4">
        <v>68</v>
      </c>
      <c r="C10" s="4">
        <v>28</v>
      </c>
      <c r="D10" s="3">
        <f>C10/B10</f>
        <v>0.41176470588235292</v>
      </c>
    </row>
    <row r="11" spans="2:14" x14ac:dyDescent="0.25">
      <c r="B11" s="19"/>
      <c r="C11" s="19"/>
      <c r="D11" s="20"/>
    </row>
    <row r="12" spans="2:14" x14ac:dyDescent="0.25">
      <c r="B12" s="19"/>
      <c r="C12" s="19"/>
      <c r="D12" s="20"/>
    </row>
    <row r="14" spans="2:14" ht="15.75" x14ac:dyDescent="0.25">
      <c r="B14" s="6" t="s">
        <v>15</v>
      </c>
    </row>
    <row r="16" spans="2:14" ht="18" customHeight="1" x14ac:dyDescent="0.25">
      <c r="F16" s="5" t="s">
        <v>14</v>
      </c>
      <c r="G16" s="5" t="s">
        <v>13</v>
      </c>
    </row>
    <row r="17" spans="2:7" ht="18" customHeight="1" x14ac:dyDescent="0.25">
      <c r="B17" s="37" t="s">
        <v>12</v>
      </c>
      <c r="C17" s="38"/>
      <c r="D17" s="38"/>
      <c r="E17" s="39"/>
      <c r="F17" s="4">
        <v>3</v>
      </c>
      <c r="G17" s="3">
        <f t="shared" ref="G17:G28" si="0">F17/$F$29</f>
        <v>0.10714285714285714</v>
      </c>
    </row>
    <row r="18" spans="2:7" ht="18" customHeight="1" x14ac:dyDescent="0.25">
      <c r="B18" s="37" t="s">
        <v>11</v>
      </c>
      <c r="C18" s="38"/>
      <c r="D18" s="38"/>
      <c r="E18" s="39"/>
      <c r="F18" s="4">
        <v>0</v>
      </c>
      <c r="G18" s="3">
        <f t="shared" si="0"/>
        <v>0</v>
      </c>
    </row>
    <row r="19" spans="2:7" ht="18" customHeight="1" x14ac:dyDescent="0.25">
      <c r="B19" s="37" t="s">
        <v>10</v>
      </c>
      <c r="C19" s="38"/>
      <c r="D19" s="38"/>
      <c r="E19" s="39"/>
      <c r="F19" s="4">
        <v>2</v>
      </c>
      <c r="G19" s="3">
        <f t="shared" si="0"/>
        <v>7.1428571428571425E-2</v>
      </c>
    </row>
    <row r="20" spans="2:7" ht="18" customHeight="1" x14ac:dyDescent="0.25">
      <c r="B20" s="37" t="s">
        <v>9</v>
      </c>
      <c r="C20" s="38"/>
      <c r="D20" s="38"/>
      <c r="E20" s="39"/>
      <c r="F20" s="4">
        <v>5</v>
      </c>
      <c r="G20" s="3">
        <f t="shared" si="0"/>
        <v>0.17857142857142858</v>
      </c>
    </row>
    <row r="21" spans="2:7" ht="18" customHeight="1" x14ac:dyDescent="0.25">
      <c r="B21" s="37" t="s">
        <v>8</v>
      </c>
      <c r="C21" s="38"/>
      <c r="D21" s="38"/>
      <c r="E21" s="39"/>
      <c r="F21" s="4">
        <v>5</v>
      </c>
      <c r="G21" s="3">
        <f t="shared" si="0"/>
        <v>0.17857142857142858</v>
      </c>
    </row>
    <row r="22" spans="2:7" ht="18" customHeight="1" x14ac:dyDescent="0.25">
      <c r="B22" s="37" t="s">
        <v>7</v>
      </c>
      <c r="C22" s="38"/>
      <c r="D22" s="38"/>
      <c r="E22" s="39"/>
      <c r="F22" s="4">
        <v>0</v>
      </c>
      <c r="G22" s="3">
        <f t="shared" si="0"/>
        <v>0</v>
      </c>
    </row>
    <row r="23" spans="2:7" ht="18" customHeight="1" x14ac:dyDescent="0.25">
      <c r="B23" s="37" t="s">
        <v>6</v>
      </c>
      <c r="C23" s="38"/>
      <c r="D23" s="38"/>
      <c r="E23" s="39"/>
      <c r="F23" s="4">
        <v>4</v>
      </c>
      <c r="G23" s="3">
        <f t="shared" si="0"/>
        <v>0.14285714285714285</v>
      </c>
    </row>
    <row r="24" spans="2:7" ht="18" customHeight="1" x14ac:dyDescent="0.25">
      <c r="B24" s="37" t="s">
        <v>5</v>
      </c>
      <c r="C24" s="38"/>
      <c r="D24" s="38"/>
      <c r="E24" s="39"/>
      <c r="F24" s="4">
        <v>1</v>
      </c>
      <c r="G24" s="3">
        <f t="shared" si="0"/>
        <v>3.5714285714285712E-2</v>
      </c>
    </row>
    <row r="25" spans="2:7" ht="18" customHeight="1" x14ac:dyDescent="0.25">
      <c r="B25" s="37" t="s">
        <v>4</v>
      </c>
      <c r="C25" s="38"/>
      <c r="D25" s="38"/>
      <c r="E25" s="39"/>
      <c r="F25" s="4">
        <v>6</v>
      </c>
      <c r="G25" s="3">
        <f t="shared" si="0"/>
        <v>0.21428571428571427</v>
      </c>
    </row>
    <row r="26" spans="2:7" ht="18" customHeight="1" x14ac:dyDescent="0.25">
      <c r="B26" s="37" t="s">
        <v>3</v>
      </c>
      <c r="C26" s="38"/>
      <c r="D26" s="38"/>
      <c r="E26" s="39"/>
      <c r="F26" s="4">
        <v>1</v>
      </c>
      <c r="G26" s="3">
        <f t="shared" si="0"/>
        <v>3.5714285714285712E-2</v>
      </c>
    </row>
    <row r="27" spans="2:7" ht="18" customHeight="1" x14ac:dyDescent="0.25">
      <c r="B27" s="37" t="s">
        <v>2</v>
      </c>
      <c r="C27" s="38"/>
      <c r="D27" s="38"/>
      <c r="E27" s="39"/>
      <c r="F27" s="4">
        <v>0</v>
      </c>
      <c r="G27" s="3">
        <f t="shared" si="0"/>
        <v>0</v>
      </c>
    </row>
    <row r="28" spans="2:7" ht="18" customHeight="1" x14ac:dyDescent="0.25">
      <c r="B28" s="37" t="s">
        <v>1</v>
      </c>
      <c r="C28" s="38"/>
      <c r="D28" s="38"/>
      <c r="E28" s="39"/>
      <c r="F28" s="4">
        <v>1</v>
      </c>
      <c r="G28" s="3">
        <f t="shared" si="0"/>
        <v>3.5714285714285712E-2</v>
      </c>
    </row>
    <row r="29" spans="2:7" ht="18" customHeight="1" x14ac:dyDescent="0.25">
      <c r="B29" s="40" t="s">
        <v>0</v>
      </c>
      <c r="C29" s="41"/>
      <c r="D29" s="41"/>
      <c r="E29" s="42"/>
      <c r="F29" s="2">
        <f>SUM(F17:F28)</f>
        <v>28</v>
      </c>
      <c r="G29" s="1">
        <f>F29/F29</f>
        <v>1</v>
      </c>
    </row>
    <row r="33" spans="2:21" ht="32.25" customHeight="1" x14ac:dyDescent="0.25">
      <c r="B33" s="33" t="s">
        <v>17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5" spans="2:21" ht="18" customHeight="1" x14ac:dyDescent="0.25">
      <c r="D35" s="5" t="s">
        <v>14</v>
      </c>
      <c r="E35" s="5" t="s">
        <v>13</v>
      </c>
    </row>
    <row r="36" spans="2:21" ht="18" customHeight="1" x14ac:dyDescent="0.25">
      <c r="B36" s="7" t="s">
        <v>18</v>
      </c>
      <c r="C36" s="8"/>
      <c r="D36" s="4">
        <v>1</v>
      </c>
      <c r="E36" s="3">
        <f t="shared" ref="E36:E41" si="1">D36/$F$29</f>
        <v>3.5714285714285712E-2</v>
      </c>
    </row>
    <row r="37" spans="2:21" ht="18" customHeight="1" x14ac:dyDescent="0.25">
      <c r="B37" s="7" t="s">
        <v>19</v>
      </c>
      <c r="C37" s="8"/>
      <c r="D37" s="4">
        <v>1</v>
      </c>
      <c r="E37" s="3">
        <f t="shared" si="1"/>
        <v>3.5714285714285712E-2</v>
      </c>
    </row>
    <row r="38" spans="2:21" ht="18" customHeight="1" x14ac:dyDescent="0.25">
      <c r="B38" s="7" t="s">
        <v>20</v>
      </c>
      <c r="C38" s="8"/>
      <c r="D38" s="4">
        <v>6</v>
      </c>
      <c r="E38" s="3">
        <f t="shared" si="1"/>
        <v>0.21428571428571427</v>
      </c>
    </row>
    <row r="39" spans="2:21" ht="18" customHeight="1" x14ac:dyDescent="0.25">
      <c r="B39" s="7" t="s">
        <v>21</v>
      </c>
      <c r="C39" s="8"/>
      <c r="D39" s="4">
        <v>6</v>
      </c>
      <c r="E39" s="3">
        <f t="shared" si="1"/>
        <v>0.21428571428571427</v>
      </c>
    </row>
    <row r="40" spans="2:21" ht="18" customHeight="1" x14ac:dyDescent="0.25">
      <c r="B40" s="7" t="s">
        <v>22</v>
      </c>
      <c r="C40" s="8"/>
      <c r="D40" s="4">
        <v>14</v>
      </c>
      <c r="E40" s="3">
        <f t="shared" si="1"/>
        <v>0.5</v>
      </c>
    </row>
    <row r="41" spans="2:21" ht="18" customHeight="1" x14ac:dyDescent="0.25">
      <c r="B41" s="7" t="s">
        <v>1</v>
      </c>
      <c r="C41" s="8"/>
      <c r="D41" s="4">
        <v>0</v>
      </c>
      <c r="E41" s="3">
        <f t="shared" si="1"/>
        <v>0</v>
      </c>
    </row>
    <row r="42" spans="2:21" ht="18" customHeight="1" x14ac:dyDescent="0.25">
      <c r="B42" s="9" t="s">
        <v>0</v>
      </c>
      <c r="C42" s="10"/>
      <c r="D42" s="2">
        <f>SUM(D36:D41)</f>
        <v>28</v>
      </c>
      <c r="E42" s="1">
        <f>D42/D42</f>
        <v>1</v>
      </c>
    </row>
    <row r="46" spans="2:21" ht="15.75" x14ac:dyDescent="0.25">
      <c r="B46" s="6" t="s">
        <v>23</v>
      </c>
    </row>
    <row r="48" spans="2:21" ht="30" customHeight="1" x14ac:dyDescent="0.25">
      <c r="I48" s="26" t="s">
        <v>24</v>
      </c>
      <c r="J48" s="27"/>
      <c r="K48" s="26" t="s">
        <v>25</v>
      </c>
      <c r="L48" s="27"/>
      <c r="M48" s="26" t="s">
        <v>26</v>
      </c>
      <c r="N48" s="27"/>
      <c r="O48" s="28" t="s">
        <v>27</v>
      </c>
      <c r="P48" s="29"/>
      <c r="Q48" s="26" t="s">
        <v>28</v>
      </c>
      <c r="R48" s="27"/>
      <c r="S48" s="11" t="s">
        <v>1</v>
      </c>
      <c r="T48" s="24" t="s">
        <v>29</v>
      </c>
      <c r="U48" s="22" t="s">
        <v>30</v>
      </c>
    </row>
    <row r="49" spans="2:21" ht="18" customHeight="1" x14ac:dyDescent="0.25">
      <c r="I49" s="5" t="s">
        <v>14</v>
      </c>
      <c r="J49" s="5" t="s">
        <v>13</v>
      </c>
      <c r="K49" s="5" t="s">
        <v>14</v>
      </c>
      <c r="L49" s="5" t="s">
        <v>13</v>
      </c>
      <c r="M49" s="5" t="s">
        <v>14</v>
      </c>
      <c r="N49" s="5" t="s">
        <v>13</v>
      </c>
      <c r="O49" s="5" t="s">
        <v>14</v>
      </c>
      <c r="P49" s="5" t="s">
        <v>13</v>
      </c>
      <c r="Q49" s="5" t="s">
        <v>14</v>
      </c>
      <c r="R49" s="5" t="s">
        <v>13</v>
      </c>
      <c r="S49" s="5" t="s">
        <v>14</v>
      </c>
      <c r="T49" s="25"/>
      <c r="U49" s="23"/>
    </row>
    <row r="50" spans="2:21" ht="32.25" customHeight="1" x14ac:dyDescent="0.25">
      <c r="B50" s="30" t="s">
        <v>31</v>
      </c>
      <c r="C50" s="31"/>
      <c r="D50" s="31"/>
      <c r="E50" s="31"/>
      <c r="F50" s="31"/>
      <c r="G50" s="31"/>
      <c r="H50" s="32"/>
      <c r="I50" s="13">
        <v>1</v>
      </c>
      <c r="J50" s="14">
        <v>3.85E-2</v>
      </c>
      <c r="K50" s="13">
        <v>1</v>
      </c>
      <c r="L50" s="14">
        <v>3.85E-2</v>
      </c>
      <c r="M50" s="13">
        <v>10</v>
      </c>
      <c r="N50" s="14">
        <v>0.3846</v>
      </c>
      <c r="O50" s="13">
        <v>7</v>
      </c>
      <c r="P50" s="14">
        <v>0.26919999999999999</v>
      </c>
      <c r="Q50" s="13">
        <v>7</v>
      </c>
      <c r="R50" s="14">
        <v>0.26919999999999999</v>
      </c>
      <c r="S50" s="13">
        <v>2</v>
      </c>
      <c r="T50" s="15">
        <v>3.69</v>
      </c>
      <c r="U50" s="15">
        <v>1.05</v>
      </c>
    </row>
    <row r="51" spans="2:21" ht="33" customHeight="1" x14ac:dyDescent="0.25">
      <c r="B51" s="30" t="s">
        <v>32</v>
      </c>
      <c r="C51" s="31"/>
      <c r="D51" s="31"/>
      <c r="E51" s="31"/>
      <c r="F51" s="31"/>
      <c r="G51" s="31"/>
      <c r="H51" s="32"/>
      <c r="I51" s="13">
        <v>3</v>
      </c>
      <c r="J51" s="14">
        <v>0.1071</v>
      </c>
      <c r="K51" s="13">
        <v>4</v>
      </c>
      <c r="L51" s="14">
        <v>0.1429</v>
      </c>
      <c r="M51" s="13">
        <v>9</v>
      </c>
      <c r="N51" s="14">
        <v>0.32140000000000002</v>
      </c>
      <c r="O51" s="13">
        <v>5</v>
      </c>
      <c r="P51" s="14">
        <v>0.17860000000000001</v>
      </c>
      <c r="Q51" s="13">
        <v>7</v>
      </c>
      <c r="R51" s="14">
        <v>0.25</v>
      </c>
      <c r="S51" s="13">
        <v>0</v>
      </c>
      <c r="T51" s="15">
        <v>3.32</v>
      </c>
      <c r="U51" s="15">
        <v>1.31</v>
      </c>
    </row>
    <row r="52" spans="2:21" ht="18" customHeight="1" x14ac:dyDescent="0.25">
      <c r="B52" s="30" t="s">
        <v>33</v>
      </c>
      <c r="C52" s="31"/>
      <c r="D52" s="31"/>
      <c r="E52" s="31"/>
      <c r="F52" s="31"/>
      <c r="G52" s="31"/>
      <c r="H52" s="32"/>
      <c r="I52" s="13">
        <v>1</v>
      </c>
      <c r="J52" s="14">
        <v>3.6999999999999998E-2</v>
      </c>
      <c r="K52" s="13">
        <v>2</v>
      </c>
      <c r="L52" s="14">
        <v>7.4099999999999999E-2</v>
      </c>
      <c r="M52" s="13">
        <v>7</v>
      </c>
      <c r="N52" s="14">
        <v>0.25929999999999997</v>
      </c>
      <c r="O52" s="13">
        <v>10</v>
      </c>
      <c r="P52" s="14">
        <v>0.37040000000000001</v>
      </c>
      <c r="Q52" s="13">
        <v>7</v>
      </c>
      <c r="R52" s="14">
        <v>0.25929999999999997</v>
      </c>
      <c r="S52" s="13">
        <v>1</v>
      </c>
      <c r="T52" s="15">
        <v>3.74</v>
      </c>
      <c r="U52" s="15">
        <v>1.06</v>
      </c>
    </row>
    <row r="56" spans="2:21" ht="15.75" x14ac:dyDescent="0.25">
      <c r="B56" s="6" t="s">
        <v>34</v>
      </c>
    </row>
    <row r="58" spans="2:21" ht="30" customHeight="1" x14ac:dyDescent="0.25">
      <c r="I58" s="26" t="s">
        <v>35</v>
      </c>
      <c r="J58" s="27"/>
      <c r="K58" s="26" t="s">
        <v>36</v>
      </c>
      <c r="L58" s="27"/>
      <c r="M58" s="26" t="s">
        <v>37</v>
      </c>
      <c r="N58" s="27"/>
      <c r="O58" s="28" t="s">
        <v>38</v>
      </c>
      <c r="P58" s="29"/>
      <c r="Q58" s="26" t="s">
        <v>39</v>
      </c>
      <c r="R58" s="27"/>
      <c r="S58" s="11" t="s">
        <v>1</v>
      </c>
      <c r="T58" s="24" t="s">
        <v>29</v>
      </c>
      <c r="U58" s="22" t="s">
        <v>30</v>
      </c>
    </row>
    <row r="59" spans="2:21" ht="18" customHeight="1" x14ac:dyDescent="0.25">
      <c r="I59" s="5" t="s">
        <v>14</v>
      </c>
      <c r="J59" s="5" t="s">
        <v>13</v>
      </c>
      <c r="K59" s="5" t="s">
        <v>14</v>
      </c>
      <c r="L59" s="5" t="s">
        <v>13</v>
      </c>
      <c r="M59" s="5" t="s">
        <v>14</v>
      </c>
      <c r="N59" s="5" t="s">
        <v>13</v>
      </c>
      <c r="O59" s="5" t="s">
        <v>14</v>
      </c>
      <c r="P59" s="5" t="s">
        <v>13</v>
      </c>
      <c r="Q59" s="5" t="s">
        <v>14</v>
      </c>
      <c r="R59" s="5" t="s">
        <v>13</v>
      </c>
      <c r="S59" s="5" t="s">
        <v>14</v>
      </c>
      <c r="T59" s="25"/>
      <c r="U59" s="23"/>
    </row>
    <row r="60" spans="2:21" ht="18" customHeight="1" x14ac:dyDescent="0.25">
      <c r="B60" s="30" t="s">
        <v>40</v>
      </c>
      <c r="C60" s="31"/>
      <c r="D60" s="31"/>
      <c r="E60" s="31"/>
      <c r="F60" s="31"/>
      <c r="G60" s="31"/>
      <c r="H60" s="32"/>
      <c r="I60" s="13">
        <v>0</v>
      </c>
      <c r="J60" s="14">
        <v>0</v>
      </c>
      <c r="K60" s="13">
        <v>8</v>
      </c>
      <c r="L60" s="14">
        <v>0.29630000000000001</v>
      </c>
      <c r="M60" s="13">
        <v>8</v>
      </c>
      <c r="N60" s="14">
        <v>0.29630000000000001</v>
      </c>
      <c r="O60" s="13">
        <v>9</v>
      </c>
      <c r="P60" s="14">
        <v>0.33329999999999999</v>
      </c>
      <c r="Q60" s="13">
        <v>2</v>
      </c>
      <c r="R60" s="14">
        <v>7.4099999999999999E-2</v>
      </c>
      <c r="S60" s="13">
        <v>1</v>
      </c>
      <c r="T60" s="15">
        <v>3.19</v>
      </c>
      <c r="U60" s="15">
        <v>0.96</v>
      </c>
    </row>
    <row r="61" spans="2:21" ht="18" customHeight="1" x14ac:dyDescent="0.25">
      <c r="B61" s="30" t="s">
        <v>41</v>
      </c>
      <c r="C61" s="31"/>
      <c r="D61" s="31"/>
      <c r="E61" s="31"/>
      <c r="F61" s="31"/>
      <c r="G61" s="31"/>
      <c r="H61" s="32"/>
      <c r="I61" s="13">
        <v>1</v>
      </c>
      <c r="J61" s="14">
        <v>3.5700000000000003E-2</v>
      </c>
      <c r="K61" s="13">
        <v>8</v>
      </c>
      <c r="L61" s="14">
        <v>0.28570000000000001</v>
      </c>
      <c r="M61" s="13">
        <v>7</v>
      </c>
      <c r="N61" s="14">
        <v>0.25</v>
      </c>
      <c r="O61" s="13">
        <v>10</v>
      </c>
      <c r="P61" s="14">
        <v>0.35709999999999997</v>
      </c>
      <c r="Q61" s="13">
        <v>2</v>
      </c>
      <c r="R61" s="14">
        <v>7.1400000000000005E-2</v>
      </c>
      <c r="S61" s="13">
        <v>0</v>
      </c>
      <c r="T61" s="15">
        <v>3.14</v>
      </c>
      <c r="U61" s="15">
        <v>1.04</v>
      </c>
    </row>
    <row r="62" spans="2:21" ht="30.75" customHeight="1" x14ac:dyDescent="0.25">
      <c r="B62" s="30" t="s">
        <v>42</v>
      </c>
      <c r="C62" s="31"/>
      <c r="D62" s="31"/>
      <c r="E62" s="31"/>
      <c r="F62" s="31"/>
      <c r="G62" s="31"/>
      <c r="H62" s="32"/>
      <c r="I62" s="13">
        <v>1</v>
      </c>
      <c r="J62" s="14">
        <v>3.5700000000000003E-2</v>
      </c>
      <c r="K62" s="13">
        <v>3</v>
      </c>
      <c r="L62" s="14">
        <v>0.1071</v>
      </c>
      <c r="M62" s="13">
        <v>8</v>
      </c>
      <c r="N62" s="14">
        <v>0.28570000000000001</v>
      </c>
      <c r="O62" s="13">
        <v>13</v>
      </c>
      <c r="P62" s="14">
        <v>0.46429999999999999</v>
      </c>
      <c r="Q62" s="13">
        <v>3</v>
      </c>
      <c r="R62" s="14">
        <v>0.1071</v>
      </c>
      <c r="S62" s="13">
        <v>0</v>
      </c>
      <c r="T62" s="15">
        <v>3.5</v>
      </c>
      <c r="U62" s="15">
        <v>0.96</v>
      </c>
    </row>
    <row r="63" spans="2:21" ht="18" customHeight="1" x14ac:dyDescent="0.25">
      <c r="B63" s="30" t="s">
        <v>43</v>
      </c>
      <c r="C63" s="31"/>
      <c r="D63" s="31"/>
      <c r="E63" s="31"/>
      <c r="F63" s="31"/>
      <c r="G63" s="31"/>
      <c r="H63" s="32"/>
      <c r="I63" s="13">
        <v>1</v>
      </c>
      <c r="J63" s="14">
        <v>3.5700000000000003E-2</v>
      </c>
      <c r="K63" s="13">
        <v>4</v>
      </c>
      <c r="L63" s="14">
        <v>0.1429</v>
      </c>
      <c r="M63" s="13">
        <v>9</v>
      </c>
      <c r="N63" s="14">
        <v>0.32140000000000002</v>
      </c>
      <c r="O63" s="13">
        <v>13</v>
      </c>
      <c r="P63" s="14">
        <v>0.46429999999999999</v>
      </c>
      <c r="Q63" s="13">
        <v>1</v>
      </c>
      <c r="R63" s="14">
        <v>3.5700000000000003E-2</v>
      </c>
      <c r="S63" s="13">
        <v>0</v>
      </c>
      <c r="T63" s="15">
        <v>3.32</v>
      </c>
      <c r="U63" s="15">
        <v>0.9</v>
      </c>
    </row>
    <row r="64" spans="2:21" ht="18" customHeight="1" x14ac:dyDescent="0.25">
      <c r="B64" s="30" t="s">
        <v>44</v>
      </c>
      <c r="C64" s="31"/>
      <c r="D64" s="31"/>
      <c r="E64" s="31"/>
      <c r="F64" s="31"/>
      <c r="G64" s="31"/>
      <c r="H64" s="32"/>
      <c r="I64" s="13">
        <v>1</v>
      </c>
      <c r="J64" s="14">
        <v>3.5700000000000003E-2</v>
      </c>
      <c r="K64" s="13">
        <v>1</v>
      </c>
      <c r="L64" s="14">
        <v>3.5700000000000003E-2</v>
      </c>
      <c r="M64" s="13">
        <v>6</v>
      </c>
      <c r="N64" s="14">
        <v>0.21429999999999999</v>
      </c>
      <c r="O64" s="13">
        <v>12</v>
      </c>
      <c r="P64" s="14">
        <v>0.42859999999999998</v>
      </c>
      <c r="Q64" s="13">
        <v>8</v>
      </c>
      <c r="R64" s="14">
        <v>0.28570000000000001</v>
      </c>
      <c r="S64" s="13">
        <v>0</v>
      </c>
      <c r="T64" s="15">
        <v>3.89</v>
      </c>
      <c r="U64" s="15">
        <v>0.99</v>
      </c>
    </row>
    <row r="65" spans="2:21" ht="18" customHeight="1" x14ac:dyDescent="0.25">
      <c r="B65" s="30" t="s">
        <v>45</v>
      </c>
      <c r="C65" s="31"/>
      <c r="D65" s="31"/>
      <c r="E65" s="31"/>
      <c r="F65" s="31"/>
      <c r="G65" s="31"/>
      <c r="H65" s="32"/>
      <c r="I65" s="13">
        <v>1</v>
      </c>
      <c r="J65" s="14">
        <v>4.1700000000000001E-2</v>
      </c>
      <c r="K65" s="13">
        <v>0</v>
      </c>
      <c r="L65" s="14">
        <v>0</v>
      </c>
      <c r="M65" s="13">
        <v>3</v>
      </c>
      <c r="N65" s="14">
        <v>0.125</v>
      </c>
      <c r="O65" s="13">
        <v>12</v>
      </c>
      <c r="P65" s="14">
        <v>0.5</v>
      </c>
      <c r="Q65" s="13">
        <v>8</v>
      </c>
      <c r="R65" s="14">
        <v>0.33300000000000002</v>
      </c>
      <c r="S65" s="13">
        <v>4</v>
      </c>
      <c r="T65" s="15">
        <v>4.08</v>
      </c>
      <c r="U65" s="15">
        <v>0.93</v>
      </c>
    </row>
    <row r="66" spans="2:21" ht="18" customHeight="1" x14ac:dyDescent="0.25">
      <c r="B66" s="30" t="s">
        <v>46</v>
      </c>
      <c r="C66" s="31"/>
      <c r="D66" s="31"/>
      <c r="E66" s="31"/>
      <c r="F66" s="31"/>
      <c r="G66" s="31"/>
      <c r="H66" s="32"/>
      <c r="I66" s="13">
        <v>1</v>
      </c>
      <c r="J66" s="14">
        <v>3.5700000000000003E-2</v>
      </c>
      <c r="K66" s="13">
        <v>1</v>
      </c>
      <c r="L66" s="14">
        <v>3.5700000000000003E-2</v>
      </c>
      <c r="M66" s="13">
        <v>7</v>
      </c>
      <c r="N66" s="14">
        <v>0.25</v>
      </c>
      <c r="O66" s="13">
        <v>15</v>
      </c>
      <c r="P66" s="14">
        <v>0.53569999999999995</v>
      </c>
      <c r="Q66" s="13">
        <v>4</v>
      </c>
      <c r="R66" s="14">
        <v>0.1429</v>
      </c>
      <c r="S66" s="13">
        <v>0</v>
      </c>
      <c r="T66" s="15">
        <v>3.71</v>
      </c>
      <c r="U66" s="15">
        <v>0.9</v>
      </c>
    </row>
    <row r="67" spans="2:21" ht="30" customHeight="1" x14ac:dyDescent="0.25">
      <c r="B67" s="30" t="s">
        <v>47</v>
      </c>
      <c r="C67" s="31"/>
      <c r="D67" s="31"/>
      <c r="E67" s="31"/>
      <c r="F67" s="31"/>
      <c r="G67" s="31"/>
      <c r="H67" s="32"/>
      <c r="I67" s="13">
        <v>0</v>
      </c>
      <c r="J67" s="14">
        <v>0</v>
      </c>
      <c r="K67" s="13">
        <v>3</v>
      </c>
      <c r="L67" s="14">
        <v>0.12</v>
      </c>
      <c r="M67" s="13">
        <v>7</v>
      </c>
      <c r="N67" s="14">
        <v>0.28000000000000003</v>
      </c>
      <c r="O67" s="13">
        <v>13</v>
      </c>
      <c r="P67" s="14">
        <v>0.52</v>
      </c>
      <c r="Q67" s="13">
        <v>2</v>
      </c>
      <c r="R67" s="14">
        <v>0.08</v>
      </c>
      <c r="S67" s="13">
        <v>3</v>
      </c>
      <c r="T67" s="15">
        <v>3.56</v>
      </c>
      <c r="U67" s="15">
        <v>0.82</v>
      </c>
    </row>
    <row r="68" spans="2:21" ht="18" customHeight="1" x14ac:dyDescent="0.25">
      <c r="B68" s="30" t="s">
        <v>48</v>
      </c>
      <c r="C68" s="31"/>
      <c r="D68" s="31"/>
      <c r="E68" s="31"/>
      <c r="F68" s="31"/>
      <c r="G68" s="31"/>
      <c r="H68" s="32"/>
      <c r="I68" s="13">
        <v>1</v>
      </c>
      <c r="J68" s="14">
        <v>0.04</v>
      </c>
      <c r="K68" s="13">
        <v>1</v>
      </c>
      <c r="L68" s="14">
        <v>0.04</v>
      </c>
      <c r="M68" s="13">
        <v>10</v>
      </c>
      <c r="N68" s="14">
        <v>0.4</v>
      </c>
      <c r="O68" s="13">
        <v>6</v>
      </c>
      <c r="P68" s="14">
        <v>0.24</v>
      </c>
      <c r="Q68" s="13">
        <v>7</v>
      </c>
      <c r="R68" s="14">
        <v>0.28000000000000003</v>
      </c>
      <c r="S68" s="13">
        <v>3</v>
      </c>
      <c r="T68" s="15">
        <v>3.68</v>
      </c>
      <c r="U68" s="15">
        <v>1.07</v>
      </c>
    </row>
    <row r="69" spans="2:21" ht="32.25" customHeight="1" x14ac:dyDescent="0.25">
      <c r="B69" s="30" t="s">
        <v>49</v>
      </c>
      <c r="C69" s="31"/>
      <c r="D69" s="31"/>
      <c r="E69" s="31"/>
      <c r="F69" s="31"/>
      <c r="G69" s="31"/>
      <c r="H69" s="32"/>
      <c r="I69" s="13">
        <v>0</v>
      </c>
      <c r="J69" s="14">
        <v>0</v>
      </c>
      <c r="K69" s="13">
        <v>5</v>
      </c>
      <c r="L69" s="14">
        <v>0.1852</v>
      </c>
      <c r="M69" s="13">
        <v>6</v>
      </c>
      <c r="N69" s="14">
        <v>0.22220000000000001</v>
      </c>
      <c r="O69" s="13">
        <v>12</v>
      </c>
      <c r="P69" s="14">
        <v>0.44440000000000002</v>
      </c>
      <c r="Q69" s="13">
        <v>4</v>
      </c>
      <c r="R69" s="14">
        <v>0.14810000000000001</v>
      </c>
      <c r="S69" s="13">
        <v>1</v>
      </c>
      <c r="T69" s="15">
        <v>3.56</v>
      </c>
      <c r="U69" s="15">
        <v>0.97</v>
      </c>
    </row>
    <row r="70" spans="2:21" ht="18" customHeight="1" x14ac:dyDescent="0.25">
      <c r="B70" s="30" t="s">
        <v>50</v>
      </c>
      <c r="C70" s="31"/>
      <c r="D70" s="31"/>
      <c r="E70" s="31"/>
      <c r="F70" s="31"/>
      <c r="G70" s="31"/>
      <c r="H70" s="32"/>
      <c r="I70" s="13">
        <v>2</v>
      </c>
      <c r="J70" s="14">
        <v>0.111</v>
      </c>
      <c r="K70" s="13">
        <v>1</v>
      </c>
      <c r="L70" s="14">
        <v>5.5599999999999997E-2</v>
      </c>
      <c r="M70" s="13">
        <v>6</v>
      </c>
      <c r="N70" s="14">
        <v>0.33329999999999999</v>
      </c>
      <c r="O70" s="13">
        <v>6</v>
      </c>
      <c r="P70" s="14">
        <v>0.33329999999999999</v>
      </c>
      <c r="Q70" s="13">
        <v>3</v>
      </c>
      <c r="R70" s="14">
        <v>0.16669999999999999</v>
      </c>
      <c r="S70" s="13">
        <v>10</v>
      </c>
      <c r="T70" s="15">
        <v>3.39</v>
      </c>
      <c r="U70" s="15">
        <v>1.2</v>
      </c>
    </row>
    <row r="74" spans="2:21" ht="15.75" x14ac:dyDescent="0.25">
      <c r="B74" s="6" t="s">
        <v>51</v>
      </c>
    </row>
    <row r="76" spans="2:21" ht="30" customHeight="1" x14ac:dyDescent="0.25">
      <c r="B76" s="26" t="s">
        <v>52</v>
      </c>
      <c r="C76" s="27"/>
      <c r="D76" s="28" t="s">
        <v>53</v>
      </c>
      <c r="E76" s="29"/>
      <c r="F76" s="28" t="s">
        <v>26</v>
      </c>
      <c r="G76" s="29"/>
      <c r="H76" s="28" t="s">
        <v>54</v>
      </c>
      <c r="I76" s="29"/>
      <c r="J76" s="26" t="s">
        <v>55</v>
      </c>
      <c r="K76" s="27"/>
      <c r="L76" s="11" t="s">
        <v>1</v>
      </c>
      <c r="M76" s="24" t="s">
        <v>29</v>
      </c>
      <c r="N76" s="22" t="s">
        <v>30</v>
      </c>
    </row>
    <row r="77" spans="2:21" ht="18" customHeight="1" x14ac:dyDescent="0.25">
      <c r="B77" s="5" t="s">
        <v>14</v>
      </c>
      <c r="C77" s="5" t="s">
        <v>13</v>
      </c>
      <c r="D77" s="5" t="s">
        <v>14</v>
      </c>
      <c r="E77" s="5" t="s">
        <v>13</v>
      </c>
      <c r="F77" s="5" t="s">
        <v>14</v>
      </c>
      <c r="G77" s="5" t="s">
        <v>13</v>
      </c>
      <c r="H77" s="5" t="s">
        <v>14</v>
      </c>
      <c r="I77" s="5" t="s">
        <v>13</v>
      </c>
      <c r="J77" s="5" t="s">
        <v>14</v>
      </c>
      <c r="K77" s="5" t="s">
        <v>13</v>
      </c>
      <c r="L77" s="5" t="s">
        <v>14</v>
      </c>
      <c r="M77" s="25"/>
      <c r="N77" s="23"/>
    </row>
    <row r="78" spans="2:21" ht="18" customHeight="1" x14ac:dyDescent="0.25">
      <c r="B78" s="13">
        <v>0</v>
      </c>
      <c r="C78" s="14">
        <v>0</v>
      </c>
      <c r="D78" s="13">
        <v>3</v>
      </c>
      <c r="E78" s="14">
        <v>0.12</v>
      </c>
      <c r="F78" s="13">
        <v>6</v>
      </c>
      <c r="G78" s="14">
        <v>0.24</v>
      </c>
      <c r="H78" s="13">
        <v>14</v>
      </c>
      <c r="I78" s="14">
        <v>0.56000000000000005</v>
      </c>
      <c r="J78" s="13">
        <v>2</v>
      </c>
      <c r="K78" s="14">
        <v>0.08</v>
      </c>
      <c r="L78" s="13">
        <v>3</v>
      </c>
      <c r="M78" s="15">
        <v>3.6</v>
      </c>
      <c r="N78" s="15">
        <v>0.82</v>
      </c>
    </row>
    <row r="82" spans="2:14" ht="15.75" x14ac:dyDescent="0.25">
      <c r="B82" s="6" t="s">
        <v>56</v>
      </c>
    </row>
    <row r="84" spans="2:14" ht="30" customHeight="1" x14ac:dyDescent="0.25">
      <c r="B84" s="26" t="s">
        <v>52</v>
      </c>
      <c r="C84" s="27"/>
      <c r="D84" s="28" t="s">
        <v>53</v>
      </c>
      <c r="E84" s="29"/>
      <c r="F84" s="28" t="s">
        <v>26</v>
      </c>
      <c r="G84" s="29"/>
      <c r="H84" s="28" t="s">
        <v>54</v>
      </c>
      <c r="I84" s="29"/>
      <c r="J84" s="26" t="s">
        <v>55</v>
      </c>
      <c r="K84" s="27"/>
      <c r="L84" s="11" t="s">
        <v>1</v>
      </c>
      <c r="M84" s="24" t="s">
        <v>29</v>
      </c>
      <c r="N84" s="22" t="s">
        <v>30</v>
      </c>
    </row>
    <row r="85" spans="2:14" ht="18" customHeight="1" x14ac:dyDescent="0.25">
      <c r="B85" s="5" t="s">
        <v>14</v>
      </c>
      <c r="C85" s="5" t="s">
        <v>13</v>
      </c>
      <c r="D85" s="5" t="s">
        <v>14</v>
      </c>
      <c r="E85" s="5" t="s">
        <v>13</v>
      </c>
      <c r="F85" s="5" t="s">
        <v>14</v>
      </c>
      <c r="G85" s="5" t="s">
        <v>13</v>
      </c>
      <c r="H85" s="5" t="s">
        <v>14</v>
      </c>
      <c r="I85" s="5" t="s">
        <v>13</v>
      </c>
      <c r="J85" s="5" t="s">
        <v>14</v>
      </c>
      <c r="K85" s="5" t="s">
        <v>13</v>
      </c>
      <c r="L85" s="5" t="s">
        <v>14</v>
      </c>
      <c r="M85" s="25"/>
      <c r="N85" s="23"/>
    </row>
    <row r="86" spans="2:14" ht="18" customHeight="1" x14ac:dyDescent="0.25">
      <c r="B86" s="13">
        <v>0</v>
      </c>
      <c r="C86" s="14">
        <v>0</v>
      </c>
      <c r="D86" s="13">
        <v>0</v>
      </c>
      <c r="E86" s="14">
        <v>0</v>
      </c>
      <c r="F86" s="13">
        <v>2</v>
      </c>
      <c r="G86" s="14">
        <v>0.33329999999999999</v>
      </c>
      <c r="H86" s="13">
        <v>4</v>
      </c>
      <c r="I86" s="14">
        <v>0.66669999999999996</v>
      </c>
      <c r="J86" s="13">
        <v>0</v>
      </c>
      <c r="K86" s="14">
        <v>0</v>
      </c>
      <c r="L86" s="13">
        <v>18</v>
      </c>
      <c r="M86" s="15">
        <v>3.67</v>
      </c>
      <c r="N86" s="15">
        <v>0.52</v>
      </c>
    </row>
  </sheetData>
  <mergeCells count="57">
    <mergeCell ref="B2:N2"/>
    <mergeCell ref="B28:E28"/>
    <mergeCell ref="B29:E29"/>
    <mergeCell ref="B22:E22"/>
    <mergeCell ref="B23:E23"/>
    <mergeCell ref="B24:E24"/>
    <mergeCell ref="B25:E25"/>
    <mergeCell ref="B26:E26"/>
    <mergeCell ref="B27:E27"/>
    <mergeCell ref="B17:E17"/>
    <mergeCell ref="B18:E18"/>
    <mergeCell ref="B19:E19"/>
    <mergeCell ref="B20:E20"/>
    <mergeCell ref="B21:E21"/>
    <mergeCell ref="B33:Q33"/>
    <mergeCell ref="I48:J48"/>
    <mergeCell ref="K48:L48"/>
    <mergeCell ref="M48:N48"/>
    <mergeCell ref="O48:P48"/>
    <mergeCell ref="Q48:R48"/>
    <mergeCell ref="B63:H63"/>
    <mergeCell ref="B50:H50"/>
    <mergeCell ref="B51:H51"/>
    <mergeCell ref="B52:H52"/>
    <mergeCell ref="I58:J58"/>
    <mergeCell ref="B60:H60"/>
    <mergeCell ref="B61:H61"/>
    <mergeCell ref="B62:H62"/>
    <mergeCell ref="K58:L58"/>
    <mergeCell ref="M58:N58"/>
    <mergeCell ref="J76:K76"/>
    <mergeCell ref="B64:H64"/>
    <mergeCell ref="B65:H65"/>
    <mergeCell ref="B66:H66"/>
    <mergeCell ref="B67:H67"/>
    <mergeCell ref="B68:H68"/>
    <mergeCell ref="B69:H69"/>
    <mergeCell ref="B70:H70"/>
    <mergeCell ref="B76:C76"/>
    <mergeCell ref="D76:E76"/>
    <mergeCell ref="F76:G76"/>
    <mergeCell ref="H76:I76"/>
    <mergeCell ref="B84:C84"/>
    <mergeCell ref="D84:E84"/>
    <mergeCell ref="F84:G84"/>
    <mergeCell ref="H84:I84"/>
    <mergeCell ref="J84:K84"/>
    <mergeCell ref="N84:N85"/>
    <mergeCell ref="M84:M85"/>
    <mergeCell ref="T48:T49"/>
    <mergeCell ref="U48:U49"/>
    <mergeCell ref="T58:T59"/>
    <mergeCell ref="U58:U59"/>
    <mergeCell ref="M76:M77"/>
    <mergeCell ref="N76:N77"/>
    <mergeCell ref="O58:P58"/>
    <mergeCell ref="Q58:R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5"/>
  <sheetViews>
    <sheetView showGridLines="0" tabSelected="1" topLeftCell="A121" workbookViewId="0">
      <selection activeCell="J150" sqref="J150"/>
    </sheetView>
  </sheetViews>
  <sheetFormatPr defaultRowHeight="15" x14ac:dyDescent="0.25"/>
  <sheetData>
    <row r="2" spans="2:14" ht="56.25" customHeight="1" x14ac:dyDescent="0.25">
      <c r="B2" s="34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6" spans="2:14" ht="21" customHeight="1" x14ac:dyDescent="0.25">
      <c r="B6" s="6" t="s">
        <v>15</v>
      </c>
    </row>
    <row r="9" spans="2:14" x14ac:dyDescent="0.25">
      <c r="C9" s="16"/>
      <c r="D9" s="16" t="s">
        <v>13</v>
      </c>
    </row>
    <row r="10" spans="2:14" x14ac:dyDescent="0.25">
      <c r="C10" s="16" t="str">
        <f>Taules!B17</f>
        <v>Lector/a</v>
      </c>
      <c r="D10" s="17">
        <f>Taules!G17</f>
        <v>0.10714285714285714</v>
      </c>
    </row>
    <row r="11" spans="2:14" x14ac:dyDescent="0.25">
      <c r="C11" s="16" t="str">
        <f>Taules!B18</f>
        <v>Visitant</v>
      </c>
      <c r="D11" s="17">
        <f>Taules!G18</f>
        <v>0</v>
      </c>
    </row>
    <row r="12" spans="2:14" x14ac:dyDescent="0.25">
      <c r="C12" s="16" t="str">
        <f>Taules!B19</f>
        <v>Catedràtic/a universitari/a</v>
      </c>
      <c r="D12" s="17">
        <f>Taules!G19</f>
        <v>7.1428571428571425E-2</v>
      </c>
    </row>
    <row r="13" spans="2:14" x14ac:dyDescent="0.25">
      <c r="C13" s="16" t="str">
        <f>Taules!B20</f>
        <v>Titular universitari/a</v>
      </c>
      <c r="D13" s="17">
        <f>Taules!G20</f>
        <v>0.17857142857142858</v>
      </c>
    </row>
    <row r="14" spans="2:14" x14ac:dyDescent="0.25">
      <c r="C14" s="16" t="str">
        <f>Taules!B21</f>
        <v>Catedràtic/a d'escola universitària</v>
      </c>
      <c r="D14" s="17">
        <f>Taules!G21</f>
        <v>0.17857142857142858</v>
      </c>
    </row>
    <row r="15" spans="2:14" x14ac:dyDescent="0.25">
      <c r="C15" s="16" t="str">
        <f>Taules!B22</f>
        <v>Titular d'escola universitària</v>
      </c>
      <c r="D15" s="17">
        <f>Taules!G22</f>
        <v>0</v>
      </c>
    </row>
    <row r="16" spans="2:14" x14ac:dyDescent="0.25">
      <c r="C16" s="16" t="str">
        <f>Taules!B23</f>
        <v>Agregat/da</v>
      </c>
      <c r="D16" s="17">
        <f>Taules!G23</f>
        <v>0.14285714285714285</v>
      </c>
    </row>
    <row r="17" spans="2:17" x14ac:dyDescent="0.25">
      <c r="C17" s="16" t="str">
        <f>Taules!B24</f>
        <v>Catedràtic/a contractat/da</v>
      </c>
      <c r="D17" s="17">
        <f>Taules!G24</f>
        <v>3.5714285714285712E-2</v>
      </c>
    </row>
    <row r="18" spans="2:17" x14ac:dyDescent="0.25">
      <c r="C18" s="16" t="str">
        <f>Taules!B25</f>
        <v>Col·laborador/a permanent</v>
      </c>
      <c r="D18" s="17">
        <f>Taules!G25</f>
        <v>0.21428571428571427</v>
      </c>
    </row>
    <row r="19" spans="2:17" x14ac:dyDescent="0.25">
      <c r="C19" s="16" t="str">
        <f>Taules!B26</f>
        <v>Ajudant</v>
      </c>
      <c r="D19" s="17">
        <f>Taules!G26</f>
        <v>3.5714285714285712E-2</v>
      </c>
    </row>
    <row r="20" spans="2:17" x14ac:dyDescent="0.25">
      <c r="C20" s="16" t="str">
        <f>Taules!B27</f>
        <v>Associat/da</v>
      </c>
      <c r="D20" s="17">
        <f>Taules!G27</f>
        <v>0</v>
      </c>
    </row>
    <row r="21" spans="2:17" x14ac:dyDescent="0.25">
      <c r="C21" s="16" t="str">
        <f>Taules!B28</f>
        <v>Ns/Nc</v>
      </c>
      <c r="D21" s="17">
        <f>Taules!G28</f>
        <v>3.5714285714285712E-2</v>
      </c>
    </row>
    <row r="27" spans="2:17" ht="31.5" customHeight="1" x14ac:dyDescent="0.25">
      <c r="B27" s="33" t="s">
        <v>17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9" spans="2:17" x14ac:dyDescent="0.25">
      <c r="C29" s="16"/>
      <c r="D29" s="16" t="s">
        <v>13</v>
      </c>
    </row>
    <row r="30" spans="2:17" x14ac:dyDescent="0.25">
      <c r="C30" s="16" t="str">
        <f>Taules!B36</f>
        <v>[0 - 20%)</v>
      </c>
      <c r="D30" s="17">
        <f>Taules!E36</f>
        <v>3.5714285714285712E-2</v>
      </c>
    </row>
    <row r="31" spans="2:17" x14ac:dyDescent="0.25">
      <c r="C31" s="16" t="str">
        <f>Taules!B37</f>
        <v>[20% - 40%)</v>
      </c>
      <c r="D31" s="17">
        <f>Taules!E37</f>
        <v>3.5714285714285712E-2</v>
      </c>
    </row>
    <row r="32" spans="2:17" x14ac:dyDescent="0.25">
      <c r="C32" s="16" t="str">
        <f>Taules!B38</f>
        <v>[40% - 60%)</v>
      </c>
      <c r="D32" s="17">
        <f>Taules!E38</f>
        <v>0.21428571428571427</v>
      </c>
    </row>
    <row r="33" spans="2:4" x14ac:dyDescent="0.25">
      <c r="C33" s="16" t="str">
        <f>Taules!B39</f>
        <v>[60% - 80%)</v>
      </c>
      <c r="D33" s="17">
        <f>Taules!E39</f>
        <v>0.21428571428571427</v>
      </c>
    </row>
    <row r="34" spans="2:4" x14ac:dyDescent="0.25">
      <c r="C34" s="16" t="str">
        <f>Taules!B40</f>
        <v>[80% - 100%]</v>
      </c>
      <c r="D34" s="17">
        <f>Taules!E40</f>
        <v>0.5</v>
      </c>
    </row>
    <row r="35" spans="2:4" x14ac:dyDescent="0.25">
      <c r="C35" s="16" t="str">
        <f>Taules!B41</f>
        <v>Ns/Nc</v>
      </c>
      <c r="D35" s="17">
        <f>Taules!E41</f>
        <v>0</v>
      </c>
    </row>
    <row r="48" spans="2:4" ht="15.75" x14ac:dyDescent="0.25">
      <c r="B48" s="6" t="s">
        <v>23</v>
      </c>
    </row>
    <row r="51" spans="4:10" x14ac:dyDescent="0.25">
      <c r="D51" s="16"/>
      <c r="E51" s="16">
        <v>1</v>
      </c>
      <c r="F51" s="16">
        <v>2</v>
      </c>
      <c r="G51" s="16">
        <v>3</v>
      </c>
      <c r="H51" s="16">
        <v>4</v>
      </c>
      <c r="I51" s="16">
        <v>5</v>
      </c>
      <c r="J51" s="16" t="s">
        <v>29</v>
      </c>
    </row>
    <row r="52" spans="4:10" x14ac:dyDescent="0.25">
      <c r="D52" s="16" t="str">
        <f>Taules!B50</f>
        <v>El suport institucional (formació/consulta/aportacions dels serveis generals) per al desenvolupament de l'activitat docent</v>
      </c>
      <c r="E52" s="17">
        <f>Taules!J50</f>
        <v>3.85E-2</v>
      </c>
      <c r="F52" s="17">
        <f>Taules!L50</f>
        <v>3.85E-2</v>
      </c>
      <c r="G52" s="17">
        <f>Taules!N50</f>
        <v>0.3846</v>
      </c>
      <c r="H52" s="17">
        <f>Taules!P50</f>
        <v>0.26919999999999999</v>
      </c>
      <c r="I52" s="17">
        <f>Taules!R50</f>
        <v>0.26919999999999999</v>
      </c>
      <c r="J52" s="18">
        <f>Taules!T50</f>
        <v>3.69</v>
      </c>
    </row>
    <row r="53" spans="4:10" x14ac:dyDescent="0.25">
      <c r="D53" s="16" t="str">
        <f>Taules!B51</f>
        <v>La coordinació docent entre assignatures a les titulacions en què participeu</v>
      </c>
      <c r="E53" s="17">
        <f>Taules!J51</f>
        <v>0.1071</v>
      </c>
      <c r="F53" s="17">
        <f>Taules!L51</f>
        <v>0.1429</v>
      </c>
      <c r="G53" s="17">
        <f>Taules!N51</f>
        <v>0.32140000000000002</v>
      </c>
      <c r="H53" s="17">
        <f>Taules!P51</f>
        <v>0.17860000000000001</v>
      </c>
      <c r="I53" s="17">
        <f>Taules!R51</f>
        <v>0.25</v>
      </c>
      <c r="J53" s="18">
        <f>Taules!T51</f>
        <v>3.32</v>
      </c>
    </row>
    <row r="54" spans="4:10" x14ac:dyDescent="0.25">
      <c r="D54" s="16" t="str">
        <f>Taules!B52</f>
        <v>Si són apropiats els mecanismes/sistemes interns d'informació</v>
      </c>
      <c r="E54" s="17">
        <f>Taules!J52</f>
        <v>3.6999999999999998E-2</v>
      </c>
      <c r="F54" s="17">
        <f>Taules!L52</f>
        <v>7.4099999999999999E-2</v>
      </c>
      <c r="G54" s="17">
        <f>Taules!N52</f>
        <v>0.25929999999999997</v>
      </c>
      <c r="H54" s="17">
        <f>Taules!P52</f>
        <v>0.37040000000000001</v>
      </c>
      <c r="I54" s="17">
        <f>Taules!R52</f>
        <v>0.25929999999999997</v>
      </c>
      <c r="J54" s="18">
        <f>Taules!T52</f>
        <v>3.74</v>
      </c>
    </row>
    <row r="65" spans="2:2" ht="15.75" x14ac:dyDescent="0.25">
      <c r="B65" s="6" t="s">
        <v>34</v>
      </c>
    </row>
    <row r="102" spans="4:10" x14ac:dyDescent="0.25">
      <c r="D102" s="16"/>
      <c r="E102" s="16">
        <v>1</v>
      </c>
      <c r="F102" s="16">
        <v>2</v>
      </c>
      <c r="G102" s="16">
        <v>3</v>
      </c>
      <c r="H102" s="16">
        <v>4</v>
      </c>
      <c r="I102" s="16">
        <v>5</v>
      </c>
      <c r="J102" s="16" t="s">
        <v>29</v>
      </c>
    </row>
    <row r="103" spans="4:10" x14ac:dyDescent="0.25">
      <c r="D103" s="16" t="str">
        <f>Taules!B60</f>
        <v>El perfil d'ingrés dels estudiants</v>
      </c>
      <c r="E103" s="17">
        <f>Taules!J60</f>
        <v>0</v>
      </c>
      <c r="F103" s="17">
        <f>Taules!L60</f>
        <v>0.29630000000000001</v>
      </c>
      <c r="G103" s="17">
        <f>Taules!N60</f>
        <v>0.29630000000000001</v>
      </c>
      <c r="H103" s="17">
        <f>Taules!P60</f>
        <v>0.33329999999999999</v>
      </c>
      <c r="I103" s="17">
        <f>Taules!R60</f>
        <v>7.4099999999999999E-2</v>
      </c>
      <c r="J103" s="18">
        <f>Taules!T60</f>
        <v>3.19</v>
      </c>
    </row>
    <row r="104" spans="4:10" x14ac:dyDescent="0.25">
      <c r="D104" s="16" t="str">
        <f>Taules!B61</f>
        <v>El treball i la dedicació dels estudiants</v>
      </c>
      <c r="E104" s="17">
        <f>Taules!J61</f>
        <v>3.5700000000000003E-2</v>
      </c>
      <c r="F104" s="17">
        <f>Taules!L61</f>
        <v>0.28570000000000001</v>
      </c>
      <c r="G104" s="17">
        <f>Taules!N61</f>
        <v>0.25</v>
      </c>
      <c r="H104" s="17">
        <f>Taules!P61</f>
        <v>0.35709999999999997</v>
      </c>
      <c r="I104" s="17">
        <f>Taules!R61</f>
        <v>7.1400000000000005E-2</v>
      </c>
      <c r="J104" s="18">
        <f>Taules!T61</f>
        <v>3.14</v>
      </c>
    </row>
    <row r="105" spans="4:10" x14ac:dyDescent="0.25">
      <c r="D105" s="16" t="str">
        <f>Taules!B62</f>
        <v>Els resultats de l'aprenentatge obtinguts pels estudiants de les matèries que impartiu</v>
      </c>
      <c r="E105" s="17">
        <f>Taules!J62</f>
        <v>3.5700000000000003E-2</v>
      </c>
      <c r="F105" s="17">
        <f>Taules!L62</f>
        <v>0.1071</v>
      </c>
      <c r="G105" s="17">
        <f>Taules!N62</f>
        <v>0.28570000000000001</v>
      </c>
      <c r="H105" s="17">
        <f>Taules!P62</f>
        <v>0.46429999999999999</v>
      </c>
      <c r="I105" s="17">
        <f>Taules!R62</f>
        <v>0.1071</v>
      </c>
      <c r="J105" s="18">
        <f>Taules!T62</f>
        <v>3.5</v>
      </c>
    </row>
    <row r="106" spans="4:10" x14ac:dyDescent="0.25">
      <c r="D106" s="16" t="str">
        <f>Taules!B63</f>
        <v>L'estructura del pla d'estudis (assignatures i matèries i el seu pes)</v>
      </c>
      <c r="E106" s="17">
        <f>Taules!J63</f>
        <v>3.5700000000000003E-2</v>
      </c>
      <c r="F106" s="17">
        <f>Taules!L63</f>
        <v>0.1429</v>
      </c>
      <c r="G106" s="17">
        <f>Taules!N63</f>
        <v>0.32140000000000002</v>
      </c>
      <c r="H106" s="17">
        <f>Taules!P63</f>
        <v>0.46429999999999999</v>
      </c>
      <c r="I106" s="17">
        <f>Taules!R63</f>
        <v>3.5700000000000003E-2</v>
      </c>
      <c r="J106" s="18">
        <f>Taules!T63</f>
        <v>3.32</v>
      </c>
    </row>
    <row r="107" spans="4:10" x14ac:dyDescent="0.25">
      <c r="D107" s="16" t="str">
        <f>Taules!B64</f>
        <v>L'organització del desplegament del pla d'estudis (grups, horaris, etc.)</v>
      </c>
      <c r="E107" s="17">
        <f>Taules!J64</f>
        <v>3.5700000000000003E-2</v>
      </c>
      <c r="F107" s="17">
        <f>Taules!L64</f>
        <v>3.5700000000000003E-2</v>
      </c>
      <c r="G107" s="17">
        <f>Taules!N64</f>
        <v>0.21429999999999999</v>
      </c>
      <c r="H107" s="17">
        <f>Taules!P64</f>
        <v>0.42859999999999998</v>
      </c>
      <c r="I107" s="17">
        <f>Taules!R64</f>
        <v>0.28570000000000001</v>
      </c>
      <c r="J107" s="18">
        <f>Taules!T64</f>
        <v>3.89</v>
      </c>
    </row>
    <row r="108" spans="4:10" x14ac:dyDescent="0.25">
      <c r="D108" s="16" t="str">
        <f>Taules!B65</f>
        <v>L'adequació de l'enfocament, l'organització i l'avaluació dels TFG/TFM</v>
      </c>
      <c r="E108" s="17">
        <f>Taules!J65</f>
        <v>4.1700000000000001E-2</v>
      </c>
      <c r="F108" s="17">
        <f>Taules!L65</f>
        <v>0</v>
      </c>
      <c r="G108" s="17">
        <f>Taules!N65</f>
        <v>0.125</v>
      </c>
      <c r="H108" s="17">
        <f>Taules!P65</f>
        <v>0.5</v>
      </c>
      <c r="I108" s="17">
        <f>Taules!R65</f>
        <v>0.33300000000000002</v>
      </c>
      <c r="J108" s="18">
        <f>Taules!T65</f>
        <v>4.08</v>
      </c>
    </row>
    <row r="109" spans="4:10" x14ac:dyDescent="0.25">
      <c r="D109" s="16" t="str">
        <f>Taules!B66</f>
        <v>Els recursos docents disponibles</v>
      </c>
      <c r="E109" s="17">
        <f>Taules!J66</f>
        <v>3.5700000000000003E-2</v>
      </c>
      <c r="F109" s="17">
        <f>Taules!L66</f>
        <v>3.5700000000000003E-2</v>
      </c>
      <c r="G109" s="17">
        <f>Taules!N66</f>
        <v>0.25</v>
      </c>
      <c r="H109" s="17">
        <f>Taules!P66</f>
        <v>0.53569999999999995</v>
      </c>
      <c r="I109" s="17">
        <f>Taules!R66</f>
        <v>0.1429</v>
      </c>
      <c r="J109" s="18">
        <f>Taules!T66</f>
        <v>3.71</v>
      </c>
    </row>
    <row r="110" spans="4:10" x14ac:dyDescent="0.25">
      <c r="D110" s="16" t="str">
        <f>Taules!B67</f>
        <v>El perfil de competències (resultats d'aprenentatge previstos) en la titulació</v>
      </c>
      <c r="E110" s="17">
        <f>Taules!J67</f>
        <v>0</v>
      </c>
      <c r="F110" s="17">
        <f>Taules!L67</f>
        <v>0.12</v>
      </c>
      <c r="G110" s="17">
        <f>Taules!N67</f>
        <v>0.28000000000000003</v>
      </c>
      <c r="H110" s="17">
        <f>Taules!P67</f>
        <v>0.52</v>
      </c>
      <c r="I110" s="17">
        <f>Taules!R67</f>
        <v>0.08</v>
      </c>
      <c r="J110" s="18">
        <f>Taules!T67</f>
        <v>3.56</v>
      </c>
    </row>
    <row r="111" spans="4:10" x14ac:dyDescent="0.25">
      <c r="D111" s="16" t="str">
        <f>Taules!B68</f>
        <v>L'adaptació a les assignatures dels equipaments docents dels laboratoris</v>
      </c>
      <c r="E111" s="17">
        <f>Taules!J68</f>
        <v>0.04</v>
      </c>
      <c r="F111" s="17">
        <f>Taules!L68</f>
        <v>0.04</v>
      </c>
      <c r="G111" s="17">
        <f>Taules!N68</f>
        <v>0.4</v>
      </c>
      <c r="H111" s="17">
        <f>Taules!P68</f>
        <v>0.24</v>
      </c>
      <c r="I111" s="17">
        <f>Taules!R68</f>
        <v>0.28000000000000003</v>
      </c>
      <c r="J111" s="18">
        <f>Taules!T68</f>
        <v>3.68</v>
      </c>
    </row>
    <row r="112" spans="4:10" x14ac:dyDescent="0.25">
      <c r="D112" s="16" t="str">
        <f>Taules!B69</f>
        <v>Els equipaments necessaris (informàtics, materials, etc.) per desenvolupar correctament la vostra docència</v>
      </c>
      <c r="E112" s="17">
        <f>Taules!J69</f>
        <v>0</v>
      </c>
      <c r="F112" s="17">
        <f>Taules!L69</f>
        <v>0.1852</v>
      </c>
      <c r="G112" s="17">
        <f>Taules!N69</f>
        <v>0.22220000000000001</v>
      </c>
      <c r="H112" s="17">
        <f>Taules!P69</f>
        <v>0.44440000000000002</v>
      </c>
      <c r="I112" s="17">
        <f>Taules!R69</f>
        <v>0.14810000000000001</v>
      </c>
      <c r="J112" s="18">
        <f>Taules!T69</f>
        <v>3.56</v>
      </c>
    </row>
    <row r="113" spans="2:10" x14ac:dyDescent="0.25">
      <c r="D113" s="16" t="str">
        <f>Taules!B70</f>
        <v>La utilitat de les tutories (si escau)</v>
      </c>
      <c r="E113" s="17">
        <f>Taules!J70</f>
        <v>0.111</v>
      </c>
      <c r="F113" s="17">
        <f>Taules!L70</f>
        <v>5.5599999999999997E-2</v>
      </c>
      <c r="G113" s="17">
        <f>Taules!N70</f>
        <v>0.33329999999999999</v>
      </c>
      <c r="H113" s="17">
        <f>Taules!P70</f>
        <v>0.33329999999999999</v>
      </c>
      <c r="I113" s="17">
        <f>Taules!R70</f>
        <v>0.16669999999999999</v>
      </c>
      <c r="J113" s="18">
        <f>Taules!T70</f>
        <v>3.39</v>
      </c>
    </row>
    <row r="127" spans="2:10" ht="15.75" x14ac:dyDescent="0.25">
      <c r="B127" s="6" t="s">
        <v>51</v>
      </c>
    </row>
    <row r="145" spans="2:2" ht="15.75" x14ac:dyDescent="0.25">
      <c r="B145" s="6" t="s">
        <v>56</v>
      </c>
    </row>
    <row r="270" spans="3:9" ht="21" customHeight="1" x14ac:dyDescent="0.25"/>
    <row r="272" spans="3:9" x14ac:dyDescent="0.25">
      <c r="C272" s="16"/>
      <c r="D272" s="16"/>
      <c r="E272" s="16"/>
      <c r="F272" s="16"/>
      <c r="G272" s="16"/>
      <c r="H272" s="16"/>
      <c r="I272" s="16"/>
    </row>
    <row r="273" spans="3:9" x14ac:dyDescent="0.25">
      <c r="C273" s="16">
        <v>1</v>
      </c>
      <c r="D273" s="16">
        <v>2</v>
      </c>
      <c r="E273" s="16">
        <v>3</v>
      </c>
      <c r="F273" s="16">
        <v>4</v>
      </c>
      <c r="G273" s="16">
        <v>5</v>
      </c>
      <c r="H273" s="16" t="s">
        <v>29</v>
      </c>
      <c r="I273" s="16"/>
    </row>
    <row r="274" spans="3:9" x14ac:dyDescent="0.25">
      <c r="C274" s="17">
        <f>Taules!C78</f>
        <v>0</v>
      </c>
      <c r="D274" s="17">
        <f>Taules!E78</f>
        <v>0.12</v>
      </c>
      <c r="E274" s="17">
        <f>Taules!G78</f>
        <v>0.24</v>
      </c>
      <c r="F274" s="17">
        <f>Taules!I78</f>
        <v>0.56000000000000005</v>
      </c>
      <c r="G274" s="17">
        <f>Taules!K78</f>
        <v>0.08</v>
      </c>
      <c r="H274" s="18">
        <f>Taules!M78</f>
        <v>3.6</v>
      </c>
      <c r="I274" s="16"/>
    </row>
    <row r="275" spans="3:9" x14ac:dyDescent="0.25">
      <c r="C275" s="16"/>
      <c r="D275" s="16"/>
      <c r="E275" s="16"/>
      <c r="F275" s="16"/>
      <c r="G275" s="16"/>
      <c r="H275" s="16"/>
      <c r="I275" s="16"/>
    </row>
    <row r="276" spans="3:9" x14ac:dyDescent="0.25">
      <c r="C276" s="16"/>
      <c r="D276" s="16"/>
      <c r="E276" s="16"/>
      <c r="F276" s="16"/>
      <c r="G276" s="16"/>
      <c r="H276" s="16"/>
      <c r="I276" s="16"/>
    </row>
    <row r="290" spans="3:8" ht="22.5" customHeight="1" x14ac:dyDescent="0.25"/>
    <row r="294" spans="3:8" x14ac:dyDescent="0.25">
      <c r="C294" s="16">
        <v>1</v>
      </c>
      <c r="D294" s="16">
        <v>2</v>
      </c>
      <c r="E294" s="16">
        <v>3</v>
      </c>
      <c r="F294" s="16">
        <v>4</v>
      </c>
      <c r="G294" s="16">
        <v>5</v>
      </c>
      <c r="H294" s="16" t="s">
        <v>29</v>
      </c>
    </row>
    <row r="295" spans="3:8" x14ac:dyDescent="0.25">
      <c r="C295" s="17">
        <f>Taules!C86</f>
        <v>0</v>
      </c>
      <c r="D295" s="17">
        <f>Taules!E86</f>
        <v>0</v>
      </c>
      <c r="E295" s="17">
        <f>Taules!G86</f>
        <v>0.33329999999999999</v>
      </c>
      <c r="F295" s="17">
        <f>Taules!I86</f>
        <v>0.66669999999999996</v>
      </c>
      <c r="G295" s="17">
        <f>Taules!K86</f>
        <v>0</v>
      </c>
      <c r="H295" s="18">
        <f>Taules!M86</f>
        <v>3.67</v>
      </c>
    </row>
  </sheetData>
  <mergeCells count="2">
    <mergeCell ref="B2:N2"/>
    <mergeCell ref="B27:Q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Gráfics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2014-06-17T11:15:27Z</dcterms:created>
  <dcterms:modified xsi:type="dcterms:W3CDTF">2014-10-27T09:06:27Z</dcterms:modified>
</cp:coreProperties>
</file>