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70" tabRatio="758"/>
  </bookViews>
  <sheets>
    <sheet name="Fitxa" sheetId="1" r:id="rId1"/>
    <sheet name="Docència (Grau)" sheetId="3" r:id="rId2"/>
    <sheet name="Docència (Màster)" sheetId="4" r:id="rId3"/>
    <sheet name="Recursos (Grau i Màster)" sheetId="5" r:id="rId4"/>
    <sheet name="Gràfic (Grau)" sheetId="6" r:id="rId5"/>
    <sheet name="Gràfic (Màster)" sheetId="7" r:id="rId6"/>
    <sheet name="Gràfic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22" i="1"/>
  <c r="F37" i="1" s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21" i="1"/>
  <c r="D37" i="1"/>
  <c r="D16" i="1" l="1"/>
  <c r="E15" i="1" l="1"/>
  <c r="D9" i="1" l="1"/>
  <c r="J18" i="5" l="1"/>
  <c r="F18" i="5"/>
  <c r="D18" i="5"/>
  <c r="F17" i="5"/>
  <c r="D17" i="5"/>
  <c r="J16" i="5"/>
  <c r="H16" i="5"/>
  <c r="F16" i="5"/>
  <c r="D16" i="5"/>
  <c r="N15" i="5"/>
  <c r="L15" i="5"/>
  <c r="J15" i="5"/>
  <c r="H15" i="5"/>
  <c r="F15" i="5"/>
  <c r="D15" i="5"/>
  <c r="L16" i="5"/>
  <c r="N16" i="5"/>
  <c r="H17" i="5"/>
  <c r="J17" i="5"/>
  <c r="L17" i="5"/>
  <c r="N17" i="5"/>
  <c r="H18" i="5"/>
  <c r="L18" i="5"/>
  <c r="N18" i="5"/>
  <c r="D19" i="5"/>
  <c r="F19" i="5"/>
  <c r="H19" i="5"/>
  <c r="J19" i="5"/>
  <c r="L19" i="5"/>
  <c r="N19" i="5"/>
  <c r="C27" i="5"/>
  <c r="E27" i="5"/>
  <c r="C35" i="5"/>
  <c r="E35" i="5"/>
  <c r="G35" i="5"/>
  <c r="I35" i="5"/>
  <c r="K35" i="5"/>
  <c r="M35" i="5"/>
  <c r="N40" i="4" l="1"/>
  <c r="N39" i="4"/>
  <c r="N38" i="4"/>
  <c r="N37" i="4"/>
  <c r="L40" i="4"/>
  <c r="L39" i="4"/>
  <c r="L38" i="4"/>
  <c r="L37" i="4"/>
  <c r="J40" i="4"/>
  <c r="J39" i="4"/>
  <c r="J38" i="4"/>
  <c r="J37" i="4"/>
  <c r="H40" i="4"/>
  <c r="H39" i="4"/>
  <c r="H38" i="4"/>
  <c r="H37" i="4"/>
  <c r="F40" i="4"/>
  <c r="F39" i="4"/>
  <c r="F38" i="4"/>
  <c r="F37" i="4"/>
  <c r="D40" i="4"/>
  <c r="D39" i="4"/>
  <c r="D38" i="4"/>
  <c r="D37" i="4"/>
  <c r="N29" i="4"/>
  <c r="N28" i="4"/>
  <c r="N27" i="4"/>
  <c r="N26" i="4"/>
  <c r="L29" i="4"/>
  <c r="L28" i="4"/>
  <c r="L27" i="4"/>
  <c r="L26" i="4"/>
  <c r="J29" i="4"/>
  <c r="J28" i="4"/>
  <c r="J27" i="4"/>
  <c r="J26" i="4"/>
  <c r="H29" i="4"/>
  <c r="H28" i="4"/>
  <c r="H27" i="4"/>
  <c r="H26" i="4"/>
  <c r="F29" i="4"/>
  <c r="F28" i="4"/>
  <c r="F27" i="4"/>
  <c r="F26" i="4"/>
  <c r="D29" i="4"/>
  <c r="D28" i="4"/>
  <c r="D27" i="4"/>
  <c r="D26" i="4"/>
  <c r="N18" i="4"/>
  <c r="N17" i="4"/>
  <c r="N16" i="4"/>
  <c r="N15" i="4"/>
  <c r="L18" i="4"/>
  <c r="L17" i="4"/>
  <c r="L16" i="4"/>
  <c r="L15" i="4"/>
  <c r="J18" i="4"/>
  <c r="J17" i="4"/>
  <c r="J16" i="4"/>
  <c r="J15" i="4"/>
  <c r="H18" i="4"/>
  <c r="H17" i="4"/>
  <c r="H16" i="4"/>
  <c r="H15" i="4"/>
  <c r="F18" i="4"/>
  <c r="F17" i="4"/>
  <c r="F16" i="4"/>
  <c r="F15" i="4"/>
  <c r="D18" i="4"/>
  <c r="D17" i="4"/>
  <c r="D16" i="4"/>
  <c r="D15" i="4"/>
  <c r="E14" i="1" l="1"/>
  <c r="E13" i="1"/>
  <c r="F39" i="3"/>
  <c r="D27" i="3"/>
  <c r="N18" i="3"/>
  <c r="N17" i="3"/>
  <c r="N16" i="3"/>
  <c r="L18" i="3"/>
  <c r="L17" i="3"/>
  <c r="L16" i="3"/>
  <c r="J18" i="3"/>
  <c r="J17" i="3"/>
  <c r="J16" i="3"/>
  <c r="H18" i="3"/>
  <c r="H17" i="3"/>
  <c r="H16" i="3"/>
  <c r="F18" i="3"/>
  <c r="F17" i="3"/>
  <c r="F16" i="3"/>
  <c r="D18" i="3"/>
  <c r="D17" i="3"/>
  <c r="D16" i="3"/>
  <c r="P15" i="3"/>
  <c r="N15" i="3"/>
  <c r="L15" i="3"/>
  <c r="J15" i="3"/>
  <c r="H15" i="3"/>
  <c r="F15" i="3"/>
  <c r="D15" i="3"/>
  <c r="N40" i="3"/>
  <c r="L40" i="3"/>
  <c r="J40" i="3"/>
  <c r="H40" i="3"/>
  <c r="F40" i="3"/>
  <c r="D40" i="3"/>
  <c r="N39" i="3"/>
  <c r="L39" i="3"/>
  <c r="J39" i="3"/>
  <c r="H39" i="3"/>
  <c r="D39" i="3"/>
  <c r="N38" i="3"/>
  <c r="L38" i="3"/>
  <c r="J38" i="3"/>
  <c r="H38" i="3"/>
  <c r="F38" i="3"/>
  <c r="D38" i="3"/>
  <c r="N37" i="3"/>
  <c r="L37" i="3"/>
  <c r="J37" i="3"/>
  <c r="H37" i="3"/>
  <c r="F37" i="3"/>
  <c r="D37" i="3"/>
  <c r="N29" i="3"/>
  <c r="L29" i="3"/>
  <c r="J29" i="3"/>
  <c r="H29" i="3"/>
  <c r="F29" i="3"/>
  <c r="D29" i="3"/>
  <c r="N28" i="3"/>
  <c r="L28" i="3"/>
  <c r="J28" i="3"/>
  <c r="H28" i="3"/>
  <c r="F28" i="3"/>
  <c r="D28" i="3"/>
  <c r="N27" i="3"/>
  <c r="L27" i="3"/>
  <c r="J27" i="3"/>
  <c r="H27" i="3"/>
  <c r="F27" i="3"/>
  <c r="N26" i="3"/>
  <c r="L26" i="3"/>
  <c r="J26" i="3"/>
  <c r="H26" i="3"/>
  <c r="F26" i="3"/>
  <c r="D26" i="3"/>
</calcChain>
</file>

<file path=xl/sharedStrings.xml><?xml version="1.0" encoding="utf-8"?>
<sst xmlns="http://schemas.openxmlformats.org/spreadsheetml/2006/main" count="307" uniqueCount="82">
  <si>
    <t/>
  </si>
  <si>
    <t>Només titulacions de Grau</t>
  </si>
  <si>
    <t>Només titulacions de Màster</t>
  </si>
  <si>
    <t>Total</t>
  </si>
  <si>
    <t>1</t>
  </si>
  <si>
    <t>2</t>
  </si>
  <si>
    <t>3</t>
  </si>
  <si>
    <t>4</t>
  </si>
  <si>
    <t>5</t>
  </si>
  <si>
    <t>Respostes</t>
  </si>
  <si>
    <t>Mitjana</t>
  </si>
  <si>
    <t>Desv.</t>
  </si>
  <si>
    <t>PDI que fa docència a titulacions de Grau</t>
  </si>
  <si>
    <t>BLOC 1: ASPECTES RELACIONATS AMB LA DOCÈNCIA</t>
  </si>
  <si>
    <t>Indiqueu la vostra satisfacció amb:</t>
  </si>
  <si>
    <t>1.ESTUDIANTAT:</t>
  </si>
  <si>
    <t>Indica el grau de satisfacció amb els següents aspectes relacionats amb la docència:</t>
  </si>
  <si>
    <t>(1= Molt insatisfet/a; 5=Molt satisfet/a; NS/NC)</t>
  </si>
  <si>
    <t>NS/NC</t>
  </si>
  <si>
    <t>%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</si>
  <si>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</si>
  <si>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</si>
  <si>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</si>
  <si>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</si>
  <si>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</si>
  <si>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</si>
  <si>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</si>
  <si>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</si>
  <si>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</si>
  <si>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</si>
  <si>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</si>
  <si>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</si>
  <si>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</si>
  <si>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</si>
  <si>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Enquesta de satisfacció del PDI </t>
  </si>
  <si>
    <t>TOTAL</t>
  </si>
  <si>
    <t>PDI que fa docència a titulacions de Màster</t>
  </si>
  <si>
    <t xml:space="preserve">  (1=Molt en desacord, 5=Molt d'acord)</t>
  </si>
  <si>
    <t>3. LES MEVES OPINIONS I SUGGERIMENTS ES TENEN EN COMPTE PER A MILLORAR LA TITULACIÓ:</t>
  </si>
  <si>
    <t>Sí</t>
  </si>
  <si>
    <t>No</t>
  </si>
  <si>
    <t>2. SISTEMA INTERN DE GARANTIA DE LA QUALITAT:</t>
  </si>
  <si>
    <t>El suport institucional (formació, ajuts, mobilitat, etc.) per al desenvolupament de l’activitat docent</t>
  </si>
  <si>
    <t>L’efectivitat dels mecanismes interns d’informació i/o comunicació respecte a temes que afecten la meva activitat docent</t>
  </si>
  <si>
    <t>Els equipaments docents dels laboratoris necessaris per desenvolupar la vostra docència</t>
  </si>
  <si>
    <t>El campus virtual de suport a la docència de la UPC (ATENEA)</t>
  </si>
  <si>
    <t>Els recursos docents disponibles (aula, ordinadors, projector, etc)</t>
  </si>
  <si>
    <t>Indica el grau de satisfacció amb els recursos oferts per part del centre docent:</t>
  </si>
  <si>
    <t>1. RECURSOS I SUPORT:</t>
  </si>
  <si>
    <t xml:space="preserve">BLOC 2: RECURSOS OFERTS PER PART DEL CENTRE DOCENT </t>
  </si>
  <si>
    <t>PDI que fa docència a titulacions de Grau i Màster</t>
  </si>
  <si>
    <t>Participació:</t>
  </si>
  <si>
    <t>Població</t>
  </si>
  <si>
    <t>Nombre de resp. completes</t>
  </si>
  <si>
    <t>% resposta</t>
  </si>
  <si>
    <t>Titulacions de Grau i Màster</t>
  </si>
  <si>
    <t>Indica a on imparteixes, majoritàriament, docència.</t>
  </si>
  <si>
    <t>Freqüència</t>
  </si>
  <si>
    <t>Enquesta de satisfacció del PDI  - Resultats Globals</t>
  </si>
  <si>
    <t xml:space="preserve">Conec l'existència del Sistema de Garantia Intern de Qualitat del meu centre (SGIQ) per a la millora de les titulacions  </t>
  </si>
  <si>
    <t>Treball de camp: Març - Abril 2018</t>
  </si>
  <si>
    <t>Percentatge de resposta respecte el total dels centres</t>
  </si>
  <si>
    <t>Percentatge de resposta respecte el centre</t>
  </si>
  <si>
    <t>Centre</t>
  </si>
  <si>
    <t>EEBE</t>
  </si>
  <si>
    <t>EETAC</t>
  </si>
  <si>
    <t>EPSEB</t>
  </si>
  <si>
    <t>EPSEM</t>
  </si>
  <si>
    <t>EPSEVG</t>
  </si>
  <si>
    <t>ESAB</t>
  </si>
  <si>
    <t>ESEIAAT</t>
  </si>
  <si>
    <t>ETSAB</t>
  </si>
  <si>
    <t>ETSAV</t>
  </si>
  <si>
    <t>ETSECCPB</t>
  </si>
  <si>
    <t>ETSEIB</t>
  </si>
  <si>
    <t>ETSETB</t>
  </si>
  <si>
    <t>FIB</t>
  </si>
  <si>
    <t>FME</t>
  </si>
  <si>
    <t>FNB</t>
  </si>
  <si>
    <t>FOOT</t>
  </si>
  <si>
    <t>* El total és 1560 en comptes de 1545 perquè 15 docents van marca la opció a l'enquesta "No imparteixo docència a aquest centre"</t>
  </si>
  <si>
    <t>* La pestanya "Docència (Grau)" inclou les respostes dels docents que van marcar la casella "Només titulacions de Grau" a la pregunta "On imparteixes majoritàriament docència" i les respostes corresponent als Graus d'haver marcat la opció d'impartir docència a "Titulacions de Grau i Màster". Per tant, la població de docents que fan docència a graus és 803+537=1340.  Mateixa explicació per la població de docència als Màsters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</si>
</sst>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0.249977111117893"/>
      </top>
      <bottom style="medium">
        <color indexed="64"/>
      </bottom>
      <diagonal/>
    </border>
    <border>
      <left style="thin">
        <color theme="1"/>
      </left>
      <right/>
      <top/>
      <bottom/>
      <diagonal/>
    </border>
    <border>
      <left/>
      <right/>
      <top style="thin">
        <color theme="2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9" fontId="17" fillId="0" borderId="0" applyFont="0" applyFill="0" applyBorder="0" applyAlignment="0" applyProtection="0"/>
    <xf numFmtId="0" fontId="2" fillId="0" borderId="0"/>
    <xf numFmtId="0" fontId="14" fillId="0" borderId="0"/>
    <xf numFmtId="0" fontId="14" fillId="0" borderId="0"/>
    <xf numFmtId="0" fontId="23" fillId="0" borderId="0"/>
  </cellStyleXfs>
  <cellXfs count="177">
    <xf numFmtId="0" fontId="0" fillId="0" borderId="0" xfId="0"/>
    <xf numFmtId="0" fontId="2" fillId="0" borderId="0" xfId="1"/>
    <xf numFmtId="0" fontId="0" fillId="3" borderId="0" xfId="0" applyFill="1"/>
    <xf numFmtId="0" fontId="5" fillId="3" borderId="0" xfId="0" applyFont="1" applyFill="1" applyBorder="1" applyAlignment="1">
      <alignment horizontal="center" vertical="center" wrapText="1"/>
    </xf>
    <xf numFmtId="49" fontId="6" fillId="3" borderId="0" xfId="0" applyNumberFormat="1" applyFont="1" applyFill="1"/>
    <xf numFmtId="0" fontId="7" fillId="0" borderId="0" xfId="0" applyFont="1"/>
    <xf numFmtId="49" fontId="8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4" xfId="0" applyBorder="1"/>
    <xf numFmtId="0" fontId="3" fillId="2" borderId="14" xfId="2" applyFont="1" applyFill="1" applyBorder="1" applyAlignment="1">
      <alignment horizontal="center" wrapText="1"/>
    </xf>
    <xf numFmtId="0" fontId="3" fillId="2" borderId="15" xfId="2" applyFont="1" applyFill="1" applyBorder="1" applyAlignment="1">
      <alignment horizontal="center" wrapText="1"/>
    </xf>
    <xf numFmtId="0" fontId="3" fillId="2" borderId="16" xfId="2" applyFont="1" applyFill="1" applyBorder="1" applyAlignment="1">
      <alignment horizontal="center" wrapText="1"/>
    </xf>
    <xf numFmtId="0" fontId="0" fillId="2" borderId="18" xfId="0" applyFill="1" applyBorder="1"/>
    <xf numFmtId="164" fontId="15" fillId="0" borderId="19" xfId="3" applyNumberFormat="1" applyFont="1" applyBorder="1" applyAlignment="1">
      <alignment horizontal="right" vertical="center"/>
    </xf>
    <xf numFmtId="165" fontId="15" fillId="0" borderId="20" xfId="3" applyNumberFormat="1" applyFont="1" applyBorder="1" applyAlignment="1">
      <alignment horizontal="right" vertical="center"/>
    </xf>
    <xf numFmtId="164" fontId="15" fillId="0" borderId="21" xfId="3" applyNumberFormat="1" applyFont="1" applyBorder="1" applyAlignment="1">
      <alignment horizontal="right" vertical="center"/>
    </xf>
    <xf numFmtId="165" fontId="15" fillId="0" borderId="22" xfId="3" applyNumberFormat="1" applyFont="1" applyBorder="1" applyAlignment="1">
      <alignment horizontal="right" vertical="center"/>
    </xf>
    <xf numFmtId="164" fontId="15" fillId="0" borderId="23" xfId="4" applyNumberFormat="1" applyFont="1" applyBorder="1" applyAlignment="1">
      <alignment horizontal="right" vertical="center"/>
    </xf>
    <xf numFmtId="165" fontId="15" fillId="0" borderId="20" xfId="4" applyNumberFormat="1" applyFont="1" applyBorder="1" applyAlignment="1">
      <alignment horizontal="right" vertical="center"/>
    </xf>
    <xf numFmtId="0" fontId="14" fillId="0" borderId="0" xfId="4" applyAlignment="1">
      <alignment vertical="center"/>
    </xf>
    <xf numFmtId="165" fontId="15" fillId="0" borderId="20" xfId="2" applyNumberFormat="1" applyFont="1" applyBorder="1" applyAlignment="1">
      <alignment horizontal="right" vertical="center"/>
    </xf>
    <xf numFmtId="164" fontId="15" fillId="0" borderId="24" xfId="2" applyNumberFormat="1" applyFont="1" applyBorder="1" applyAlignment="1">
      <alignment horizontal="right" vertical="center"/>
    </xf>
    <xf numFmtId="165" fontId="15" fillId="0" borderId="22" xfId="2" applyNumberFormat="1" applyFont="1" applyBorder="1" applyAlignment="1">
      <alignment horizontal="right" vertical="center"/>
    </xf>
    <xf numFmtId="4" fontId="15" fillId="0" borderId="25" xfId="2" applyNumberFormat="1" applyFont="1" applyBorder="1" applyAlignment="1">
      <alignment horizontal="right" vertical="center"/>
    </xf>
    <xf numFmtId="4" fontId="15" fillId="0" borderId="18" xfId="2" applyNumberFormat="1" applyFont="1" applyBorder="1" applyAlignment="1">
      <alignment horizontal="right" vertical="center"/>
    </xf>
    <xf numFmtId="0" fontId="0" fillId="2" borderId="4" xfId="0" applyFill="1" applyBorder="1"/>
    <xf numFmtId="164" fontId="15" fillId="0" borderId="26" xfId="3" applyNumberFormat="1" applyFont="1" applyBorder="1" applyAlignment="1">
      <alignment horizontal="right" vertical="center"/>
    </xf>
    <xf numFmtId="165" fontId="15" fillId="0" borderId="27" xfId="3" applyNumberFormat="1" applyFont="1" applyBorder="1" applyAlignment="1">
      <alignment horizontal="right" vertical="center"/>
    </xf>
    <xf numFmtId="164" fontId="15" fillId="0" borderId="28" xfId="3" applyNumberFormat="1" applyFont="1" applyBorder="1" applyAlignment="1">
      <alignment horizontal="right" vertical="center"/>
    </xf>
    <xf numFmtId="165" fontId="15" fillId="0" borderId="29" xfId="3" applyNumberFormat="1" applyFont="1" applyBorder="1" applyAlignment="1">
      <alignment horizontal="right" vertical="center"/>
    </xf>
    <xf numFmtId="164" fontId="15" fillId="0" borderId="26" xfId="4" applyNumberFormat="1" applyFont="1" applyBorder="1" applyAlignment="1">
      <alignment horizontal="right" vertical="center"/>
    </xf>
    <xf numFmtId="165" fontId="15" fillId="0" borderId="27" xfId="4" applyNumberFormat="1" applyFont="1" applyBorder="1" applyAlignment="1">
      <alignment horizontal="right" vertical="center"/>
    </xf>
    <xf numFmtId="0" fontId="14" fillId="0" borderId="26" xfId="4" applyBorder="1" applyAlignment="1">
      <alignment vertical="center"/>
    </xf>
    <xf numFmtId="165" fontId="15" fillId="0" borderId="27" xfId="2" applyNumberFormat="1" applyFont="1" applyBorder="1" applyAlignment="1">
      <alignment horizontal="right" vertical="center"/>
    </xf>
    <xf numFmtId="164" fontId="15" fillId="0" borderId="26" xfId="2" applyNumberFormat="1" applyFont="1" applyBorder="1" applyAlignment="1">
      <alignment horizontal="right" vertical="center"/>
    </xf>
    <xf numFmtId="4" fontId="15" fillId="0" borderId="30" xfId="2" applyNumberFormat="1" applyFont="1" applyBorder="1" applyAlignment="1">
      <alignment horizontal="right" vertical="center"/>
    </xf>
    <xf numFmtId="4" fontId="15" fillId="0" borderId="31" xfId="2" applyNumberFormat="1" applyFont="1" applyBorder="1" applyAlignment="1">
      <alignment horizontal="right" vertical="center"/>
    </xf>
    <xf numFmtId="0" fontId="0" fillId="2" borderId="31" xfId="0" applyFill="1" applyBorder="1" applyAlignment="1">
      <alignment horizontal="left" vertical="top" wrapText="1"/>
    </xf>
    <xf numFmtId="164" fontId="15" fillId="0" borderId="32" xfId="4" applyNumberFormat="1" applyFont="1" applyBorder="1" applyAlignment="1">
      <alignment horizontal="right" vertical="center"/>
    </xf>
    <xf numFmtId="165" fontId="15" fillId="0" borderId="33" xfId="4" applyNumberFormat="1" applyFont="1" applyBorder="1" applyAlignment="1">
      <alignment horizontal="right" vertical="center"/>
    </xf>
    <xf numFmtId="0" fontId="14" fillId="0" borderId="34" xfId="4" applyBorder="1" applyAlignment="1">
      <alignment vertical="center"/>
    </xf>
    <xf numFmtId="165" fontId="15" fillId="0" borderId="33" xfId="3" applyNumberFormat="1" applyFont="1" applyBorder="1" applyAlignment="1">
      <alignment horizontal="right" vertical="center"/>
    </xf>
    <xf numFmtId="0" fontId="0" fillId="2" borderId="35" xfId="0" applyFill="1" applyBorder="1" applyAlignment="1">
      <alignment vertical="center" wrapText="1"/>
    </xf>
    <xf numFmtId="164" fontId="15" fillId="0" borderId="36" xfId="4" applyNumberFormat="1" applyFont="1" applyBorder="1" applyAlignment="1">
      <alignment horizontal="right" vertical="center"/>
    </xf>
    <xf numFmtId="165" fontId="15" fillId="0" borderId="37" xfId="4" applyNumberFormat="1" applyFont="1" applyBorder="1" applyAlignment="1">
      <alignment horizontal="right" vertical="center"/>
    </xf>
    <xf numFmtId="164" fontId="15" fillId="0" borderId="38" xfId="4" applyNumberFormat="1" applyFont="1" applyBorder="1" applyAlignment="1">
      <alignment horizontal="right" vertical="center"/>
    </xf>
    <xf numFmtId="0" fontId="14" fillId="0" borderId="39" xfId="4" applyBorder="1" applyAlignment="1">
      <alignment vertical="center"/>
    </xf>
    <xf numFmtId="165" fontId="15" fillId="0" borderId="37" xfId="5" applyNumberFormat="1" applyFont="1" applyBorder="1" applyAlignment="1">
      <alignment horizontal="right" vertical="center"/>
    </xf>
    <xf numFmtId="164" fontId="15" fillId="0" borderId="38" xfId="2" applyNumberFormat="1" applyFont="1" applyBorder="1" applyAlignment="1">
      <alignment horizontal="right" vertical="center"/>
    </xf>
    <xf numFmtId="165" fontId="15" fillId="0" borderId="37" xfId="2" applyNumberFormat="1" applyFont="1" applyBorder="1" applyAlignment="1">
      <alignment horizontal="right" vertical="center"/>
    </xf>
    <xf numFmtId="4" fontId="15" fillId="0" borderId="40" xfId="2" applyNumberFormat="1" applyFont="1" applyBorder="1" applyAlignment="1">
      <alignment horizontal="right" vertical="center"/>
    </xf>
    <xf numFmtId="4" fontId="15" fillId="0" borderId="41" xfId="2" applyNumberFormat="1" applyFont="1" applyBorder="1" applyAlignment="1">
      <alignment horizontal="right" vertical="center"/>
    </xf>
    <xf numFmtId="0" fontId="0" fillId="0" borderId="42" xfId="0" applyBorder="1"/>
    <xf numFmtId="0" fontId="2" fillId="0" borderId="0" xfId="6"/>
    <xf numFmtId="0" fontId="0" fillId="0" borderId="0" xfId="0" applyBorder="1"/>
    <xf numFmtId="0" fontId="0" fillId="2" borderId="18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5" fillId="0" borderId="0" xfId="6" applyFont="1"/>
    <xf numFmtId="0" fontId="0" fillId="2" borderId="40" xfId="0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2" borderId="30" xfId="0" applyFill="1" applyBorder="1" applyAlignment="1">
      <alignment wrapText="1"/>
    </xf>
    <xf numFmtId="0" fontId="15" fillId="0" borderId="0" xfId="0" applyFont="1"/>
    <xf numFmtId="0" fontId="0" fillId="2" borderId="30" xfId="0" applyFill="1" applyBorder="1" applyAlignment="1">
      <alignment horizontal="left" vertical="top" wrapText="1"/>
    </xf>
    <xf numFmtId="0" fontId="2" fillId="0" borderId="0" xfId="8"/>
    <xf numFmtId="4" fontId="15" fillId="0" borderId="0" xfId="2" applyNumberFormat="1" applyFont="1" applyBorder="1" applyAlignment="1">
      <alignment horizontal="right" vertical="center"/>
    </xf>
    <xf numFmtId="165" fontId="15" fillId="0" borderId="0" xfId="2" applyNumberFormat="1" applyFont="1" applyBorder="1" applyAlignment="1">
      <alignment horizontal="right" vertical="center"/>
    </xf>
    <xf numFmtId="164" fontId="15" fillId="0" borderId="0" xfId="2" applyNumberFormat="1" applyFont="1" applyBorder="1" applyAlignment="1">
      <alignment horizontal="right" vertical="center"/>
    </xf>
    <xf numFmtId="165" fontId="15" fillId="0" borderId="0" xfId="5" applyNumberFormat="1" applyFont="1" applyBorder="1" applyAlignment="1">
      <alignment horizontal="right" vertical="center"/>
    </xf>
    <xf numFmtId="0" fontId="14" fillId="0" borderId="0" xfId="4" applyBorder="1" applyAlignment="1">
      <alignment vertical="center"/>
    </xf>
    <xf numFmtId="165" fontId="15" fillId="0" borderId="0" xfId="4" applyNumberFormat="1" applyFont="1" applyBorder="1" applyAlignment="1">
      <alignment horizontal="right" vertical="center"/>
    </xf>
    <xf numFmtId="164" fontId="15" fillId="0" borderId="0" xfId="4" applyNumberFormat="1" applyFont="1" applyBorder="1" applyAlignment="1">
      <alignment horizontal="right" vertical="center"/>
    </xf>
    <xf numFmtId="0" fontId="0" fillId="3" borderId="0" xfId="0" applyFill="1" applyBorder="1" applyAlignment="1">
      <alignment vertical="center" wrapText="1"/>
    </xf>
    <xf numFmtId="49" fontId="6" fillId="0" borderId="0" xfId="0" applyNumberFormat="1" applyFont="1"/>
    <xf numFmtId="0" fontId="14" fillId="0" borderId="0" xfId="9"/>
    <xf numFmtId="165" fontId="15" fillId="0" borderId="45" xfId="9" applyNumberFormat="1" applyFont="1" applyBorder="1" applyAlignment="1">
      <alignment horizontal="right" vertical="top"/>
    </xf>
    <xf numFmtId="164" fontId="15" fillId="0" borderId="46" xfId="9" applyNumberFormat="1" applyFont="1" applyBorder="1" applyAlignment="1">
      <alignment horizontal="right" vertical="top"/>
    </xf>
    <xf numFmtId="164" fontId="15" fillId="0" borderId="47" xfId="9" applyNumberFormat="1" applyFont="1" applyBorder="1" applyAlignment="1">
      <alignment horizontal="right" vertical="top"/>
    </xf>
    <xf numFmtId="0" fontId="0" fillId="0" borderId="50" xfId="0" applyBorder="1"/>
    <xf numFmtId="4" fontId="15" fillId="0" borderId="13" xfId="2" applyNumberFormat="1" applyFont="1" applyBorder="1" applyAlignment="1">
      <alignment horizontal="right" vertical="center"/>
    </xf>
    <xf numFmtId="165" fontId="15" fillId="0" borderId="45" xfId="2" applyNumberFormat="1" applyFont="1" applyBorder="1" applyAlignment="1">
      <alignment horizontal="right" vertical="center"/>
    </xf>
    <xf numFmtId="164" fontId="15" fillId="0" borderId="46" xfId="2" applyNumberFormat="1" applyFont="1" applyBorder="1" applyAlignment="1">
      <alignment horizontal="right" vertical="center"/>
    </xf>
    <xf numFmtId="164" fontId="15" fillId="0" borderId="23" xfId="2" applyNumberFormat="1" applyFont="1" applyBorder="1" applyAlignment="1">
      <alignment horizontal="right" vertical="center"/>
    </xf>
    <xf numFmtId="0" fontId="0" fillId="2" borderId="13" xfId="0" applyFill="1" applyBorder="1" applyAlignment="1">
      <alignment vertical="center" wrapText="1"/>
    </xf>
    <xf numFmtId="165" fontId="15" fillId="0" borderId="31" xfId="2" applyNumberFormat="1" applyFont="1" applyBorder="1" applyAlignment="1">
      <alignment horizontal="right" vertical="center"/>
    </xf>
    <xf numFmtId="164" fontId="15" fillId="0" borderId="53" xfId="2" applyNumberFormat="1" applyFont="1" applyBorder="1" applyAlignment="1">
      <alignment horizontal="right" vertical="center"/>
    </xf>
    <xf numFmtId="0" fontId="0" fillId="2" borderId="31" xfId="0" applyFill="1" applyBorder="1" applyAlignment="1">
      <alignment wrapText="1"/>
    </xf>
    <xf numFmtId="164" fontId="15" fillId="0" borderId="28" xfId="2" applyNumberFormat="1" applyFont="1" applyBorder="1" applyAlignment="1">
      <alignment horizontal="right" vertical="center"/>
    </xf>
    <xf numFmtId="0" fontId="0" fillId="2" borderId="31" xfId="0" applyFill="1" applyBorder="1" applyAlignment="1">
      <alignment horizontal="left" vertical="center" wrapText="1"/>
    </xf>
    <xf numFmtId="165" fontId="15" fillId="0" borderId="29" xfId="2" applyNumberFormat="1" applyFont="1" applyBorder="1" applyAlignment="1">
      <alignment horizontal="right" vertical="center"/>
    </xf>
    <xf numFmtId="164" fontId="15" fillId="0" borderId="54" xfId="2" applyNumberFormat="1" applyFont="1" applyBorder="1" applyAlignment="1">
      <alignment horizontal="right" vertical="center"/>
    </xf>
    <xf numFmtId="165" fontId="15" fillId="0" borderId="18" xfId="2" applyNumberFormat="1" applyFont="1" applyBorder="1" applyAlignment="1">
      <alignment horizontal="right" vertical="center"/>
    </xf>
    <xf numFmtId="164" fontId="15" fillId="0" borderId="55" xfId="2" applyNumberFormat="1" applyFont="1" applyBorder="1" applyAlignment="1">
      <alignment horizontal="right" vertical="center"/>
    </xf>
    <xf numFmtId="0" fontId="18" fillId="0" borderId="0" xfId="0" applyFont="1"/>
    <xf numFmtId="0" fontId="19" fillId="0" borderId="26" xfId="4" applyFont="1" applyBorder="1" applyAlignment="1">
      <alignment vertical="center"/>
    </xf>
    <xf numFmtId="49" fontId="20" fillId="0" borderId="0" xfId="0" applyNumberFormat="1" applyFont="1" applyAlignment="1">
      <alignment horizontal="left"/>
    </xf>
    <xf numFmtId="0" fontId="1" fillId="2" borderId="56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6" fontId="0" fillId="0" borderId="60" xfId="7" applyNumberFormat="1" applyFont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2" fillId="0" borderId="62" xfId="1" applyBorder="1"/>
    <xf numFmtId="9" fontId="4" fillId="0" borderId="63" xfId="1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7" xfId="0" applyBorder="1"/>
    <xf numFmtId="0" fontId="14" fillId="0" borderId="64" xfId="9" applyBorder="1"/>
    <xf numFmtId="4" fontId="15" fillId="3" borderId="30" xfId="2" applyNumberFormat="1" applyFont="1" applyFill="1" applyBorder="1" applyAlignment="1">
      <alignment horizontal="right" vertical="center"/>
    </xf>
    <xf numFmtId="4" fontId="15" fillId="3" borderId="17" xfId="2" applyNumberFormat="1" applyFont="1" applyFill="1" applyBorder="1" applyAlignment="1">
      <alignment horizontal="right" vertical="center"/>
    </xf>
    <xf numFmtId="4" fontId="15" fillId="3" borderId="40" xfId="2" applyNumberFormat="1" applyFont="1" applyFill="1" applyBorder="1" applyAlignment="1">
      <alignment horizontal="right" vertical="center"/>
    </xf>
    <xf numFmtId="0" fontId="3" fillId="2" borderId="65" xfId="11" applyFont="1" applyFill="1" applyBorder="1" applyAlignment="1">
      <alignment horizontal="center" wrapText="1"/>
    </xf>
    <xf numFmtId="0" fontId="25" fillId="2" borderId="0" xfId="11" applyFont="1" applyFill="1" applyBorder="1" applyAlignment="1">
      <alignment horizontal="left" vertical="center" wrapText="1"/>
    </xf>
    <xf numFmtId="164" fontId="25" fillId="0" borderId="44" xfId="11" applyNumberFormat="1" applyFont="1" applyBorder="1" applyAlignment="1">
      <alignment horizontal="right" vertical="top"/>
    </xf>
    <xf numFmtId="166" fontId="25" fillId="0" borderId="44" xfId="11" applyNumberFormat="1" applyFont="1" applyBorder="1" applyAlignment="1">
      <alignment horizontal="right" vertical="top"/>
    </xf>
    <xf numFmtId="0" fontId="26" fillId="2" borderId="66" xfId="11" applyFont="1" applyFill="1" applyBorder="1" applyAlignment="1">
      <alignment horizontal="left" vertical="center" wrapText="1"/>
    </xf>
    <xf numFmtId="164" fontId="26" fillId="0" borderId="40" xfId="11" applyNumberFormat="1" applyFont="1" applyBorder="1" applyAlignment="1">
      <alignment horizontal="right" vertical="top"/>
    </xf>
    <xf numFmtId="10" fontId="26" fillId="0" borderId="40" xfId="11" applyNumberFormat="1" applyFont="1" applyBorder="1" applyAlignment="1">
      <alignment horizontal="right" vertical="top"/>
    </xf>
    <xf numFmtId="10" fontId="26" fillId="0" borderId="37" xfId="11" applyNumberFormat="1" applyFont="1" applyBorder="1" applyAlignment="1">
      <alignment horizontal="right" vertical="top"/>
    </xf>
    <xf numFmtId="9" fontId="4" fillId="0" borderId="20" xfId="1" applyNumberFormat="1" applyFont="1" applyBorder="1" applyAlignment="1">
      <alignment horizontal="center" vertical="center"/>
    </xf>
    <xf numFmtId="9" fontId="16" fillId="0" borderId="72" xfId="1" applyNumberFormat="1" applyFont="1" applyBorder="1" applyAlignment="1">
      <alignment horizontal="center" vertical="center"/>
    </xf>
    <xf numFmtId="0" fontId="4" fillId="2" borderId="42" xfId="1" applyFont="1" applyFill="1" applyBorder="1" applyAlignment="1">
      <alignment horizontal="left" vertical="center" wrapText="1"/>
    </xf>
    <xf numFmtId="0" fontId="4" fillId="2" borderId="73" xfId="1" applyFont="1" applyFill="1" applyBorder="1" applyAlignment="1">
      <alignment horizontal="left" vertical="center" wrapText="1"/>
    </xf>
    <xf numFmtId="0" fontId="15" fillId="2" borderId="0" xfId="10" applyFont="1" applyFill="1" applyBorder="1" applyAlignment="1">
      <alignment horizontal="left" vertical="center" wrapText="1"/>
    </xf>
    <xf numFmtId="0" fontId="16" fillId="2" borderId="74" xfId="1" applyFont="1" applyFill="1" applyBorder="1" applyAlignment="1">
      <alignment horizontal="left" vertical="center" wrapText="1"/>
    </xf>
    <xf numFmtId="0" fontId="3" fillId="2" borderId="21" xfId="1" applyFont="1" applyFill="1" applyBorder="1" applyAlignment="1">
      <alignment horizontal="center" wrapText="1"/>
    </xf>
    <xf numFmtId="0" fontId="3" fillId="2" borderId="20" xfId="1" applyFont="1" applyFill="1" applyBorder="1" applyAlignment="1">
      <alignment horizontal="center" wrapText="1"/>
    </xf>
    <xf numFmtId="164" fontId="4" fillId="0" borderId="21" xfId="1" applyNumberFormat="1" applyFont="1" applyBorder="1" applyAlignment="1">
      <alignment horizontal="center" vertical="center"/>
    </xf>
    <xf numFmtId="164" fontId="4" fillId="0" borderId="75" xfId="1" applyNumberFormat="1" applyFont="1" applyBorder="1" applyAlignment="1">
      <alignment horizontal="center" vertical="center"/>
    </xf>
    <xf numFmtId="164" fontId="16" fillId="0" borderId="76" xfId="1" applyNumberFormat="1" applyFont="1" applyBorder="1" applyAlignment="1">
      <alignment horizontal="center" vertical="center"/>
    </xf>
    <xf numFmtId="0" fontId="3" fillId="2" borderId="6" xfId="11" applyFont="1" applyFill="1" applyBorder="1" applyAlignment="1">
      <alignment horizontal="center" wrapText="1"/>
    </xf>
    <xf numFmtId="164" fontId="25" fillId="0" borderId="0" xfId="11" applyNumberFormat="1" applyFont="1" applyBorder="1" applyAlignment="1">
      <alignment horizontal="right" vertical="top"/>
    </xf>
    <xf numFmtId="164" fontId="26" fillId="0" borderId="77" xfId="11" applyNumberFormat="1" applyFont="1" applyBorder="1" applyAlignment="1">
      <alignment horizontal="right" vertical="top"/>
    </xf>
    <xf numFmtId="0" fontId="22" fillId="3" borderId="0" xfId="0" applyFont="1" applyFill="1"/>
    <xf numFmtId="0" fontId="21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43" xfId="11" applyFont="1" applyBorder="1" applyAlignment="1">
      <alignment horizontal="left" wrapText="1"/>
    </xf>
    <xf numFmtId="0" fontId="3" fillId="0" borderId="6" xfId="11" applyFont="1" applyBorder="1" applyAlignment="1">
      <alignment horizontal="left" wrapText="1"/>
    </xf>
    <xf numFmtId="0" fontId="24" fillId="2" borderId="67" xfId="11" applyFont="1" applyFill="1" applyBorder="1" applyAlignment="1">
      <alignment horizontal="center" vertical="center" wrapText="1"/>
    </xf>
    <xf numFmtId="0" fontId="24" fillId="2" borderId="68" xfId="1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" fillId="0" borderId="0" xfId="1" applyFont="1" applyBorder="1" applyAlignment="1">
      <alignment horizontal="left" wrapText="1"/>
    </xf>
    <xf numFmtId="0" fontId="16" fillId="2" borderId="69" xfId="1" applyFont="1" applyFill="1" applyBorder="1" applyAlignment="1">
      <alignment horizontal="left" vertical="center" wrapText="1"/>
    </xf>
    <xf numFmtId="0" fontId="16" fillId="2" borderId="70" xfId="1" applyFont="1" applyFill="1" applyBorder="1" applyAlignment="1">
      <alignment horizontal="left" vertical="center" wrapText="1"/>
    </xf>
    <xf numFmtId="0" fontId="16" fillId="2" borderId="71" xfId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9" xfId="2" applyFont="1" applyFill="1" applyBorder="1" applyAlignment="1">
      <alignment horizontal="center" wrapText="1"/>
    </xf>
    <xf numFmtId="0" fontId="3" fillId="2" borderId="10" xfId="2" applyFont="1" applyFill="1" applyBorder="1" applyAlignment="1">
      <alignment horizontal="center" wrapText="1"/>
    </xf>
    <xf numFmtId="0" fontId="3" fillId="2" borderId="11" xfId="2" applyFont="1" applyFill="1" applyBorder="1" applyAlignment="1">
      <alignment horizontal="center"/>
    </xf>
    <xf numFmtId="0" fontId="3" fillId="2" borderId="8" xfId="2" applyFont="1" applyFill="1" applyBorder="1" applyAlignment="1">
      <alignment horizont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43" xfId="0" applyFont="1" applyFill="1" applyBorder="1" applyAlignment="1">
      <alignment horizontal="center"/>
    </xf>
    <xf numFmtId="0" fontId="3" fillId="2" borderId="43" xfId="9" applyFont="1" applyFill="1" applyBorder="1" applyAlignment="1">
      <alignment horizontal="center" wrapText="1"/>
    </xf>
    <xf numFmtId="0" fontId="3" fillId="2" borderId="6" xfId="9" applyFont="1" applyFill="1" applyBorder="1" applyAlignment="1">
      <alignment horizontal="center" wrapText="1"/>
    </xf>
    <xf numFmtId="0" fontId="3" fillId="2" borderId="7" xfId="9" applyFont="1" applyFill="1" applyBorder="1" applyAlignment="1">
      <alignment horizontal="center" wrapText="1"/>
    </xf>
    <xf numFmtId="0" fontId="3" fillId="2" borderId="49" xfId="9" applyFont="1" applyFill="1" applyBorder="1" applyAlignment="1">
      <alignment horizontal="center" wrapText="1"/>
    </xf>
    <xf numFmtId="0" fontId="3" fillId="2" borderId="48" xfId="9" applyFont="1" applyFill="1" applyBorder="1" applyAlignment="1">
      <alignment horizontal="center" wrapText="1"/>
    </xf>
    <xf numFmtId="0" fontId="3" fillId="2" borderId="11" xfId="9" applyFont="1" applyFill="1" applyBorder="1" applyAlignment="1">
      <alignment horizontal="center" wrapText="1"/>
    </xf>
    <xf numFmtId="0" fontId="3" fillId="2" borderId="9" xfId="9" applyFont="1" applyFill="1" applyBorder="1" applyAlignment="1">
      <alignment horizontal="center" wrapText="1"/>
    </xf>
    <xf numFmtId="0" fontId="3" fillId="2" borderId="0" xfId="9" applyFont="1" applyFill="1" applyBorder="1" applyAlignment="1">
      <alignment horizontal="left" vertical="center" wrapText="1"/>
    </xf>
    <xf numFmtId="0" fontId="3" fillId="2" borderId="52" xfId="9" applyFont="1" applyFill="1" applyBorder="1" applyAlignment="1">
      <alignment horizontal="left" vertical="center" wrapText="1"/>
    </xf>
    <xf numFmtId="0" fontId="3" fillId="2" borderId="51" xfId="9" applyFont="1" applyFill="1" applyBorder="1" applyAlignment="1">
      <alignment horizontal="left" vertical="center" wrapText="1"/>
    </xf>
  </cellXfs>
  <cellStyles count="12">
    <cellStyle name="Normal" xfId="0" builtinId="0"/>
    <cellStyle name="Normal_200_FME" xfId="2"/>
    <cellStyle name="Normal_205_ESEIAAT" xfId="5"/>
    <cellStyle name="Normal_210_ETSAB" xfId="3"/>
    <cellStyle name="Normal_390_ESAB" xfId="4"/>
    <cellStyle name="Normal_BLOC 2" xfId="9"/>
    <cellStyle name="Normal_Docència (Grau)" xfId="6"/>
    <cellStyle name="Normal_Docència (Màster)" xfId="8"/>
    <cellStyle name="Normal_Fitxa" xfId="11"/>
    <cellStyle name="Normal_Fitxa_1" xfId="10"/>
    <cellStyle name="Normal_Sheet1" xfId="1"/>
    <cellStyle name="Porcentaj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5</xdr:row>
      <xdr:rowOff>9525</xdr:rowOff>
    </xdr:from>
    <xdr:to>
      <xdr:col>19</xdr:col>
      <xdr:colOff>171450</xdr:colOff>
      <xdr:row>38</xdr:row>
      <xdr:rowOff>163390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190625"/>
          <a:ext cx="11163300" cy="6440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5</xdr:row>
      <xdr:rowOff>47625</xdr:rowOff>
    </xdr:from>
    <xdr:to>
      <xdr:col>19</xdr:col>
      <xdr:colOff>371475</xdr:colOff>
      <xdr:row>39</xdr:row>
      <xdr:rowOff>142875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228725"/>
          <a:ext cx="11391900" cy="6572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25</xdr:row>
      <xdr:rowOff>180975</xdr:rowOff>
    </xdr:from>
    <xdr:to>
      <xdr:col>16</xdr:col>
      <xdr:colOff>209550</xdr:colOff>
      <xdr:row>31</xdr:row>
      <xdr:rowOff>73533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" y="5172075"/>
          <a:ext cx="8629650" cy="1035558"/>
        </a:xfrm>
        <a:prstGeom prst="rect">
          <a:avLst/>
        </a:prstGeom>
      </xdr:spPr>
    </xdr:pic>
    <xdr:clientData/>
  </xdr:twoCellAnchor>
  <xdr:twoCellAnchor editAs="oneCell">
    <xdr:from>
      <xdr:col>1</xdr:col>
      <xdr:colOff>7125</xdr:colOff>
      <xdr:row>5</xdr:row>
      <xdr:rowOff>16649</xdr:rowOff>
    </xdr:from>
    <xdr:to>
      <xdr:col>17</xdr:col>
      <xdr:colOff>496125</xdr:colOff>
      <xdr:row>25</xdr:row>
      <xdr:rowOff>47624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00" y="1197749"/>
          <a:ext cx="10242600" cy="384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8"/>
  <sheetViews>
    <sheetView showGridLines="0" tabSelected="1" workbookViewId="0">
      <selection activeCell="B2" sqref="B2:O2"/>
    </sheetView>
  </sheetViews>
  <sheetFormatPr baseColWidth="10" defaultColWidth="9.140625" defaultRowHeight="15"/>
  <cols>
    <col min="1" max="1" width="2" customWidth="1"/>
    <col min="2" max="2" width="24.42578125" customWidth="1"/>
    <col min="3" max="3" width="38.85546875" customWidth="1"/>
    <col min="4" max="4" width="11.7109375" customWidth="1"/>
    <col min="5" max="5" width="10.85546875" customWidth="1"/>
    <col min="6" max="6" width="15" customWidth="1"/>
    <col min="7" max="7" width="14" customWidth="1"/>
  </cols>
  <sheetData>
    <row r="2" spans="1:15" ht="26.25">
      <c r="B2" s="137" t="s">
        <v>58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9"/>
    </row>
    <row r="4" spans="1:15" ht="18.75">
      <c r="B4" s="98" t="s">
        <v>60</v>
      </c>
    </row>
    <row r="6" spans="1:15" ht="15.75">
      <c r="B6" s="5" t="s">
        <v>51</v>
      </c>
    </row>
    <row r="7" spans="1:15" ht="15.75" thickBot="1">
      <c r="C7" s="81"/>
    </row>
    <row r="8" spans="1:15">
      <c r="A8" s="12"/>
      <c r="B8" s="104" t="s">
        <v>52</v>
      </c>
      <c r="C8" s="99" t="s">
        <v>53</v>
      </c>
      <c r="D8" s="100" t="s">
        <v>54</v>
      </c>
    </row>
    <row r="9" spans="1:15" ht="15.75" thickBot="1">
      <c r="A9" s="12"/>
      <c r="B9" s="101">
        <v>3211</v>
      </c>
      <c r="C9" s="102">
        <v>1545</v>
      </c>
      <c r="D9" s="103">
        <f>C9/B9</f>
        <v>0.48115851759576456</v>
      </c>
    </row>
    <row r="11" spans="1:15" ht="15.75" thickBot="1"/>
    <row r="12" spans="1:15" ht="26.25" customHeight="1" thickBot="1">
      <c r="A12" s="58"/>
      <c r="B12" s="145" t="s">
        <v>0</v>
      </c>
      <c r="C12" s="145"/>
      <c r="D12" s="127" t="s">
        <v>57</v>
      </c>
      <c r="E12" s="128" t="s">
        <v>19</v>
      </c>
      <c r="F12" s="1"/>
    </row>
    <row r="13" spans="1:15" ht="20.100000000000001" customHeight="1">
      <c r="B13" s="146" t="s">
        <v>56</v>
      </c>
      <c r="C13" s="123" t="s">
        <v>1</v>
      </c>
      <c r="D13" s="129">
        <v>803</v>
      </c>
      <c r="E13" s="121">
        <f>D13/D16</f>
        <v>0.51974110032362464</v>
      </c>
      <c r="F13" s="105"/>
      <c r="G13" s="107"/>
    </row>
    <row r="14" spans="1:15" ht="20.100000000000001" customHeight="1">
      <c r="B14" s="147"/>
      <c r="C14" s="124" t="s">
        <v>2</v>
      </c>
      <c r="D14" s="130">
        <v>205</v>
      </c>
      <c r="E14" s="106">
        <f>D14/D16</f>
        <v>0.13268608414239483</v>
      </c>
      <c r="F14" s="105"/>
    </row>
    <row r="15" spans="1:15" ht="20.100000000000001" customHeight="1">
      <c r="B15" s="147"/>
      <c r="C15" s="125" t="s">
        <v>55</v>
      </c>
      <c r="D15" s="130">
        <v>537</v>
      </c>
      <c r="E15" s="106">
        <f>D15/D16</f>
        <v>0.34757281553398056</v>
      </c>
      <c r="F15" s="105"/>
    </row>
    <row r="16" spans="1:15" ht="20.100000000000001" customHeight="1" thickBot="1">
      <c r="B16" s="148"/>
      <c r="C16" s="126" t="s">
        <v>35</v>
      </c>
      <c r="D16" s="131">
        <f>SUM(D13:D15)</f>
        <v>1545</v>
      </c>
      <c r="E16" s="122">
        <v>1</v>
      </c>
      <c r="F16" s="105"/>
    </row>
    <row r="17" spans="2:16" ht="60.75" customHeight="1">
      <c r="C17" s="144" t="s">
        <v>81</v>
      </c>
      <c r="D17" s="144"/>
      <c r="E17" s="144"/>
      <c r="F17" s="144"/>
      <c r="G17" s="144"/>
      <c r="H17" s="144"/>
      <c r="I17" s="144"/>
      <c r="J17" s="136"/>
      <c r="K17" s="136"/>
      <c r="L17" s="136"/>
      <c r="M17" s="136"/>
      <c r="N17" s="136"/>
      <c r="O17" s="136"/>
      <c r="P17" s="136"/>
    </row>
    <row r="19" spans="2:16" ht="15.75" thickBot="1"/>
    <row r="20" spans="2:16" ht="59.25" customHeight="1" thickBot="1">
      <c r="B20" s="140" t="s">
        <v>0</v>
      </c>
      <c r="C20" s="141"/>
      <c r="D20" s="113" t="s">
        <v>52</v>
      </c>
      <c r="E20" s="132" t="s">
        <v>9</v>
      </c>
      <c r="F20" s="113" t="s">
        <v>61</v>
      </c>
      <c r="G20" s="113" t="s">
        <v>62</v>
      </c>
    </row>
    <row r="21" spans="2:16">
      <c r="B21" s="142" t="s">
        <v>63</v>
      </c>
      <c r="C21" s="114" t="s">
        <v>64</v>
      </c>
      <c r="D21" s="115">
        <v>286</v>
      </c>
      <c r="E21" s="133">
        <v>150</v>
      </c>
      <c r="F21" s="116">
        <f>E21/H21</f>
        <v>9.6153846153846159E-2</v>
      </c>
      <c r="G21" s="116">
        <f>E21/D21</f>
        <v>0.52447552447552448</v>
      </c>
      <c r="H21" s="135">
        <v>1560</v>
      </c>
    </row>
    <row r="22" spans="2:16">
      <c r="B22" s="142"/>
      <c r="C22" s="114" t="s">
        <v>65</v>
      </c>
      <c r="D22" s="115">
        <v>153</v>
      </c>
      <c r="E22" s="133">
        <v>83</v>
      </c>
      <c r="F22" s="116">
        <f t="shared" ref="F22:F36" si="0">E22/H22</f>
        <v>5.3205128205128203E-2</v>
      </c>
      <c r="G22" s="116">
        <f t="shared" ref="G22:G37" si="1">E22/D22</f>
        <v>0.54248366013071891</v>
      </c>
      <c r="H22" s="135">
        <v>1560</v>
      </c>
    </row>
    <row r="23" spans="2:16">
      <c r="B23" s="142"/>
      <c r="C23" s="114" t="s">
        <v>66</v>
      </c>
      <c r="D23" s="115">
        <v>160</v>
      </c>
      <c r="E23" s="133">
        <v>76</v>
      </c>
      <c r="F23" s="116">
        <f t="shared" si="0"/>
        <v>4.8717948717948718E-2</v>
      </c>
      <c r="G23" s="116">
        <f t="shared" si="1"/>
        <v>0.47499999999999998</v>
      </c>
      <c r="H23" s="135">
        <v>1560</v>
      </c>
    </row>
    <row r="24" spans="2:16">
      <c r="B24" s="142"/>
      <c r="C24" s="114" t="s">
        <v>67</v>
      </c>
      <c r="D24" s="115">
        <v>97</v>
      </c>
      <c r="E24" s="133">
        <v>57</v>
      </c>
      <c r="F24" s="116">
        <f t="shared" si="0"/>
        <v>3.653846153846154E-2</v>
      </c>
      <c r="G24" s="116">
        <f t="shared" si="1"/>
        <v>0.58762886597938147</v>
      </c>
      <c r="H24" s="135">
        <v>1560</v>
      </c>
    </row>
    <row r="25" spans="2:16">
      <c r="B25" s="142"/>
      <c r="C25" s="114" t="s">
        <v>68</v>
      </c>
      <c r="D25" s="115">
        <v>139</v>
      </c>
      <c r="E25" s="133">
        <v>80</v>
      </c>
      <c r="F25" s="116">
        <f t="shared" si="0"/>
        <v>5.128205128205128E-2</v>
      </c>
      <c r="G25" s="116">
        <f t="shared" si="1"/>
        <v>0.57553956834532372</v>
      </c>
      <c r="H25" s="135">
        <v>1560</v>
      </c>
    </row>
    <row r="26" spans="2:16">
      <c r="B26" s="142"/>
      <c r="C26" s="114" t="s">
        <v>69</v>
      </c>
      <c r="D26" s="115">
        <v>83</v>
      </c>
      <c r="E26" s="133">
        <v>51</v>
      </c>
      <c r="F26" s="116">
        <f t="shared" si="0"/>
        <v>3.2692307692307694E-2</v>
      </c>
      <c r="G26" s="116">
        <f t="shared" si="1"/>
        <v>0.61445783132530118</v>
      </c>
      <c r="H26" s="135">
        <v>1560</v>
      </c>
    </row>
    <row r="27" spans="2:16">
      <c r="B27" s="142"/>
      <c r="C27" s="114" t="s">
        <v>70</v>
      </c>
      <c r="D27" s="115">
        <v>394</v>
      </c>
      <c r="E27" s="133">
        <v>191</v>
      </c>
      <c r="F27" s="116">
        <f t="shared" si="0"/>
        <v>0.12243589743589743</v>
      </c>
      <c r="G27" s="116">
        <f t="shared" si="1"/>
        <v>0.48477157360406092</v>
      </c>
      <c r="H27" s="135">
        <v>1560</v>
      </c>
    </row>
    <row r="28" spans="2:16">
      <c r="B28" s="142"/>
      <c r="C28" s="114" t="s">
        <v>71</v>
      </c>
      <c r="D28" s="115">
        <v>302</v>
      </c>
      <c r="E28" s="133">
        <v>121</v>
      </c>
      <c r="F28" s="116">
        <f t="shared" si="0"/>
        <v>7.7564102564102566E-2</v>
      </c>
      <c r="G28" s="116">
        <f t="shared" si="1"/>
        <v>0.40066225165562913</v>
      </c>
      <c r="H28" s="135">
        <v>1560</v>
      </c>
    </row>
    <row r="29" spans="2:16">
      <c r="B29" s="142"/>
      <c r="C29" s="114" t="s">
        <v>72</v>
      </c>
      <c r="D29" s="115">
        <v>100</v>
      </c>
      <c r="E29" s="133">
        <v>44</v>
      </c>
      <c r="F29" s="116">
        <f t="shared" si="0"/>
        <v>2.8205128205128206E-2</v>
      </c>
      <c r="G29" s="116">
        <f t="shared" si="1"/>
        <v>0.44</v>
      </c>
      <c r="H29" s="135">
        <v>1560</v>
      </c>
    </row>
    <row r="30" spans="2:16">
      <c r="B30" s="142"/>
      <c r="C30" s="114" t="s">
        <v>73</v>
      </c>
      <c r="D30" s="115">
        <v>251</v>
      </c>
      <c r="E30" s="133">
        <v>122</v>
      </c>
      <c r="F30" s="116">
        <f t="shared" si="0"/>
        <v>7.8205128205128205E-2</v>
      </c>
      <c r="G30" s="116">
        <f t="shared" si="1"/>
        <v>0.48605577689243029</v>
      </c>
      <c r="H30" s="135">
        <v>1560</v>
      </c>
    </row>
    <row r="31" spans="2:16">
      <c r="B31" s="142"/>
      <c r="C31" s="114" t="s">
        <v>74</v>
      </c>
      <c r="D31" s="115">
        <v>433</v>
      </c>
      <c r="E31" s="133">
        <v>204</v>
      </c>
      <c r="F31" s="116">
        <f t="shared" si="0"/>
        <v>0.13076923076923078</v>
      </c>
      <c r="G31" s="116">
        <f t="shared" si="1"/>
        <v>0.47113163972286376</v>
      </c>
      <c r="H31" s="135">
        <v>1560</v>
      </c>
    </row>
    <row r="32" spans="2:16">
      <c r="B32" s="142"/>
      <c r="C32" s="114" t="s">
        <v>75</v>
      </c>
      <c r="D32" s="115">
        <v>287</v>
      </c>
      <c r="E32" s="133">
        <v>126</v>
      </c>
      <c r="F32" s="116">
        <f t="shared" si="0"/>
        <v>8.0769230769230774E-2</v>
      </c>
      <c r="G32" s="116">
        <f t="shared" si="1"/>
        <v>0.43902439024390244</v>
      </c>
      <c r="H32" s="135">
        <v>1560</v>
      </c>
    </row>
    <row r="33" spans="2:9">
      <c r="B33" s="142"/>
      <c r="C33" s="114" t="s">
        <v>76</v>
      </c>
      <c r="D33" s="115">
        <v>278</v>
      </c>
      <c r="E33" s="133">
        <v>127</v>
      </c>
      <c r="F33" s="116">
        <f t="shared" si="0"/>
        <v>8.1410256410256412E-2</v>
      </c>
      <c r="G33" s="116">
        <f t="shared" si="1"/>
        <v>0.45683453237410071</v>
      </c>
      <c r="H33" s="135">
        <v>1560</v>
      </c>
    </row>
    <row r="34" spans="2:9">
      <c r="B34" s="142"/>
      <c r="C34" s="114" t="s">
        <v>77</v>
      </c>
      <c r="D34" s="115">
        <v>116</v>
      </c>
      <c r="E34" s="133">
        <v>56</v>
      </c>
      <c r="F34" s="116">
        <f t="shared" si="0"/>
        <v>3.5897435897435895E-2</v>
      </c>
      <c r="G34" s="116">
        <f t="shared" si="1"/>
        <v>0.48275862068965519</v>
      </c>
      <c r="H34" s="135">
        <v>1560</v>
      </c>
    </row>
    <row r="35" spans="2:9">
      <c r="B35" s="142"/>
      <c r="C35" s="114" t="s">
        <v>78</v>
      </c>
      <c r="D35" s="115">
        <v>74</v>
      </c>
      <c r="E35" s="133">
        <v>33</v>
      </c>
      <c r="F35" s="116">
        <f t="shared" si="0"/>
        <v>2.1153846153846155E-2</v>
      </c>
      <c r="G35" s="116">
        <f t="shared" si="1"/>
        <v>0.44594594594594594</v>
      </c>
      <c r="H35" s="135">
        <v>1560</v>
      </c>
    </row>
    <row r="36" spans="2:9">
      <c r="B36" s="142"/>
      <c r="C36" s="114" t="s">
        <v>79</v>
      </c>
      <c r="D36" s="115">
        <v>58</v>
      </c>
      <c r="E36" s="133">
        <v>39</v>
      </c>
      <c r="F36" s="116">
        <f t="shared" si="0"/>
        <v>2.5000000000000001E-2</v>
      </c>
      <c r="G36" s="116">
        <f t="shared" si="1"/>
        <v>0.67241379310344829</v>
      </c>
      <c r="H36" s="135">
        <v>1560</v>
      </c>
    </row>
    <row r="37" spans="2:9" ht="15.75" thickBot="1">
      <c r="B37" s="143"/>
      <c r="C37" s="117" t="s">
        <v>35</v>
      </c>
      <c r="D37" s="118">
        <f>SUM(D21:D36)</f>
        <v>3211</v>
      </c>
      <c r="E37" s="134">
        <f>SUM(E21:E36)</f>
        <v>1560</v>
      </c>
      <c r="F37" s="119">
        <f>SUM(F21:F36)</f>
        <v>1</v>
      </c>
      <c r="G37" s="120">
        <f t="shared" si="1"/>
        <v>0.48582995951417002</v>
      </c>
    </row>
    <row r="38" spans="2:9">
      <c r="C38" s="144" t="s">
        <v>80</v>
      </c>
      <c r="D38" s="144"/>
      <c r="E38" s="144"/>
      <c r="F38" s="144"/>
      <c r="G38" s="144"/>
      <c r="H38" s="144"/>
      <c r="I38" s="144"/>
    </row>
  </sheetData>
  <mergeCells count="7">
    <mergeCell ref="B2:O2"/>
    <mergeCell ref="B20:C20"/>
    <mergeCell ref="B21:B37"/>
    <mergeCell ref="C17:I17"/>
    <mergeCell ref="C38:I38"/>
    <mergeCell ref="B12:C12"/>
    <mergeCell ref="B13:B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>
      <c r="B2" s="137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18" s="2" customFormat="1" ht="13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18" ht="21">
      <c r="B5" s="4" t="s">
        <v>12</v>
      </c>
      <c r="C5" s="5"/>
      <c r="D5" s="5"/>
      <c r="E5" s="5"/>
    </row>
    <row r="6" spans="1:18" ht="30" customHeight="1">
      <c r="B6" s="6"/>
    </row>
    <row r="7" spans="1:18" ht="21">
      <c r="B7" s="7" t="s">
        <v>13</v>
      </c>
      <c r="C7" s="8"/>
      <c r="D7" s="8"/>
      <c r="E7" s="9"/>
    </row>
    <row r="9" spans="1:18" ht="15.75">
      <c r="B9" s="5" t="s">
        <v>14</v>
      </c>
      <c r="C9" s="10"/>
      <c r="D9" s="10"/>
      <c r="E9" s="10"/>
      <c r="F9" s="10"/>
    </row>
    <row r="10" spans="1:18" ht="15.75">
      <c r="B10" s="11" t="s">
        <v>15</v>
      </c>
    </row>
    <row r="11" spans="1:18" ht="15.75" thickBot="1"/>
    <row r="12" spans="1:18" ht="15.75" thickBot="1">
      <c r="A12" s="12"/>
      <c r="B12" s="149" t="s">
        <v>16</v>
      </c>
      <c r="C12" s="152" t="s">
        <v>17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</row>
    <row r="13" spans="1:18">
      <c r="A13" s="12"/>
      <c r="B13" s="150"/>
      <c r="C13" s="154" t="s">
        <v>4</v>
      </c>
      <c r="D13" s="155"/>
      <c r="E13" s="154" t="s">
        <v>5</v>
      </c>
      <c r="F13" s="156"/>
      <c r="G13" s="157" t="s">
        <v>6</v>
      </c>
      <c r="H13" s="155"/>
      <c r="I13" s="154" t="s">
        <v>7</v>
      </c>
      <c r="J13" s="155"/>
      <c r="K13" s="154" t="s">
        <v>8</v>
      </c>
      <c r="L13" s="155"/>
      <c r="M13" s="154" t="s">
        <v>18</v>
      </c>
      <c r="N13" s="155"/>
      <c r="O13" s="158" t="s">
        <v>3</v>
      </c>
      <c r="P13" s="155"/>
      <c r="Q13" s="159" t="s">
        <v>10</v>
      </c>
      <c r="R13" s="161" t="s">
        <v>11</v>
      </c>
    </row>
    <row r="14" spans="1:18" ht="15.75" thickBot="1">
      <c r="A14" s="12"/>
      <c r="B14" s="151"/>
      <c r="C14" s="13" t="s">
        <v>9</v>
      </c>
      <c r="D14" s="14" t="s">
        <v>19</v>
      </c>
      <c r="E14" s="13" t="s">
        <v>9</v>
      </c>
      <c r="F14" s="14" t="s">
        <v>19</v>
      </c>
      <c r="G14" s="15" t="s">
        <v>9</v>
      </c>
      <c r="H14" s="14" t="s">
        <v>19</v>
      </c>
      <c r="I14" s="13" t="s">
        <v>9</v>
      </c>
      <c r="J14" s="14" t="s">
        <v>19</v>
      </c>
      <c r="K14" s="13" t="s">
        <v>9</v>
      </c>
      <c r="L14" s="14" t="s">
        <v>19</v>
      </c>
      <c r="M14" s="13" t="s">
        <v>9</v>
      </c>
      <c r="N14" s="14" t="s">
        <v>19</v>
      </c>
      <c r="O14" s="13" t="s">
        <v>9</v>
      </c>
      <c r="P14" s="14" t="s">
        <v>19</v>
      </c>
      <c r="Q14" s="160"/>
      <c r="R14" s="162"/>
    </row>
    <row r="15" spans="1:18">
      <c r="A15" s="12"/>
      <c r="B15" s="16" t="s">
        <v>20</v>
      </c>
      <c r="C15" s="17">
        <v>47</v>
      </c>
      <c r="D15" s="18">
        <f>C15/O15</f>
        <v>3.5074626865671643E-2</v>
      </c>
      <c r="E15" s="19">
        <v>243</v>
      </c>
      <c r="F15" s="20">
        <f>E15/O15</f>
        <v>0.18134328358208956</v>
      </c>
      <c r="G15" s="21">
        <v>486</v>
      </c>
      <c r="H15" s="22">
        <f>G15/O15</f>
        <v>0.36268656716417913</v>
      </c>
      <c r="I15" s="21">
        <v>413</v>
      </c>
      <c r="J15" s="22">
        <f>I15/O15</f>
        <v>0.30820895522388059</v>
      </c>
      <c r="K15" s="21">
        <v>116</v>
      </c>
      <c r="L15" s="22">
        <f>K15/O15</f>
        <v>8.6567164179104483E-2</v>
      </c>
      <c r="M15" s="23">
        <v>35</v>
      </c>
      <c r="N15" s="24">
        <f>M15/O15</f>
        <v>2.6119402985074626E-2</v>
      </c>
      <c r="O15" s="25">
        <v>1340</v>
      </c>
      <c r="P15" s="26">
        <f>O15/O15</f>
        <v>1</v>
      </c>
      <c r="Q15" s="27">
        <v>3.24</v>
      </c>
      <c r="R15" s="28">
        <v>0.97</v>
      </c>
    </row>
    <row r="16" spans="1:18">
      <c r="A16" s="12"/>
      <c r="B16" s="29" t="s">
        <v>21</v>
      </c>
      <c r="C16" s="30">
        <v>49</v>
      </c>
      <c r="D16" s="31">
        <f>C16/O16</f>
        <v>3.656716417910448E-2</v>
      </c>
      <c r="E16" s="32">
        <v>319</v>
      </c>
      <c r="F16" s="33">
        <f>E16/O16</f>
        <v>0.2380597014925373</v>
      </c>
      <c r="G16" s="34">
        <v>523</v>
      </c>
      <c r="H16" s="35">
        <f>G16/O16</f>
        <v>0.39029850746268657</v>
      </c>
      <c r="I16" s="34">
        <v>381</v>
      </c>
      <c r="J16" s="35">
        <f>I16/O16</f>
        <v>0.28432835820895525</v>
      </c>
      <c r="K16" s="34">
        <v>68</v>
      </c>
      <c r="L16" s="35">
        <f>K16/O16</f>
        <v>5.0746268656716415E-2</v>
      </c>
      <c r="M16" s="36">
        <v>0</v>
      </c>
      <c r="N16" s="37">
        <f>M16/O16</f>
        <v>0</v>
      </c>
      <c r="O16" s="38">
        <v>1340</v>
      </c>
      <c r="P16" s="37">
        <v>1</v>
      </c>
      <c r="Q16" s="110">
        <v>3.07</v>
      </c>
      <c r="R16" s="40">
        <v>0.93</v>
      </c>
    </row>
    <row r="17" spans="1:21" ht="18.75" customHeight="1">
      <c r="A17" s="12"/>
      <c r="B17" s="41" t="s">
        <v>22</v>
      </c>
      <c r="C17" s="42">
        <v>98</v>
      </c>
      <c r="D17" s="35">
        <f>C17/O17</f>
        <v>7.3134328358208961E-2</v>
      </c>
      <c r="E17" s="42">
        <v>252</v>
      </c>
      <c r="F17" s="35">
        <f>E17/O17</f>
        <v>0.18805970149253731</v>
      </c>
      <c r="G17" s="42">
        <v>299</v>
      </c>
      <c r="H17" s="43">
        <f>G17/O17</f>
        <v>0.22313432835820896</v>
      </c>
      <c r="I17" s="42">
        <v>286</v>
      </c>
      <c r="J17" s="43">
        <f>I17/O17</f>
        <v>0.21343283582089553</v>
      </c>
      <c r="K17" s="42">
        <v>95</v>
      </c>
      <c r="L17" s="43">
        <f>K17/O17</f>
        <v>7.0895522388059698E-2</v>
      </c>
      <c r="M17" s="44">
        <v>310</v>
      </c>
      <c r="N17" s="45">
        <f>M17/O17</f>
        <v>0.23134328358208955</v>
      </c>
      <c r="O17" s="38">
        <v>1340</v>
      </c>
      <c r="P17" s="37">
        <v>1</v>
      </c>
      <c r="Q17" s="110">
        <v>3.03</v>
      </c>
      <c r="R17" s="40">
        <v>1.1299999999999999</v>
      </c>
    </row>
    <row r="18" spans="1:21" ht="33.75" customHeight="1" thickBot="1">
      <c r="A18" s="12"/>
      <c r="B18" s="46" t="s">
        <v>23</v>
      </c>
      <c r="C18" s="47">
        <v>15</v>
      </c>
      <c r="D18" s="48">
        <f>C18/O18</f>
        <v>1.1194029850746268E-2</v>
      </c>
      <c r="E18" s="49">
        <v>139</v>
      </c>
      <c r="F18" s="48">
        <f>E18/O18</f>
        <v>0.10373134328358209</v>
      </c>
      <c r="G18" s="49">
        <v>487</v>
      </c>
      <c r="H18" s="48">
        <f>G18/O18</f>
        <v>0.36343283582089553</v>
      </c>
      <c r="I18" s="49">
        <v>602</v>
      </c>
      <c r="J18" s="48">
        <f>I18/O18</f>
        <v>0.44925373134328356</v>
      </c>
      <c r="K18" s="49">
        <v>89</v>
      </c>
      <c r="L18" s="48">
        <f>K18/O18</f>
        <v>6.64179104477612E-2</v>
      </c>
      <c r="M18" s="50">
        <v>8</v>
      </c>
      <c r="N18" s="51">
        <f>M18/O18</f>
        <v>5.9701492537313433E-3</v>
      </c>
      <c r="O18" s="52">
        <v>1340</v>
      </c>
      <c r="P18" s="53">
        <v>1</v>
      </c>
      <c r="Q18" s="112">
        <v>3.46</v>
      </c>
      <c r="R18" s="55">
        <v>0.81</v>
      </c>
    </row>
    <row r="19" spans="1:21">
      <c r="B19" s="56"/>
    </row>
    <row r="20" spans="1:21" ht="15.75" customHeight="1">
      <c r="R20" s="57"/>
      <c r="U20" s="58"/>
    </row>
    <row r="21" spans="1:21" ht="15.75">
      <c r="B21" s="11" t="s">
        <v>24</v>
      </c>
      <c r="R21" s="57"/>
    </row>
    <row r="22" spans="1:21" ht="15.75" thickBot="1">
      <c r="R22" s="57"/>
    </row>
    <row r="23" spans="1:21" ht="15.75" thickBot="1">
      <c r="B23" s="163" t="s">
        <v>16</v>
      </c>
      <c r="C23" s="166" t="s">
        <v>17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3"/>
    </row>
    <row r="24" spans="1:21">
      <c r="A24" s="58"/>
      <c r="B24" s="164"/>
      <c r="C24" s="154" t="s">
        <v>4</v>
      </c>
      <c r="D24" s="155"/>
      <c r="E24" s="154" t="s">
        <v>5</v>
      </c>
      <c r="F24" s="156"/>
      <c r="G24" s="157" t="s">
        <v>6</v>
      </c>
      <c r="H24" s="155"/>
      <c r="I24" s="154" t="s">
        <v>7</v>
      </c>
      <c r="J24" s="155"/>
      <c r="K24" s="154" t="s">
        <v>8</v>
      </c>
      <c r="L24" s="155"/>
      <c r="M24" s="154" t="s">
        <v>18</v>
      </c>
      <c r="N24" s="155"/>
      <c r="O24" s="158" t="s">
        <v>3</v>
      </c>
      <c r="P24" s="155"/>
      <c r="Q24" s="159" t="s">
        <v>10</v>
      </c>
      <c r="R24" s="161" t="s">
        <v>11</v>
      </c>
    </row>
    <row r="25" spans="1:21" ht="15.75" thickBot="1">
      <c r="A25" s="58"/>
      <c r="B25" s="165"/>
      <c r="C25" s="13" t="s">
        <v>9</v>
      </c>
      <c r="D25" s="14" t="s">
        <v>19</v>
      </c>
      <c r="E25" s="13" t="s">
        <v>9</v>
      </c>
      <c r="F25" s="14" t="s">
        <v>19</v>
      </c>
      <c r="G25" s="15" t="s">
        <v>9</v>
      </c>
      <c r="H25" s="14" t="s">
        <v>19</v>
      </c>
      <c r="I25" s="13" t="s">
        <v>9</v>
      </c>
      <c r="J25" s="14" t="s">
        <v>19</v>
      </c>
      <c r="K25" s="13" t="s">
        <v>9</v>
      </c>
      <c r="L25" s="14" t="s">
        <v>19</v>
      </c>
      <c r="M25" s="13" t="s">
        <v>9</v>
      </c>
      <c r="N25" s="14" t="s">
        <v>19</v>
      </c>
      <c r="O25" s="13" t="s">
        <v>9</v>
      </c>
      <c r="P25" s="14" t="s">
        <v>19</v>
      </c>
      <c r="Q25" s="160"/>
      <c r="R25" s="162"/>
    </row>
    <row r="26" spans="1:21" ht="30">
      <c r="A26" s="12"/>
      <c r="B26" s="59" t="s">
        <v>25</v>
      </c>
      <c r="C26" s="17">
        <v>65</v>
      </c>
      <c r="D26" s="18">
        <f>C26/O26</f>
        <v>4.8507462686567165E-2</v>
      </c>
      <c r="E26" s="19">
        <v>203</v>
      </c>
      <c r="F26" s="20">
        <f>E26/O26</f>
        <v>0.15149253731343285</v>
      </c>
      <c r="G26" s="21">
        <v>419</v>
      </c>
      <c r="H26" s="22">
        <f>G26/O26</f>
        <v>0.31268656716417909</v>
      </c>
      <c r="I26" s="21">
        <v>503</v>
      </c>
      <c r="J26" s="22">
        <f>I26/O26</f>
        <v>0.37537313432835823</v>
      </c>
      <c r="K26" s="21">
        <v>98</v>
      </c>
      <c r="L26" s="22">
        <f>K26/O26</f>
        <v>7.3134328358208961E-2</v>
      </c>
      <c r="M26" s="23">
        <v>52</v>
      </c>
      <c r="N26" s="24">
        <f>M26/O26</f>
        <v>3.880597014925373E-2</v>
      </c>
      <c r="O26" s="25">
        <v>1340</v>
      </c>
      <c r="P26" s="26">
        <v>1</v>
      </c>
      <c r="Q26" s="27">
        <v>3.28</v>
      </c>
      <c r="R26" s="28">
        <v>0.99</v>
      </c>
    </row>
    <row r="27" spans="1:21" ht="30.75" customHeight="1">
      <c r="A27" s="12"/>
      <c r="B27" s="60" t="s">
        <v>26</v>
      </c>
      <c r="C27" s="30">
        <v>59</v>
      </c>
      <c r="D27" s="31">
        <f>C27/O27</f>
        <v>4.4029850746268653E-2</v>
      </c>
      <c r="E27" s="32">
        <v>185</v>
      </c>
      <c r="F27" s="33">
        <f>E27/O27</f>
        <v>0.13805970149253732</v>
      </c>
      <c r="G27" s="34">
        <v>360</v>
      </c>
      <c r="H27" s="35">
        <f>G27/O27</f>
        <v>0.26865671641791045</v>
      </c>
      <c r="I27" s="34">
        <v>564</v>
      </c>
      <c r="J27" s="35">
        <f>I27/O27</f>
        <v>0.42089552238805972</v>
      </c>
      <c r="K27" s="34">
        <v>145</v>
      </c>
      <c r="L27" s="35">
        <f>K27/O27</f>
        <v>0.10820895522388059</v>
      </c>
      <c r="M27" s="97">
        <v>27</v>
      </c>
      <c r="N27" s="37">
        <f>M27/O27</f>
        <v>2.0149253731343283E-2</v>
      </c>
      <c r="O27" s="38">
        <v>1340</v>
      </c>
      <c r="P27" s="37">
        <v>1</v>
      </c>
      <c r="Q27" s="110">
        <v>3.42</v>
      </c>
      <c r="R27" s="40">
        <v>1.01</v>
      </c>
      <c r="U27" s="61"/>
    </row>
    <row r="28" spans="1:21" ht="30">
      <c r="A28" s="12"/>
      <c r="B28" s="41" t="s">
        <v>27</v>
      </c>
      <c r="C28" s="42">
        <v>83</v>
      </c>
      <c r="D28" s="35">
        <f>C28/O28</f>
        <v>6.1940298507462688E-2</v>
      </c>
      <c r="E28" s="42">
        <v>180</v>
      </c>
      <c r="F28" s="35">
        <f>E28/O28</f>
        <v>0.13432835820895522</v>
      </c>
      <c r="G28" s="42">
        <v>349</v>
      </c>
      <c r="H28" s="43">
        <f>G28/O28</f>
        <v>0.26044776119402985</v>
      </c>
      <c r="I28" s="42">
        <v>447</v>
      </c>
      <c r="J28" s="43">
        <f>I28/O28</f>
        <v>0.33358208955223878</v>
      </c>
      <c r="K28" s="42">
        <v>116</v>
      </c>
      <c r="L28" s="43">
        <f>K28/O28</f>
        <v>8.6567164179104483E-2</v>
      </c>
      <c r="M28" s="44">
        <v>165</v>
      </c>
      <c r="N28" s="45">
        <f>M28/O28</f>
        <v>0.12313432835820895</v>
      </c>
      <c r="O28" s="38">
        <v>1340</v>
      </c>
      <c r="P28" s="37">
        <v>1</v>
      </c>
      <c r="Q28" s="110">
        <v>3.28</v>
      </c>
      <c r="R28" s="40">
        <v>1.06</v>
      </c>
      <c r="U28" s="57"/>
    </row>
    <row r="29" spans="1:21" ht="45.75" thickBot="1">
      <c r="A29" s="12"/>
      <c r="B29" s="62" t="s">
        <v>28</v>
      </c>
      <c r="C29" s="47">
        <v>36</v>
      </c>
      <c r="D29" s="48">
        <f>C29/O29</f>
        <v>2.6865671641791045E-2</v>
      </c>
      <c r="E29" s="49">
        <v>151</v>
      </c>
      <c r="F29" s="48">
        <f>E29/O29</f>
        <v>0.1126865671641791</v>
      </c>
      <c r="G29" s="49">
        <v>397</v>
      </c>
      <c r="H29" s="48">
        <f>G29/O29</f>
        <v>0.29626865671641789</v>
      </c>
      <c r="I29" s="49">
        <v>515</v>
      </c>
      <c r="J29" s="48">
        <f>I29/O29</f>
        <v>0.38432835820895522</v>
      </c>
      <c r="K29" s="49">
        <v>94</v>
      </c>
      <c r="L29" s="48">
        <f>K29/O29</f>
        <v>7.0149253731343286E-2</v>
      </c>
      <c r="M29" s="50">
        <v>147</v>
      </c>
      <c r="N29" s="51">
        <f>M29/O29</f>
        <v>0.10970149253731343</v>
      </c>
      <c r="O29" s="52">
        <v>1340</v>
      </c>
      <c r="P29" s="53">
        <v>1</v>
      </c>
      <c r="Q29" s="112">
        <v>3.4</v>
      </c>
      <c r="R29" s="55">
        <v>0.91</v>
      </c>
      <c r="U29" s="57"/>
    </row>
    <row r="32" spans="1:21" ht="15.75">
      <c r="B32" s="11" t="s">
        <v>29</v>
      </c>
    </row>
    <row r="33" spans="2:20" ht="15.75" thickBot="1"/>
    <row r="34" spans="2:20" ht="15.75" thickBot="1">
      <c r="B34" s="163" t="s">
        <v>16</v>
      </c>
      <c r="C34" s="166" t="s">
        <v>17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3"/>
    </row>
    <row r="35" spans="2:20">
      <c r="B35" s="164"/>
      <c r="C35" s="154" t="s">
        <v>4</v>
      </c>
      <c r="D35" s="155"/>
      <c r="E35" s="154" t="s">
        <v>5</v>
      </c>
      <c r="F35" s="156"/>
      <c r="G35" s="157" t="s">
        <v>6</v>
      </c>
      <c r="H35" s="155"/>
      <c r="I35" s="154" t="s">
        <v>7</v>
      </c>
      <c r="J35" s="155"/>
      <c r="K35" s="154" t="s">
        <v>8</v>
      </c>
      <c r="L35" s="155"/>
      <c r="M35" s="154" t="s">
        <v>18</v>
      </c>
      <c r="N35" s="155"/>
      <c r="O35" s="158" t="s">
        <v>3</v>
      </c>
      <c r="P35" s="155"/>
      <c r="Q35" s="159" t="s">
        <v>10</v>
      </c>
      <c r="R35" s="161" t="s">
        <v>11</v>
      </c>
    </row>
    <row r="36" spans="2:20" ht="15.75" thickBot="1">
      <c r="B36" s="165"/>
      <c r="C36" s="13" t="s">
        <v>9</v>
      </c>
      <c r="D36" s="14" t="s">
        <v>19</v>
      </c>
      <c r="E36" s="13" t="s">
        <v>9</v>
      </c>
      <c r="F36" s="14" t="s">
        <v>19</v>
      </c>
      <c r="G36" s="15" t="s">
        <v>9</v>
      </c>
      <c r="H36" s="14" t="s">
        <v>19</v>
      </c>
      <c r="I36" s="13" t="s">
        <v>9</v>
      </c>
      <c r="J36" s="14" t="s">
        <v>19</v>
      </c>
      <c r="K36" s="13" t="s">
        <v>9</v>
      </c>
      <c r="L36" s="14" t="s">
        <v>19</v>
      </c>
      <c r="M36" s="13" t="s">
        <v>9</v>
      </c>
      <c r="N36" s="14" t="s">
        <v>19</v>
      </c>
      <c r="O36" s="13" t="s">
        <v>9</v>
      </c>
      <c r="P36" s="14" t="s">
        <v>19</v>
      </c>
      <c r="Q36" s="160"/>
      <c r="R36" s="162"/>
    </row>
    <row r="37" spans="2:20" ht="45">
      <c r="B37" s="63" t="s">
        <v>30</v>
      </c>
      <c r="C37" s="17">
        <v>134</v>
      </c>
      <c r="D37" s="18">
        <f>C37/O37</f>
        <v>0.1</v>
      </c>
      <c r="E37" s="19">
        <v>265</v>
      </c>
      <c r="F37" s="20">
        <f>E37/O37</f>
        <v>0.19776119402985073</v>
      </c>
      <c r="G37" s="21">
        <v>360</v>
      </c>
      <c r="H37" s="22">
        <f>G37/O37</f>
        <v>0.26865671641791045</v>
      </c>
      <c r="I37" s="21">
        <v>379</v>
      </c>
      <c r="J37" s="22">
        <f>I37/O37</f>
        <v>0.28283582089552239</v>
      </c>
      <c r="K37" s="21">
        <v>147</v>
      </c>
      <c r="L37" s="22">
        <f>K37/O37</f>
        <v>0.10970149253731343</v>
      </c>
      <c r="M37" s="23">
        <v>55</v>
      </c>
      <c r="N37" s="24">
        <f>M37/O37</f>
        <v>4.1044776119402986E-2</v>
      </c>
      <c r="O37" s="25">
        <v>1340</v>
      </c>
      <c r="P37" s="26">
        <v>1</v>
      </c>
      <c r="Q37" s="27">
        <v>3.11</v>
      </c>
      <c r="R37" s="28">
        <v>1.17</v>
      </c>
    </row>
    <row r="38" spans="2:20" ht="30.75" customHeight="1">
      <c r="B38" s="64" t="s">
        <v>31</v>
      </c>
      <c r="C38" s="30">
        <v>11</v>
      </c>
      <c r="D38" s="31">
        <f>C38/O38</f>
        <v>8.2089552238805968E-3</v>
      </c>
      <c r="E38" s="32">
        <v>37</v>
      </c>
      <c r="F38" s="33">
        <f>E38/O38</f>
        <v>2.7611940298507463E-2</v>
      </c>
      <c r="G38" s="34">
        <v>258</v>
      </c>
      <c r="H38" s="35">
        <f>G38/O38</f>
        <v>0.19253731343283581</v>
      </c>
      <c r="I38" s="34">
        <v>781</v>
      </c>
      <c r="J38" s="35">
        <f>I38/O38</f>
        <v>0.58283582089552244</v>
      </c>
      <c r="K38" s="34">
        <v>242</v>
      </c>
      <c r="L38" s="35">
        <f>K38/O38</f>
        <v>0.18059701492537314</v>
      </c>
      <c r="M38" s="36">
        <v>11</v>
      </c>
      <c r="N38" s="37">
        <f>M38/O38</f>
        <v>8.2089552238805968E-3</v>
      </c>
      <c r="O38" s="38">
        <v>1340</v>
      </c>
      <c r="P38" s="37">
        <v>1</v>
      </c>
      <c r="Q38" s="110">
        <v>3.91</v>
      </c>
      <c r="R38" s="40">
        <v>0.74</v>
      </c>
      <c r="T38" s="65"/>
    </row>
    <row r="39" spans="2:20">
      <c r="B39" s="66" t="s">
        <v>32</v>
      </c>
      <c r="C39" s="42">
        <v>15</v>
      </c>
      <c r="D39" s="35">
        <f>C39/O39</f>
        <v>1.1194029850746268E-2</v>
      </c>
      <c r="E39" s="42">
        <v>57</v>
      </c>
      <c r="F39" s="35">
        <f>E39/O39</f>
        <v>4.2537313432835823E-2</v>
      </c>
      <c r="G39" s="42">
        <v>250</v>
      </c>
      <c r="H39" s="43">
        <f>G39/O39</f>
        <v>0.18656716417910449</v>
      </c>
      <c r="I39" s="42">
        <v>751</v>
      </c>
      <c r="J39" s="43">
        <f>I39/O39</f>
        <v>0.56044776119402984</v>
      </c>
      <c r="K39" s="42">
        <v>265</v>
      </c>
      <c r="L39" s="43">
        <f>K39/O39</f>
        <v>0.19776119402985073</v>
      </c>
      <c r="M39" s="44">
        <v>2</v>
      </c>
      <c r="N39" s="45">
        <f>M39/O39</f>
        <v>1.4925373134328358E-3</v>
      </c>
      <c r="O39" s="38">
        <v>1340</v>
      </c>
      <c r="P39" s="37">
        <v>1</v>
      </c>
      <c r="Q39" s="110">
        <v>3.89</v>
      </c>
      <c r="R39" s="40">
        <v>0.8</v>
      </c>
    </row>
    <row r="40" spans="2:20" ht="60.75" thickBot="1">
      <c r="B40" s="62" t="s">
        <v>33</v>
      </c>
      <c r="C40" s="47">
        <v>87</v>
      </c>
      <c r="D40" s="48">
        <f>C40/O40</f>
        <v>6.4925373134328362E-2</v>
      </c>
      <c r="E40" s="49">
        <v>218</v>
      </c>
      <c r="F40" s="48">
        <f>E40/O40</f>
        <v>0.16268656716417909</v>
      </c>
      <c r="G40" s="49">
        <v>377</v>
      </c>
      <c r="H40" s="48">
        <f>G40/O40</f>
        <v>0.28134328358208954</v>
      </c>
      <c r="I40" s="49">
        <v>492</v>
      </c>
      <c r="J40" s="48">
        <f>I40/O40</f>
        <v>0.36716417910447763</v>
      </c>
      <c r="K40" s="49">
        <v>143</v>
      </c>
      <c r="L40" s="48">
        <f>K40/O40</f>
        <v>0.10671641791044777</v>
      </c>
      <c r="M40" s="50">
        <v>23</v>
      </c>
      <c r="N40" s="51">
        <f>M40/O40</f>
        <v>1.7164179104477612E-2</v>
      </c>
      <c r="O40" s="52">
        <v>1340</v>
      </c>
      <c r="P40" s="53">
        <v>1</v>
      </c>
      <c r="Q40" s="54">
        <v>3.29</v>
      </c>
      <c r="R40" s="55">
        <v>1.07</v>
      </c>
    </row>
  </sheetData>
  <mergeCells count="34"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2:Q2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Q13:Q14"/>
    <mergeCell ref="R13:R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>
      <c r="B2" s="137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3" spans="1:20" s="2" customFormat="1" ht="1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5" spans="1:20" ht="21">
      <c r="B5" s="76" t="s">
        <v>36</v>
      </c>
      <c r="C5" s="5"/>
      <c r="D5" s="5"/>
      <c r="E5" s="5"/>
    </row>
    <row r="6" spans="1:20" ht="30" customHeight="1">
      <c r="B6" s="6"/>
    </row>
    <row r="7" spans="1:20" ht="21">
      <c r="B7" s="7" t="s">
        <v>13</v>
      </c>
      <c r="C7" s="8"/>
      <c r="D7" s="8"/>
      <c r="E7" s="9"/>
    </row>
    <row r="9" spans="1:20" ht="15.75">
      <c r="B9" s="5" t="s">
        <v>14</v>
      </c>
      <c r="C9" s="10"/>
      <c r="D9" s="10"/>
      <c r="E9" s="10"/>
      <c r="F9" s="10"/>
    </row>
    <row r="10" spans="1:20" ht="15.75">
      <c r="B10" s="11" t="s">
        <v>15</v>
      </c>
    </row>
    <row r="11" spans="1:20" ht="15.75" thickBot="1"/>
    <row r="12" spans="1:20" ht="15.75" thickBot="1">
      <c r="A12" s="12"/>
      <c r="B12" s="149" t="s">
        <v>16</v>
      </c>
      <c r="C12" s="152" t="s">
        <v>17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</row>
    <row r="13" spans="1:20">
      <c r="A13" s="12"/>
      <c r="B13" s="150"/>
      <c r="C13" s="154" t="s">
        <v>4</v>
      </c>
      <c r="D13" s="155"/>
      <c r="E13" s="154" t="s">
        <v>5</v>
      </c>
      <c r="F13" s="156"/>
      <c r="G13" s="157" t="s">
        <v>6</v>
      </c>
      <c r="H13" s="155"/>
      <c r="I13" s="154" t="s">
        <v>7</v>
      </c>
      <c r="J13" s="155"/>
      <c r="K13" s="154" t="s">
        <v>8</v>
      </c>
      <c r="L13" s="155"/>
      <c r="M13" s="154" t="s">
        <v>18</v>
      </c>
      <c r="N13" s="155"/>
      <c r="O13" s="158" t="s">
        <v>3</v>
      </c>
      <c r="P13" s="155"/>
      <c r="Q13" s="159" t="s">
        <v>10</v>
      </c>
      <c r="R13" s="161" t="s">
        <v>11</v>
      </c>
    </row>
    <row r="14" spans="1:20" ht="15.75" thickBot="1">
      <c r="A14" s="12"/>
      <c r="B14" s="151"/>
      <c r="C14" s="13" t="s">
        <v>9</v>
      </c>
      <c r="D14" s="14" t="s">
        <v>19</v>
      </c>
      <c r="E14" s="13" t="s">
        <v>9</v>
      </c>
      <c r="F14" s="14" t="s">
        <v>19</v>
      </c>
      <c r="G14" s="15" t="s">
        <v>9</v>
      </c>
      <c r="H14" s="14" t="s">
        <v>19</v>
      </c>
      <c r="I14" s="13" t="s">
        <v>9</v>
      </c>
      <c r="J14" s="14" t="s">
        <v>19</v>
      </c>
      <c r="K14" s="13" t="s">
        <v>9</v>
      </c>
      <c r="L14" s="14" t="s">
        <v>19</v>
      </c>
      <c r="M14" s="13" t="s">
        <v>9</v>
      </c>
      <c r="N14" s="14" t="s">
        <v>19</v>
      </c>
      <c r="O14" s="13" t="s">
        <v>9</v>
      </c>
      <c r="P14" s="14" t="s">
        <v>19</v>
      </c>
      <c r="Q14" s="160"/>
      <c r="R14" s="162"/>
    </row>
    <row r="15" spans="1:20" ht="15.75" customHeight="1">
      <c r="A15" s="12"/>
      <c r="B15" s="16" t="s">
        <v>20</v>
      </c>
      <c r="C15" s="17">
        <v>18</v>
      </c>
      <c r="D15" s="18">
        <f>C15/O15</f>
        <v>2.4258760107816711E-2</v>
      </c>
      <c r="E15" s="19">
        <v>86</v>
      </c>
      <c r="F15" s="20">
        <f>E15/O15</f>
        <v>0.11590296495956873</v>
      </c>
      <c r="G15" s="21">
        <v>204</v>
      </c>
      <c r="H15" s="22">
        <f>G15/O15</f>
        <v>0.27493261455525608</v>
      </c>
      <c r="I15" s="21">
        <v>350</v>
      </c>
      <c r="J15" s="22">
        <f>I15/O15</f>
        <v>0.47169811320754718</v>
      </c>
      <c r="K15" s="21">
        <v>73</v>
      </c>
      <c r="L15" s="22">
        <f>K15/O15</f>
        <v>9.8382749326145547E-2</v>
      </c>
      <c r="M15" s="23">
        <v>11</v>
      </c>
      <c r="N15" s="24">
        <f>M15/O15</f>
        <v>1.4824797843665768E-2</v>
      </c>
      <c r="O15" s="25">
        <v>742</v>
      </c>
      <c r="P15" s="26">
        <v>1</v>
      </c>
      <c r="Q15" s="27">
        <v>3.51</v>
      </c>
      <c r="R15" s="28">
        <v>0.91</v>
      </c>
      <c r="T15" s="67"/>
    </row>
    <row r="16" spans="1:20">
      <c r="A16" s="12"/>
      <c r="B16" s="29" t="s">
        <v>21</v>
      </c>
      <c r="C16" s="30">
        <v>12</v>
      </c>
      <c r="D16" s="31">
        <f>C16/O16</f>
        <v>1.6172506738544475E-2</v>
      </c>
      <c r="E16" s="32">
        <v>79</v>
      </c>
      <c r="F16" s="33">
        <f>E16/O16</f>
        <v>0.10646900269541779</v>
      </c>
      <c r="G16" s="34">
        <v>219</v>
      </c>
      <c r="H16" s="35">
        <f>G16/O16</f>
        <v>0.29514824797843664</v>
      </c>
      <c r="I16" s="34">
        <v>332</v>
      </c>
      <c r="J16" s="35">
        <f>I16/O16</f>
        <v>0.44743935309973049</v>
      </c>
      <c r="K16" s="34">
        <v>96</v>
      </c>
      <c r="L16" s="35">
        <f>K16/O16</f>
        <v>0.1293800539083558</v>
      </c>
      <c r="M16" s="36">
        <v>4</v>
      </c>
      <c r="N16" s="37">
        <f>M16/O16</f>
        <v>5.3908355795148251E-3</v>
      </c>
      <c r="O16" s="38">
        <v>742</v>
      </c>
      <c r="P16" s="37">
        <v>1</v>
      </c>
      <c r="Q16" s="39">
        <v>3.57</v>
      </c>
      <c r="R16" s="40">
        <v>0.9</v>
      </c>
      <c r="T16" s="67"/>
    </row>
    <row r="17" spans="1:20" ht="18.75" customHeight="1">
      <c r="A17" s="12"/>
      <c r="B17" s="41" t="s">
        <v>22</v>
      </c>
      <c r="C17" s="42">
        <v>37</v>
      </c>
      <c r="D17" s="35">
        <f>C17/O17</f>
        <v>4.9865229110512131E-2</v>
      </c>
      <c r="E17" s="42">
        <v>80</v>
      </c>
      <c r="F17" s="35">
        <f>E17/O17</f>
        <v>0.1078167115902965</v>
      </c>
      <c r="G17" s="42">
        <v>175</v>
      </c>
      <c r="H17" s="43">
        <f>G17/O17</f>
        <v>0.23584905660377359</v>
      </c>
      <c r="I17" s="42">
        <v>183</v>
      </c>
      <c r="J17" s="43">
        <f>I17/O17</f>
        <v>0.24663072776280323</v>
      </c>
      <c r="K17" s="42">
        <v>84</v>
      </c>
      <c r="L17" s="43">
        <f>K17/O17</f>
        <v>0.11320754716981132</v>
      </c>
      <c r="M17" s="44">
        <v>183</v>
      </c>
      <c r="N17" s="45">
        <f>M17/O17</f>
        <v>0.24663072776280323</v>
      </c>
      <c r="O17" s="38">
        <v>742</v>
      </c>
      <c r="P17" s="37">
        <v>1</v>
      </c>
      <c r="Q17" s="39">
        <v>3.35</v>
      </c>
      <c r="R17" s="40">
        <v>1.1000000000000001</v>
      </c>
      <c r="T17" s="67"/>
    </row>
    <row r="18" spans="1:20" ht="33.75" customHeight="1" thickBot="1">
      <c r="A18" s="12"/>
      <c r="B18" s="62" t="s">
        <v>23</v>
      </c>
      <c r="C18" s="47">
        <v>5</v>
      </c>
      <c r="D18" s="48">
        <f>C18/O18</f>
        <v>6.7385444743935314E-3</v>
      </c>
      <c r="E18" s="49">
        <v>32</v>
      </c>
      <c r="F18" s="48">
        <f>E18/O18</f>
        <v>4.3126684636118601E-2</v>
      </c>
      <c r="G18" s="49">
        <v>183</v>
      </c>
      <c r="H18" s="48">
        <f>G18/O18</f>
        <v>0.24663072776280323</v>
      </c>
      <c r="I18" s="49">
        <v>384</v>
      </c>
      <c r="J18" s="48">
        <f>I18/O18</f>
        <v>0.51752021563342321</v>
      </c>
      <c r="K18" s="49">
        <v>131</v>
      </c>
      <c r="L18" s="48">
        <f>K18/O18</f>
        <v>0.17654986522911051</v>
      </c>
      <c r="M18" s="50">
        <v>7</v>
      </c>
      <c r="N18" s="51">
        <f>M18/O18</f>
        <v>9.433962264150943E-3</v>
      </c>
      <c r="O18" s="52">
        <v>742</v>
      </c>
      <c r="P18" s="53">
        <v>1</v>
      </c>
      <c r="Q18" s="112">
        <v>3.82</v>
      </c>
      <c r="R18" s="55">
        <v>0.79</v>
      </c>
    </row>
    <row r="19" spans="1:20" ht="18.75" customHeight="1">
      <c r="A19" s="58"/>
      <c r="B19" s="75"/>
      <c r="C19" s="74"/>
      <c r="D19" s="73"/>
      <c r="E19" s="74"/>
      <c r="F19" s="73"/>
      <c r="G19" s="74"/>
      <c r="H19" s="73"/>
      <c r="I19" s="74"/>
      <c r="J19" s="73"/>
      <c r="K19" s="74"/>
      <c r="L19" s="73"/>
      <c r="M19" s="72"/>
      <c r="N19" s="71"/>
      <c r="O19" s="70"/>
      <c r="P19" s="69"/>
      <c r="Q19" s="68"/>
      <c r="R19" s="68"/>
    </row>
    <row r="20" spans="1:20" ht="17.25" customHeight="1">
      <c r="A20" s="58"/>
      <c r="B20" s="75"/>
      <c r="C20" s="74"/>
      <c r="D20" s="73"/>
      <c r="E20" s="74"/>
      <c r="F20" s="73"/>
      <c r="G20" s="74"/>
      <c r="H20" s="73"/>
      <c r="I20" s="74"/>
      <c r="J20" s="73"/>
      <c r="K20" s="74"/>
      <c r="L20" s="73"/>
      <c r="M20" s="72"/>
      <c r="N20" s="71"/>
      <c r="O20" s="70"/>
      <c r="P20" s="69"/>
      <c r="Q20" s="68"/>
      <c r="R20" s="68"/>
    </row>
    <row r="21" spans="1:20" ht="15.75">
      <c r="B21" s="11" t="s">
        <v>24</v>
      </c>
    </row>
    <row r="22" spans="1:20" ht="15.75" thickBot="1"/>
    <row r="23" spans="1:20" ht="15.75" thickBot="1">
      <c r="B23" s="163" t="s">
        <v>16</v>
      </c>
      <c r="C23" s="152" t="s">
        <v>17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3"/>
    </row>
    <row r="24" spans="1:20">
      <c r="A24" s="58"/>
      <c r="B24" s="164"/>
      <c r="C24" s="154" t="s">
        <v>4</v>
      </c>
      <c r="D24" s="155"/>
      <c r="E24" s="154" t="s">
        <v>5</v>
      </c>
      <c r="F24" s="156"/>
      <c r="G24" s="157" t="s">
        <v>6</v>
      </c>
      <c r="H24" s="155"/>
      <c r="I24" s="154" t="s">
        <v>7</v>
      </c>
      <c r="J24" s="155"/>
      <c r="K24" s="154" t="s">
        <v>8</v>
      </c>
      <c r="L24" s="155"/>
      <c r="M24" s="154" t="s">
        <v>18</v>
      </c>
      <c r="N24" s="155"/>
      <c r="O24" s="158" t="s">
        <v>3</v>
      </c>
      <c r="P24" s="155"/>
      <c r="Q24" s="159" t="s">
        <v>10</v>
      </c>
      <c r="R24" s="161" t="s">
        <v>11</v>
      </c>
    </row>
    <row r="25" spans="1:20" ht="15.75" thickBot="1">
      <c r="A25" s="58"/>
      <c r="B25" s="165"/>
      <c r="C25" s="13" t="s">
        <v>9</v>
      </c>
      <c r="D25" s="14" t="s">
        <v>19</v>
      </c>
      <c r="E25" s="13" t="s">
        <v>9</v>
      </c>
      <c r="F25" s="14" t="s">
        <v>19</v>
      </c>
      <c r="G25" s="15" t="s">
        <v>9</v>
      </c>
      <c r="H25" s="14" t="s">
        <v>19</v>
      </c>
      <c r="I25" s="13" t="s">
        <v>9</v>
      </c>
      <c r="J25" s="14" t="s">
        <v>19</v>
      </c>
      <c r="K25" s="13" t="s">
        <v>9</v>
      </c>
      <c r="L25" s="14" t="s">
        <v>19</v>
      </c>
      <c r="M25" s="13" t="s">
        <v>9</v>
      </c>
      <c r="N25" s="14" t="s">
        <v>19</v>
      </c>
      <c r="O25" s="13" t="s">
        <v>9</v>
      </c>
      <c r="P25" s="14" t="s">
        <v>19</v>
      </c>
      <c r="Q25" s="160"/>
      <c r="R25" s="162"/>
    </row>
    <row r="26" spans="1:20" ht="30.75" customHeight="1">
      <c r="A26" s="12"/>
      <c r="B26" s="59" t="s">
        <v>25</v>
      </c>
      <c r="C26" s="17">
        <v>23</v>
      </c>
      <c r="D26" s="18">
        <f>C26/O26</f>
        <v>3.0997304582210242E-2</v>
      </c>
      <c r="E26" s="19">
        <v>113</v>
      </c>
      <c r="F26" s="20">
        <f>E26/O26</f>
        <v>0.15229110512129379</v>
      </c>
      <c r="G26" s="21">
        <v>220</v>
      </c>
      <c r="H26" s="22">
        <f>G26/O26</f>
        <v>0.29649595687331537</v>
      </c>
      <c r="I26" s="21">
        <v>271</v>
      </c>
      <c r="J26" s="22">
        <f>I26/O26</f>
        <v>0.36522911051212936</v>
      </c>
      <c r="K26" s="21">
        <v>78</v>
      </c>
      <c r="L26" s="22">
        <f>K26/O26</f>
        <v>0.10512129380053908</v>
      </c>
      <c r="M26" s="23">
        <v>37</v>
      </c>
      <c r="N26" s="24">
        <f>M26/O26</f>
        <v>4.9865229110512131E-2</v>
      </c>
      <c r="O26" s="25">
        <v>742</v>
      </c>
      <c r="P26" s="26">
        <v>1</v>
      </c>
      <c r="Q26" s="27">
        <v>3.38</v>
      </c>
      <c r="R26" s="28">
        <v>0.99</v>
      </c>
      <c r="T26" s="67"/>
    </row>
    <row r="27" spans="1:20" ht="30">
      <c r="A27" s="12"/>
      <c r="B27" s="60" t="s">
        <v>26</v>
      </c>
      <c r="C27" s="30">
        <v>19</v>
      </c>
      <c r="D27" s="31">
        <f>C27/O27</f>
        <v>2.5606469002695417E-2</v>
      </c>
      <c r="E27" s="32">
        <v>90</v>
      </c>
      <c r="F27" s="33">
        <f>E27/O27</f>
        <v>0.12129380053908356</v>
      </c>
      <c r="G27" s="34">
        <v>191</v>
      </c>
      <c r="H27" s="35">
        <f>G27/O27</f>
        <v>0.25741239892183287</v>
      </c>
      <c r="I27" s="34">
        <v>311</v>
      </c>
      <c r="J27" s="35">
        <f>I27/O27</f>
        <v>0.41913746630727761</v>
      </c>
      <c r="K27" s="34">
        <v>104</v>
      </c>
      <c r="L27" s="35">
        <f>K27/O27</f>
        <v>0.14016172506738545</v>
      </c>
      <c r="M27" s="36">
        <v>27</v>
      </c>
      <c r="N27" s="37">
        <f>M27/O27</f>
        <v>3.638814016172507E-2</v>
      </c>
      <c r="O27" s="38">
        <v>742</v>
      </c>
      <c r="P27" s="37">
        <v>1</v>
      </c>
      <c r="Q27" s="39">
        <v>3.55</v>
      </c>
      <c r="R27" s="40">
        <v>0.98</v>
      </c>
      <c r="T27" s="67"/>
    </row>
    <row r="28" spans="1:20" ht="30">
      <c r="A28" s="12"/>
      <c r="B28" s="41" t="s">
        <v>27</v>
      </c>
      <c r="C28" s="42">
        <v>26</v>
      </c>
      <c r="D28" s="35">
        <f>C28/O28</f>
        <v>3.5040431266846361E-2</v>
      </c>
      <c r="E28" s="42">
        <v>73</v>
      </c>
      <c r="F28" s="35">
        <f>E28/O28</f>
        <v>9.8382749326145547E-2</v>
      </c>
      <c r="G28" s="42">
        <v>165</v>
      </c>
      <c r="H28" s="43">
        <f>G28/O28</f>
        <v>0.22237196765498651</v>
      </c>
      <c r="I28" s="42">
        <v>312</v>
      </c>
      <c r="J28" s="43">
        <f>I28/O28</f>
        <v>0.42048517520215634</v>
      </c>
      <c r="K28" s="42">
        <v>109</v>
      </c>
      <c r="L28" s="43">
        <f>K28/O28</f>
        <v>0.14690026954177898</v>
      </c>
      <c r="M28" s="44">
        <v>57</v>
      </c>
      <c r="N28" s="45">
        <f>M28/O28</f>
        <v>7.681940700808626E-2</v>
      </c>
      <c r="O28" s="38">
        <v>742</v>
      </c>
      <c r="P28" s="37">
        <v>1</v>
      </c>
      <c r="Q28" s="39">
        <v>3.59</v>
      </c>
      <c r="R28" s="40">
        <v>1</v>
      </c>
      <c r="T28" s="67"/>
    </row>
    <row r="29" spans="1:20" ht="45.75" thickBot="1">
      <c r="A29" s="12"/>
      <c r="B29" s="62" t="s">
        <v>28</v>
      </c>
      <c r="C29" s="47">
        <v>9</v>
      </c>
      <c r="D29" s="48">
        <f>C29/O29</f>
        <v>1.2129380053908356E-2</v>
      </c>
      <c r="E29" s="49">
        <v>57</v>
      </c>
      <c r="F29" s="48">
        <f>E29/O29</f>
        <v>7.681940700808626E-2</v>
      </c>
      <c r="G29" s="49">
        <v>175</v>
      </c>
      <c r="H29" s="48">
        <f>G29/O29</f>
        <v>0.23584905660377359</v>
      </c>
      <c r="I29" s="49">
        <v>330</v>
      </c>
      <c r="J29" s="48">
        <f>I29/O29</f>
        <v>0.44474393530997303</v>
      </c>
      <c r="K29" s="49">
        <v>92</v>
      </c>
      <c r="L29" s="48">
        <f>K29/O29</f>
        <v>0.12398921832884097</v>
      </c>
      <c r="M29" s="50">
        <v>79</v>
      </c>
      <c r="N29" s="51">
        <f>M29/O29</f>
        <v>0.10646900269541779</v>
      </c>
      <c r="O29" s="52">
        <v>742</v>
      </c>
      <c r="P29" s="53">
        <v>1</v>
      </c>
      <c r="Q29" s="112">
        <v>3.66</v>
      </c>
      <c r="R29" s="55">
        <v>0.87</v>
      </c>
    </row>
    <row r="32" spans="1:20" ht="15.75">
      <c r="B32" s="11" t="s">
        <v>29</v>
      </c>
    </row>
    <row r="33" spans="2:20" ht="15.75" thickBot="1"/>
    <row r="34" spans="2:20" ht="15.75" thickBot="1">
      <c r="B34" s="163" t="s">
        <v>16</v>
      </c>
      <c r="C34" s="152" t="s">
        <v>17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3"/>
    </row>
    <row r="35" spans="2:20">
      <c r="B35" s="164"/>
      <c r="C35" s="154" t="s">
        <v>4</v>
      </c>
      <c r="D35" s="155"/>
      <c r="E35" s="154" t="s">
        <v>5</v>
      </c>
      <c r="F35" s="156"/>
      <c r="G35" s="157" t="s">
        <v>6</v>
      </c>
      <c r="H35" s="155"/>
      <c r="I35" s="154" t="s">
        <v>7</v>
      </c>
      <c r="J35" s="155"/>
      <c r="K35" s="154" t="s">
        <v>8</v>
      </c>
      <c r="L35" s="155"/>
      <c r="M35" s="154" t="s">
        <v>18</v>
      </c>
      <c r="N35" s="155"/>
      <c r="O35" s="158" t="s">
        <v>3</v>
      </c>
      <c r="P35" s="155"/>
      <c r="Q35" s="159" t="s">
        <v>10</v>
      </c>
      <c r="R35" s="161" t="s">
        <v>11</v>
      </c>
    </row>
    <row r="36" spans="2:20" ht="15.75" thickBot="1">
      <c r="B36" s="165"/>
      <c r="C36" s="13" t="s">
        <v>9</v>
      </c>
      <c r="D36" s="14" t="s">
        <v>19</v>
      </c>
      <c r="E36" s="13" t="s">
        <v>9</v>
      </c>
      <c r="F36" s="14" t="s">
        <v>19</v>
      </c>
      <c r="G36" s="15" t="s">
        <v>9</v>
      </c>
      <c r="H36" s="14" t="s">
        <v>19</v>
      </c>
      <c r="I36" s="13" t="s">
        <v>9</v>
      </c>
      <c r="J36" s="14" t="s">
        <v>19</v>
      </c>
      <c r="K36" s="13" t="s">
        <v>9</v>
      </c>
      <c r="L36" s="14" t="s">
        <v>19</v>
      </c>
      <c r="M36" s="13" t="s">
        <v>9</v>
      </c>
      <c r="N36" s="14" t="s">
        <v>19</v>
      </c>
      <c r="O36" s="13" t="s">
        <v>9</v>
      </c>
      <c r="P36" s="14" t="s">
        <v>19</v>
      </c>
      <c r="Q36" s="160"/>
      <c r="R36" s="162"/>
    </row>
    <row r="37" spans="2:20" ht="45">
      <c r="B37" s="63" t="s">
        <v>30</v>
      </c>
      <c r="C37" s="17">
        <v>52</v>
      </c>
      <c r="D37" s="18">
        <f>C37/O37</f>
        <v>7.0080862533692723E-2</v>
      </c>
      <c r="E37" s="19">
        <v>137</v>
      </c>
      <c r="F37" s="20">
        <f>E37/O37</f>
        <v>0.18463611859838275</v>
      </c>
      <c r="G37" s="21">
        <v>190</v>
      </c>
      <c r="H37" s="22">
        <f>G37/O37</f>
        <v>0.2560646900269542</v>
      </c>
      <c r="I37" s="21">
        <v>228</v>
      </c>
      <c r="J37" s="22">
        <f>I37/O37</f>
        <v>0.30727762803234504</v>
      </c>
      <c r="K37" s="21">
        <v>101</v>
      </c>
      <c r="L37" s="22">
        <f>K37/O37</f>
        <v>0.13611859838274934</v>
      </c>
      <c r="M37" s="23">
        <v>34</v>
      </c>
      <c r="N37" s="24">
        <f>M37/O37</f>
        <v>4.5822102425876012E-2</v>
      </c>
      <c r="O37" s="25">
        <v>742</v>
      </c>
      <c r="P37" s="26">
        <v>1</v>
      </c>
      <c r="Q37" s="27">
        <v>3.27</v>
      </c>
      <c r="R37" s="28">
        <v>1.1399999999999999</v>
      </c>
    </row>
    <row r="38" spans="2:20" ht="30.75" customHeight="1">
      <c r="B38" s="64" t="s">
        <v>31</v>
      </c>
      <c r="C38" s="30">
        <v>8</v>
      </c>
      <c r="D38" s="31">
        <f>C38/O38</f>
        <v>1.078167115902965E-2</v>
      </c>
      <c r="E38" s="32">
        <v>33</v>
      </c>
      <c r="F38" s="33">
        <f>E38/O38</f>
        <v>4.4474393530997303E-2</v>
      </c>
      <c r="G38" s="34">
        <v>128</v>
      </c>
      <c r="H38" s="35">
        <f>G38/O38</f>
        <v>0.1725067385444744</v>
      </c>
      <c r="I38" s="34">
        <v>401</v>
      </c>
      <c r="J38" s="35">
        <f>I38/O38</f>
        <v>0.54043126684636122</v>
      </c>
      <c r="K38" s="34">
        <v>163</v>
      </c>
      <c r="L38" s="35">
        <f>K38/O38</f>
        <v>0.21967654986522911</v>
      </c>
      <c r="M38" s="36">
        <v>9</v>
      </c>
      <c r="N38" s="37">
        <f>M38/O38</f>
        <v>1.2129380053908356E-2</v>
      </c>
      <c r="O38" s="38">
        <v>742</v>
      </c>
      <c r="P38" s="37">
        <v>1</v>
      </c>
      <c r="Q38" s="110">
        <v>3.92</v>
      </c>
      <c r="R38" s="40">
        <v>0.82</v>
      </c>
      <c r="T38" s="67"/>
    </row>
    <row r="39" spans="2:20">
      <c r="B39" s="66" t="s">
        <v>32</v>
      </c>
      <c r="C39" s="42">
        <v>7</v>
      </c>
      <c r="D39" s="35">
        <f>C39/O39</f>
        <v>9.433962264150943E-3</v>
      </c>
      <c r="E39" s="42">
        <v>28</v>
      </c>
      <c r="F39" s="35">
        <f>E39/O39</f>
        <v>3.7735849056603772E-2</v>
      </c>
      <c r="G39" s="42">
        <v>132</v>
      </c>
      <c r="H39" s="43">
        <f>G39/O39</f>
        <v>0.17789757412398921</v>
      </c>
      <c r="I39" s="42">
        <v>401</v>
      </c>
      <c r="J39" s="43">
        <f>I39/O39</f>
        <v>0.54043126684636122</v>
      </c>
      <c r="K39" s="42">
        <v>166</v>
      </c>
      <c r="L39" s="43">
        <f>K39/O39</f>
        <v>0.22371967654986524</v>
      </c>
      <c r="M39" s="44">
        <v>8</v>
      </c>
      <c r="N39" s="45">
        <f>M39/O39</f>
        <v>1.078167115902965E-2</v>
      </c>
      <c r="O39" s="38">
        <v>742</v>
      </c>
      <c r="P39" s="37">
        <v>1</v>
      </c>
      <c r="Q39" s="110">
        <v>3.94</v>
      </c>
      <c r="R39" s="40">
        <v>0.8</v>
      </c>
      <c r="T39" s="67"/>
    </row>
    <row r="40" spans="2:20" ht="60.75" thickBot="1">
      <c r="B40" s="62" t="s">
        <v>33</v>
      </c>
      <c r="C40" s="42">
        <v>19</v>
      </c>
      <c r="D40" s="35">
        <f>C40/O40</f>
        <v>2.5606469002695417E-2</v>
      </c>
      <c r="E40" s="42">
        <v>61</v>
      </c>
      <c r="F40" s="35">
        <f>E40/O40</f>
        <v>8.2210242587601082E-2</v>
      </c>
      <c r="G40" s="42">
        <v>197</v>
      </c>
      <c r="H40" s="43">
        <f>G40/O40</f>
        <v>0.26549865229110514</v>
      </c>
      <c r="I40" s="42">
        <v>307</v>
      </c>
      <c r="J40" s="43">
        <f>I40/O40</f>
        <v>0.4137466307277628</v>
      </c>
      <c r="K40" s="42">
        <v>146</v>
      </c>
      <c r="L40" s="43">
        <f>K40/O40</f>
        <v>0.19676549865229109</v>
      </c>
      <c r="M40" s="44">
        <v>12</v>
      </c>
      <c r="N40" s="45">
        <f>M40/O40</f>
        <v>1.6172506738544475E-2</v>
      </c>
      <c r="O40" s="52">
        <v>742</v>
      </c>
      <c r="P40" s="53">
        <v>1</v>
      </c>
      <c r="Q40" s="39">
        <v>3.68</v>
      </c>
      <c r="R40" s="40">
        <v>0.97</v>
      </c>
      <c r="T40" s="67"/>
    </row>
  </sheetData>
  <mergeCells count="34">
    <mergeCell ref="B2:Q2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Q13:Q14"/>
    <mergeCell ref="R13:R14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2.5703125" customWidth="1"/>
    <col min="2" max="2" width="31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18" ht="26.25">
      <c r="B2" s="137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5" spans="1:18" ht="21">
      <c r="B5" s="96" t="s">
        <v>50</v>
      </c>
    </row>
    <row r="6" spans="1:18" ht="21">
      <c r="B6" s="96"/>
    </row>
    <row r="7" spans="1:18" ht="21">
      <c r="B7" s="7" t="s">
        <v>49</v>
      </c>
      <c r="C7" s="8"/>
      <c r="D7" s="8"/>
      <c r="E7" s="9"/>
    </row>
    <row r="9" spans="1:18" ht="15.75">
      <c r="B9" s="5" t="s">
        <v>14</v>
      </c>
    </row>
    <row r="10" spans="1:18" ht="15.75">
      <c r="B10" s="11" t="s">
        <v>48</v>
      </c>
    </row>
    <row r="11" spans="1:18" ht="15.75" thickBot="1"/>
    <row r="12" spans="1:18" ht="15.75" thickBot="1">
      <c r="B12" s="163" t="s">
        <v>47</v>
      </c>
      <c r="C12" s="166" t="s">
        <v>17</v>
      </c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3"/>
    </row>
    <row r="13" spans="1:18">
      <c r="A13" s="58"/>
      <c r="B13" s="164"/>
      <c r="C13" s="157" t="s">
        <v>4</v>
      </c>
      <c r="D13" s="155"/>
      <c r="E13" s="154" t="s">
        <v>5</v>
      </c>
      <c r="F13" s="156"/>
      <c r="G13" s="157" t="s">
        <v>6</v>
      </c>
      <c r="H13" s="155"/>
      <c r="I13" s="154" t="s">
        <v>7</v>
      </c>
      <c r="J13" s="155"/>
      <c r="K13" s="154" t="s">
        <v>8</v>
      </c>
      <c r="L13" s="155"/>
      <c r="M13" s="154" t="s">
        <v>18</v>
      </c>
      <c r="N13" s="155"/>
      <c r="O13" s="158" t="s">
        <v>3</v>
      </c>
      <c r="P13" s="155"/>
      <c r="Q13" s="159" t="s">
        <v>10</v>
      </c>
      <c r="R13" s="161" t="s">
        <v>11</v>
      </c>
    </row>
    <row r="14" spans="1:18" ht="15.75" thickBot="1">
      <c r="A14" s="58"/>
      <c r="B14" s="165"/>
      <c r="C14" s="15" t="s">
        <v>9</v>
      </c>
      <c r="D14" s="14" t="s">
        <v>19</v>
      </c>
      <c r="E14" s="13" t="s">
        <v>9</v>
      </c>
      <c r="F14" s="14" t="s">
        <v>19</v>
      </c>
      <c r="G14" s="13" t="s">
        <v>9</v>
      </c>
      <c r="H14" s="14" t="s">
        <v>19</v>
      </c>
      <c r="I14" s="13" t="s">
        <v>9</v>
      </c>
      <c r="J14" s="14" t="s">
        <v>19</v>
      </c>
      <c r="K14" s="13" t="s">
        <v>9</v>
      </c>
      <c r="L14" s="14" t="s">
        <v>19</v>
      </c>
      <c r="M14" s="13" t="s">
        <v>9</v>
      </c>
      <c r="N14" s="14" t="s">
        <v>19</v>
      </c>
      <c r="O14" s="13" t="s">
        <v>9</v>
      </c>
      <c r="P14" s="14" t="s">
        <v>19</v>
      </c>
      <c r="Q14" s="160"/>
      <c r="R14" s="162"/>
    </row>
    <row r="15" spans="1:18" ht="33.75" customHeight="1">
      <c r="A15" s="12"/>
      <c r="B15" s="59" t="s">
        <v>46</v>
      </c>
      <c r="C15" s="95">
        <v>47</v>
      </c>
      <c r="D15" s="94">
        <f>C15/O15</f>
        <v>3.0420711974110032E-2</v>
      </c>
      <c r="E15" s="25">
        <v>202</v>
      </c>
      <c r="F15" s="26">
        <f>E15/O15</f>
        <v>0.13074433656957929</v>
      </c>
      <c r="G15" s="25">
        <v>339</v>
      </c>
      <c r="H15" s="26">
        <f>G15/O15</f>
        <v>0.21941747572815534</v>
      </c>
      <c r="I15" s="25">
        <v>640</v>
      </c>
      <c r="J15" s="26">
        <f>I15/O15</f>
        <v>0.41423948220064727</v>
      </c>
      <c r="K15" s="25">
        <v>313</v>
      </c>
      <c r="L15" s="26">
        <f>K15/O15</f>
        <v>0.20258899676375405</v>
      </c>
      <c r="M15" s="25">
        <v>4</v>
      </c>
      <c r="N15" s="26">
        <f>M15/O15</f>
        <v>2.5889967637540453E-3</v>
      </c>
      <c r="O15" s="25">
        <v>1545</v>
      </c>
      <c r="P15" s="26">
        <v>1</v>
      </c>
      <c r="Q15" s="27">
        <v>3.63</v>
      </c>
      <c r="R15" s="28">
        <v>1.0438210045607863</v>
      </c>
    </row>
    <row r="16" spans="1:18" ht="31.5" customHeight="1">
      <c r="A16" s="12"/>
      <c r="B16" s="60" t="s">
        <v>45</v>
      </c>
      <c r="C16" s="93">
        <v>36</v>
      </c>
      <c r="D16" s="92">
        <f>C16/O16</f>
        <v>2.3300970873786409E-2</v>
      </c>
      <c r="E16" s="38">
        <v>64</v>
      </c>
      <c r="F16" s="37">
        <f>E16/O16</f>
        <v>4.1423948220064725E-2</v>
      </c>
      <c r="G16" s="38">
        <v>236</v>
      </c>
      <c r="H16" s="37">
        <f>G16/O16</f>
        <v>0.15275080906148866</v>
      </c>
      <c r="I16" s="38">
        <v>733</v>
      </c>
      <c r="J16" s="37">
        <f>I16/O16</f>
        <v>0.47443365695792883</v>
      </c>
      <c r="K16" s="38">
        <v>426</v>
      </c>
      <c r="L16" s="37">
        <f>K16/O16</f>
        <v>0.27572815533980582</v>
      </c>
      <c r="M16" s="38">
        <v>50</v>
      </c>
      <c r="N16" s="37">
        <f>M16/O16</f>
        <v>3.2362459546925564E-2</v>
      </c>
      <c r="O16" s="38">
        <v>1545</v>
      </c>
      <c r="P16" s="37">
        <v>1</v>
      </c>
      <c r="Q16" s="110">
        <v>3.97</v>
      </c>
      <c r="R16" s="40">
        <v>0.91</v>
      </c>
    </row>
    <row r="17" spans="1:18" ht="59.25" customHeight="1">
      <c r="A17" s="12"/>
      <c r="B17" s="91" t="s">
        <v>44</v>
      </c>
      <c r="C17" s="90">
        <v>83</v>
      </c>
      <c r="D17" s="87">
        <f>C17/O17</f>
        <v>5.372168284789644E-2</v>
      </c>
      <c r="E17" s="38">
        <v>171</v>
      </c>
      <c r="F17" s="37">
        <f>E17/O17</f>
        <v>0.11067961165048544</v>
      </c>
      <c r="G17" s="38">
        <v>319</v>
      </c>
      <c r="H17" s="37">
        <f>G17/O17</f>
        <v>0.2064724919093851</v>
      </c>
      <c r="I17" s="38">
        <v>433</v>
      </c>
      <c r="J17" s="37">
        <f>I17/O17</f>
        <v>0.28025889967637541</v>
      </c>
      <c r="K17" s="38">
        <v>175</v>
      </c>
      <c r="L17" s="37">
        <f>K17/O17</f>
        <v>0.11326860841423948</v>
      </c>
      <c r="M17" s="38">
        <v>364</v>
      </c>
      <c r="N17" s="37">
        <f>M17/O17</f>
        <v>0.23559870550161813</v>
      </c>
      <c r="O17" s="38">
        <v>1545</v>
      </c>
      <c r="P17" s="37">
        <v>1</v>
      </c>
      <c r="Q17" s="39">
        <v>3.38</v>
      </c>
      <c r="R17" s="40">
        <v>1.1200000000000001</v>
      </c>
    </row>
    <row r="18" spans="1:18" ht="63.75" customHeight="1">
      <c r="A18" s="12"/>
      <c r="B18" s="89" t="s">
        <v>43</v>
      </c>
      <c r="C18" s="88">
        <v>70</v>
      </c>
      <c r="D18" s="87">
        <f>C18/O18</f>
        <v>4.5307443365695796E-2</v>
      </c>
      <c r="E18" s="38">
        <v>181</v>
      </c>
      <c r="F18" s="37">
        <f>E18/O18</f>
        <v>0.11715210355987055</v>
      </c>
      <c r="G18" s="38">
        <v>399</v>
      </c>
      <c r="H18" s="37">
        <f>G18/O18</f>
        <v>0.258252427184466</v>
      </c>
      <c r="I18" s="38">
        <v>585</v>
      </c>
      <c r="J18" s="37">
        <f>I18/O18</f>
        <v>0.37864077669902912</v>
      </c>
      <c r="K18" s="38">
        <v>215</v>
      </c>
      <c r="L18" s="37">
        <f>K18/O18</f>
        <v>0.13915857605177995</v>
      </c>
      <c r="M18" s="38">
        <v>95</v>
      </c>
      <c r="N18" s="37">
        <f>M18/O18</f>
        <v>6.1488673139158574E-2</v>
      </c>
      <c r="O18" s="38">
        <v>1545</v>
      </c>
      <c r="P18" s="37">
        <v>1</v>
      </c>
      <c r="Q18" s="39">
        <v>3.48</v>
      </c>
      <c r="R18" s="40">
        <v>1.04</v>
      </c>
    </row>
    <row r="19" spans="1:18" ht="60.75" thickBot="1">
      <c r="A19" s="12"/>
      <c r="B19" s="86" t="s">
        <v>42</v>
      </c>
      <c r="C19" s="85">
        <v>154</v>
      </c>
      <c r="D19" s="83">
        <f>C19/O19</f>
        <v>9.967637540453074E-2</v>
      </c>
      <c r="E19" s="84">
        <v>231</v>
      </c>
      <c r="F19" s="83">
        <f>E19/O19</f>
        <v>0.14951456310679612</v>
      </c>
      <c r="G19" s="84">
        <v>414</v>
      </c>
      <c r="H19" s="83">
        <f>G19/O19</f>
        <v>0.26796116504854367</v>
      </c>
      <c r="I19" s="84">
        <v>396</v>
      </c>
      <c r="J19" s="83">
        <f>I19/O19</f>
        <v>0.25631067961165049</v>
      </c>
      <c r="K19" s="84">
        <v>130</v>
      </c>
      <c r="L19" s="83">
        <f>K19/O19</f>
        <v>8.4142394822006472E-2</v>
      </c>
      <c r="M19" s="84">
        <v>220</v>
      </c>
      <c r="N19" s="83">
        <f>M19/O19</f>
        <v>0.14239482200647249</v>
      </c>
      <c r="O19" s="84">
        <v>1545</v>
      </c>
      <c r="P19" s="83">
        <v>1</v>
      </c>
      <c r="Q19" s="111">
        <v>3.09</v>
      </c>
      <c r="R19" s="82">
        <v>1.1499999999999999</v>
      </c>
    </row>
    <row r="20" spans="1:18">
      <c r="C20" s="56"/>
    </row>
    <row r="22" spans="1:18" ht="15.75">
      <c r="B22" s="11" t="s">
        <v>41</v>
      </c>
    </row>
    <row r="23" spans="1:18" ht="15.75" thickBot="1">
      <c r="B23" s="81"/>
    </row>
    <row r="24" spans="1:18" ht="33" customHeight="1" thickTop="1" thickBot="1">
      <c r="A24" s="12"/>
      <c r="B24" s="174" t="s">
        <v>59</v>
      </c>
      <c r="C24" s="175"/>
      <c r="D24" s="175"/>
      <c r="E24" s="175"/>
      <c r="F24" s="175"/>
      <c r="G24" s="176"/>
      <c r="H24" s="77"/>
    </row>
    <row r="25" spans="1:18">
      <c r="A25" s="12"/>
      <c r="B25" s="172" t="s">
        <v>40</v>
      </c>
      <c r="C25" s="173"/>
      <c r="D25" s="172" t="s">
        <v>39</v>
      </c>
      <c r="E25" s="173"/>
      <c r="F25" s="172" t="s">
        <v>3</v>
      </c>
      <c r="G25" s="173"/>
      <c r="H25" s="77"/>
    </row>
    <row r="26" spans="1:18" ht="15.75" thickBot="1">
      <c r="A26" s="12"/>
      <c r="B26" s="15" t="s">
        <v>9</v>
      </c>
      <c r="C26" s="14" t="s">
        <v>19</v>
      </c>
      <c r="D26" s="13" t="s">
        <v>9</v>
      </c>
      <c r="E26" s="14" t="s">
        <v>19</v>
      </c>
      <c r="F26" s="13" t="s">
        <v>9</v>
      </c>
      <c r="G26" s="14" t="s">
        <v>19</v>
      </c>
      <c r="H26" s="77"/>
    </row>
    <row r="27" spans="1:18" ht="15.75" thickBot="1">
      <c r="A27" s="12"/>
      <c r="B27" s="80">
        <v>925</v>
      </c>
      <c r="C27" s="78">
        <f>B27/F27</f>
        <v>0.59870550161812297</v>
      </c>
      <c r="D27" s="79">
        <v>620</v>
      </c>
      <c r="E27" s="78">
        <f>D27/F27</f>
        <v>0.40129449838187703</v>
      </c>
      <c r="F27" s="79">
        <v>1545</v>
      </c>
      <c r="G27" s="78">
        <v>1</v>
      </c>
      <c r="H27" s="77"/>
    </row>
    <row r="30" spans="1:18" ht="15.75">
      <c r="B30" s="11" t="s">
        <v>38</v>
      </c>
    </row>
    <row r="31" spans="1:18" ht="15.75" thickBot="1"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</row>
    <row r="32" spans="1:18" ht="15.75" customHeight="1" thickBot="1">
      <c r="A32" s="12"/>
      <c r="B32" s="167" t="s">
        <v>37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9"/>
    </row>
    <row r="33" spans="1:17">
      <c r="A33" s="12"/>
      <c r="B33" s="170" t="s">
        <v>4</v>
      </c>
      <c r="C33" s="171"/>
      <c r="D33" s="170" t="s">
        <v>5</v>
      </c>
      <c r="E33" s="171"/>
      <c r="F33" s="170" t="s">
        <v>6</v>
      </c>
      <c r="G33" s="171"/>
      <c r="H33" s="170" t="s">
        <v>7</v>
      </c>
      <c r="I33" s="171"/>
      <c r="J33" s="170" t="s">
        <v>8</v>
      </c>
      <c r="K33" s="171"/>
      <c r="L33" s="170" t="s">
        <v>18</v>
      </c>
      <c r="M33" s="171"/>
      <c r="N33" s="170" t="s">
        <v>3</v>
      </c>
      <c r="O33" s="171"/>
      <c r="P33" s="159" t="s">
        <v>10</v>
      </c>
      <c r="Q33" s="161" t="s">
        <v>11</v>
      </c>
    </row>
    <row r="34" spans="1:17" ht="25.5" thickBot="1">
      <c r="A34" s="12"/>
      <c r="B34" s="15" t="s">
        <v>9</v>
      </c>
      <c r="C34" s="14" t="s">
        <v>19</v>
      </c>
      <c r="D34" s="13" t="s">
        <v>9</v>
      </c>
      <c r="E34" s="14" t="s">
        <v>19</v>
      </c>
      <c r="F34" s="13" t="s">
        <v>9</v>
      </c>
      <c r="G34" s="14" t="s">
        <v>19</v>
      </c>
      <c r="H34" s="13" t="s">
        <v>9</v>
      </c>
      <c r="I34" s="14" t="s">
        <v>19</v>
      </c>
      <c r="J34" s="13" t="s">
        <v>9</v>
      </c>
      <c r="K34" s="14" t="s">
        <v>19</v>
      </c>
      <c r="L34" s="13" t="s">
        <v>9</v>
      </c>
      <c r="M34" s="14" t="s">
        <v>19</v>
      </c>
      <c r="N34" s="13" t="s">
        <v>9</v>
      </c>
      <c r="O34" s="14" t="s">
        <v>19</v>
      </c>
      <c r="P34" s="160"/>
      <c r="Q34" s="162"/>
    </row>
    <row r="35" spans="1:17" ht="15.75" thickBot="1">
      <c r="A35" s="12"/>
      <c r="B35" s="80">
        <v>101</v>
      </c>
      <c r="C35" s="78">
        <f>B35/N35</f>
        <v>6.5372168284789645E-2</v>
      </c>
      <c r="D35" s="79">
        <v>209</v>
      </c>
      <c r="E35" s="78">
        <f>D35/N35</f>
        <v>0.13527508090614887</v>
      </c>
      <c r="F35" s="79">
        <v>385</v>
      </c>
      <c r="G35" s="78">
        <f>F35/N35</f>
        <v>0.24919093851132687</v>
      </c>
      <c r="H35" s="79">
        <v>356</v>
      </c>
      <c r="I35" s="78">
        <f>H35/N35</f>
        <v>0.23042071197411004</v>
      </c>
      <c r="J35" s="79">
        <v>123</v>
      </c>
      <c r="K35" s="78">
        <f>J35/N35</f>
        <v>7.9611650485436891E-2</v>
      </c>
      <c r="L35" s="79">
        <v>371</v>
      </c>
      <c r="M35" s="78">
        <f>L35/N35</f>
        <v>0.24012944983818771</v>
      </c>
      <c r="N35" s="79">
        <v>1545</v>
      </c>
      <c r="O35" s="78">
        <v>1</v>
      </c>
      <c r="P35" s="109">
        <v>3.17</v>
      </c>
      <c r="Q35" s="108">
        <v>1.1000000000000001</v>
      </c>
    </row>
  </sheetData>
  <mergeCells count="26">
    <mergeCell ref="B2:Q2"/>
    <mergeCell ref="B12:B14"/>
    <mergeCell ref="C12:R12"/>
    <mergeCell ref="C13:D13"/>
    <mergeCell ref="E13:F13"/>
    <mergeCell ref="G13:H13"/>
    <mergeCell ref="I13:J13"/>
    <mergeCell ref="K13:L13"/>
    <mergeCell ref="M13:N13"/>
    <mergeCell ref="O13:P13"/>
    <mergeCell ref="B32:Q32"/>
    <mergeCell ref="N33:O33"/>
    <mergeCell ref="Q13:Q14"/>
    <mergeCell ref="R13:R14"/>
    <mergeCell ref="B25:C25"/>
    <mergeCell ref="D25:E25"/>
    <mergeCell ref="F25:G25"/>
    <mergeCell ref="B24:G24"/>
    <mergeCell ref="B33:C33"/>
    <mergeCell ref="D33:E33"/>
    <mergeCell ref="F33:G33"/>
    <mergeCell ref="H33:I33"/>
    <mergeCell ref="J33:K33"/>
    <mergeCell ref="L33:M33"/>
    <mergeCell ref="P33:P34"/>
    <mergeCell ref="Q33:Q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4.7109375" customWidth="1"/>
  </cols>
  <sheetData>
    <row r="2" spans="2:17" ht="26.25">
      <c r="B2" s="137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4" spans="2:17" ht="21">
      <c r="B4" s="4" t="s">
        <v>12</v>
      </c>
    </row>
    <row r="5" spans="2:17" ht="15.75">
      <c r="B5" s="5" t="s">
        <v>14</v>
      </c>
    </row>
  </sheetData>
  <mergeCells count="1">
    <mergeCell ref="B2:Q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4.7109375" customWidth="1"/>
  </cols>
  <sheetData>
    <row r="2" spans="2:17" ht="26.25">
      <c r="B2" s="137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4" spans="2:17" ht="21">
      <c r="B4" s="76" t="s">
        <v>36</v>
      </c>
    </row>
    <row r="5" spans="2:17" ht="15.75">
      <c r="B5" s="5" t="s">
        <v>14</v>
      </c>
    </row>
  </sheetData>
  <mergeCells count="1">
    <mergeCell ref="B2:Q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5"/>
  <sheetViews>
    <sheetView showGridLines="0" workbookViewId="0">
      <selection activeCell="B2" sqref="B2:Q2"/>
    </sheetView>
  </sheetViews>
  <sheetFormatPr baseColWidth="10" defaultColWidth="9.140625" defaultRowHeight="15"/>
  <cols>
    <col min="1" max="1" width="5" customWidth="1"/>
  </cols>
  <sheetData>
    <row r="2" spans="2:17" ht="26.25">
      <c r="B2" s="137" t="s">
        <v>34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9"/>
    </row>
    <row r="4" spans="2:17" ht="21">
      <c r="B4" s="96" t="s">
        <v>50</v>
      </c>
    </row>
    <row r="5" spans="2:17" ht="15.75">
      <c r="B5" s="5" t="s">
        <v>14</v>
      </c>
    </row>
  </sheetData>
  <mergeCells count="1">
    <mergeCell ref="B2: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 (Grau)</vt:lpstr>
      <vt:lpstr>Gràfic (Màster)</vt:lpstr>
      <vt:lpstr>Gràfic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2018-07-23T09:42:18Z</dcterms:modified>
</cp:coreProperties>
</file>