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12405" activeTab="0"/>
  </bookViews>
  <sheets>
    <sheet name="Resultats enquesta" sheetId="1" r:id="rId1"/>
    <sheet name="Relacions" sheetId="2" r:id="rId2"/>
  </sheets>
  <definedNames>
    <definedName name="_xlnm.Print_Area" localSheetId="0">'Resultats enquesta'!$A$1:$K$173</definedName>
  </definedNames>
  <calcPr fullCalcOnLoad="1"/>
</workbook>
</file>

<file path=xl/sharedStrings.xml><?xml version="1.0" encoding="utf-8"?>
<sst xmlns="http://schemas.openxmlformats.org/spreadsheetml/2006/main" count="135" uniqueCount="51">
  <si>
    <t>1. Indica de quin curs t'has matriculat</t>
  </si>
  <si>
    <t>1r curs</t>
  </si>
  <si>
    <t>2n curs</t>
  </si>
  <si>
    <t>3r curs</t>
  </si>
  <si>
    <t>4t curs</t>
  </si>
  <si>
    <t>5è curs</t>
  </si>
  <si>
    <t>NS/NC</t>
  </si>
  <si>
    <t>2. Situa el teu nivell general de coneixement d'anglès en el següent gradient</t>
  </si>
  <si>
    <t>Elemental</t>
  </si>
  <si>
    <t>Intermedi baix</t>
  </si>
  <si>
    <t>Intermedi mig</t>
  </si>
  <si>
    <t>Intermedi alt</t>
  </si>
  <si>
    <t>Avançat</t>
  </si>
  <si>
    <t>Nº respostes</t>
  </si>
  <si>
    <t>3. Indica quantes hores de formació (sense tenir en compte la formació reglada), has rebut al llarg de la teva trajectòria acadèmica</t>
  </si>
  <si>
    <t>(Considera que un curs d'anglès és de l'ordre de 100 hores per any)</t>
  </si>
  <si>
    <t>Total</t>
  </si>
  <si>
    <t>%</t>
  </si>
  <si>
    <t>QÜESTIONARI DEL NIVELL DE CONEIXEMENT D'ANGLÈS A L'ETSEIB</t>
  </si>
  <si>
    <t>Gabinet Tècnic de Planificació, Avaluació i Estudis</t>
  </si>
  <si>
    <t>No he fet formació específica d'anglès</t>
  </si>
  <si>
    <t>Menys de 100 hores</t>
  </si>
  <si>
    <t>Entre 100 i 200 hores</t>
  </si>
  <si>
    <t>Entre 200 i 300 hores</t>
  </si>
  <si>
    <t>Més de 300 hores</t>
  </si>
  <si>
    <t>4. Indica si tens algun dels títols oficials d'anglès següents</t>
  </si>
  <si>
    <t>No tinc cap titulació oficial</t>
  </si>
  <si>
    <t>First Certificate (FCE) o equivalent</t>
  </si>
  <si>
    <t>Certificate in Advanced English (CAE) o equivalent</t>
  </si>
  <si>
    <t>Certificate of Proficiency in English (CPE) o equivalent</t>
  </si>
  <si>
    <t xml:space="preserve">5. Indica si has fet alguna estada per estudiar a l'estranger </t>
  </si>
  <si>
    <t>No he estat mai a l'estranger per estudiar</t>
  </si>
  <si>
    <t>Estada inferior a 1 mes</t>
  </si>
  <si>
    <t>Estada entre 1 i 3 mesos</t>
  </si>
  <si>
    <t>Estada entre 3 i 6 mesos</t>
  </si>
  <si>
    <t>Estada superior a 6 mesos</t>
  </si>
  <si>
    <t>(contesta el temps acumulat en les estades)</t>
  </si>
  <si>
    <t xml:space="preserve">Nombre de respostes: 753 </t>
  </si>
  <si>
    <t>(Inclou les respostes electròniques del mes de febrer i de les enquestes en paper del maig )</t>
  </si>
  <si>
    <t>Maig 2008</t>
  </si>
  <si>
    <t>4 de Juny de 2008</t>
  </si>
  <si>
    <t>Curs matriculat i nivell general de coneixement d'anglès</t>
  </si>
  <si>
    <t>2n CURS</t>
  </si>
  <si>
    <t>TOTAL</t>
  </si>
  <si>
    <t>Nota: no s'han comptabilitzat les respostes que no tenien un curs assignat</t>
  </si>
  <si>
    <t>Curs matriculat i possessió d'algun títol oficial d'anglès</t>
  </si>
  <si>
    <t>16 de Juny de 2008</t>
  </si>
  <si>
    <t>1r CURS</t>
  </si>
  <si>
    <t>3r CURS</t>
  </si>
  <si>
    <t>4t CURS</t>
  </si>
  <si>
    <t>5è CURS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</si>
</sst>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%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0"/>
    </font>
    <font>
      <sz val="9"/>
      <color indexed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8.7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10.25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b/>
      <sz val="10.25"/>
      <color indexed="8"/>
      <name val="Arial"/>
      <family val="0"/>
    </font>
    <font>
      <sz val="7.5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0" borderId="3" applyNumberFormat="0" applyFill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7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0" xfId="50" applyFont="1" applyFill="1" applyBorder="1" applyAlignment="1">
      <alignment horizontal="center" wrapText="1"/>
      <protection/>
    </xf>
    <xf numFmtId="172" fontId="0" fillId="33" borderId="10" xfId="53" applyNumberFormat="1" applyFont="1" applyFill="1" applyBorder="1" applyAlignment="1">
      <alignment horizontal="center"/>
    </xf>
    <xf numFmtId="0" fontId="4" fillId="0" borderId="10" xfId="50" applyFont="1" applyFill="1" applyBorder="1" applyAlignment="1">
      <alignment horizontal="center" wrapText="1"/>
      <protection/>
    </xf>
    <xf numFmtId="172" fontId="2" fillId="33" borderId="10" xfId="53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3" fillId="0" borderId="10" xfId="50" applyFont="1" applyFill="1" applyBorder="1" applyAlignment="1">
      <alignment horizontal="center" vertical="center" wrapText="1"/>
      <protection/>
    </xf>
    <xf numFmtId="172" fontId="0" fillId="33" borderId="10" xfId="53" applyNumberFormat="1" applyFont="1" applyFill="1" applyBorder="1" applyAlignment="1">
      <alignment horizontal="center" vertical="center" wrapText="1"/>
    </xf>
    <xf numFmtId="172" fontId="3" fillId="0" borderId="10" xfId="53" applyNumberFormat="1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172" fontId="6" fillId="33" borderId="0" xfId="53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4" fillId="35" borderId="0" xfId="50" applyFont="1" applyFill="1" applyBorder="1" applyAlignment="1">
      <alignment horizontal="center" vertical="center" wrapText="1"/>
      <protection/>
    </xf>
    <xf numFmtId="172" fontId="4" fillId="35" borderId="0" xfId="53" applyNumberFormat="1" applyFont="1" applyFill="1" applyBorder="1" applyAlignment="1">
      <alignment horizontal="center" vertical="center" wrapText="1"/>
    </xf>
    <xf numFmtId="172" fontId="6" fillId="33" borderId="0" xfId="53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2" fontId="2" fillId="33" borderId="0" xfId="53" applyNumberFormat="1" applyFont="1" applyFill="1" applyBorder="1" applyAlignment="1">
      <alignment horizontal="center"/>
    </xf>
    <xf numFmtId="17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2" fillId="0" borderId="10" xfId="51" applyFont="1" applyFill="1" applyBorder="1" applyAlignment="1">
      <alignment horizontal="right" wrapText="1"/>
      <protection/>
    </xf>
    <xf numFmtId="172" fontId="5" fillId="33" borderId="10" xfId="53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1" fillId="33" borderId="10" xfId="53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12" fillId="0" borderId="10" xfId="51" applyFont="1" applyFill="1" applyBorder="1" applyAlignment="1">
      <alignment horizontal="right" vertical="center" wrapText="1"/>
      <protection/>
    </xf>
    <xf numFmtId="172" fontId="5" fillId="33" borderId="10" xfId="53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172" fontId="11" fillId="33" borderId="10" xfId="53" applyNumberFormat="1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11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wrapText="1"/>
    </xf>
    <xf numFmtId="0" fontId="0" fillId="33" borderId="14" xfId="0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rmal_Hoja1" xfId="50"/>
    <cellStyle name="Normal_Relacions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 matriculat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8"/>
          <c:w val="0.95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enquesta'!$B$15:$B$20</c:f>
              <c:strCache/>
            </c:strRef>
          </c:cat>
          <c:val>
            <c:numRef>
              <c:f>'Resultats enquesta'!$D$15:$D$20</c:f>
              <c:numCache/>
            </c:numRef>
          </c:val>
        </c:ser>
        <c:axId val="619009"/>
        <c:axId val="5571082"/>
      </c:bar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082"/>
        <c:crosses val="autoZero"/>
        <c:auto val="1"/>
        <c:lblOffset val="100"/>
        <c:tickLblSkip val="1"/>
        <c:noMultiLvlLbl val="0"/>
      </c:catAx>
      <c:valAx>
        <c:axId val="5571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Nivell general de coneixement d'anglès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025"/>
          <c:w val="0.967"/>
          <c:h val="0.84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enquesta'!$E$33:$E$38</c:f>
              <c:strCache/>
            </c:strRef>
          </c:cat>
          <c:val>
            <c:numRef>
              <c:f>'Resultats enquesta'!$G$33:$G$38</c:f>
              <c:numCache/>
            </c:numRef>
          </c:val>
        </c:ser>
        <c:axId val="50139739"/>
        <c:axId val="48604468"/>
      </c:barChart>
      <c:catAx>
        <c:axId val="501397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04468"/>
        <c:crosses val="autoZero"/>
        <c:auto val="1"/>
        <c:lblOffset val="100"/>
        <c:tickLblSkip val="1"/>
        <c:noMultiLvlLbl val="0"/>
      </c:catAx>
      <c:valAx>
        <c:axId val="48604468"/>
        <c:scaling>
          <c:orientation val="minMax"/>
          <c:max val="0.6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39739"/>
        <c:crosses val="max"/>
        <c:crossBetween val="between"/>
        <c:dispUnits/>
        <c:majorUnit val="0.1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Hores de formació d'anglès rebudes al llarg de la trajectòria acadèmica 
(sense tenir en compte la formació reglada)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7725"/>
          <c:w val="0.9685"/>
          <c:h val="0.79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enquesta'!$D$69:$D$74</c:f>
              <c:strCache/>
            </c:strRef>
          </c:cat>
          <c:val>
            <c:numRef>
              <c:f>'Resultats enquesta'!$E$69:$E$74</c:f>
              <c:numCache/>
            </c:numRef>
          </c:val>
        </c:ser>
        <c:ser>
          <c:idx val="0"/>
          <c:order val="1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enquesta'!$D$69:$D$74</c:f>
              <c:strCache/>
            </c:strRef>
          </c:cat>
          <c:val>
            <c:numRef>
              <c:f>'Resultats enquesta'!$G$69:$G$74</c:f>
              <c:numCache/>
            </c:numRef>
          </c:val>
        </c:ser>
        <c:axId val="34787029"/>
        <c:axId val="44647806"/>
      </c:barChart>
      <c:catAx>
        <c:axId val="347870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  <c:max val="0.6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7029"/>
        <c:crosses val="max"/>
        <c:crossBetween val="between"/>
        <c:dispUnits/>
        <c:majorUnit val="0.1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Possessió de títols oficials d'anglès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4"/>
          <c:w val="0.9685"/>
          <c:h val="0.8387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enquesta'!$D$104:$D$108</c:f>
              <c:strCache/>
            </c:strRef>
          </c:cat>
          <c:val>
            <c:numRef>
              <c:f>'Resultats enquesta'!$E$104:$E$108</c:f>
              <c:numCache/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enquesta'!$D$104:$D$108</c:f>
              <c:strCache/>
            </c:strRef>
          </c:cat>
          <c:val>
            <c:numRef>
              <c:f>'Resultats enquesta'!$F$104:$F$108</c:f>
              <c:numCache/>
            </c:numRef>
          </c:val>
        </c:ser>
        <c:ser>
          <c:idx val="1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enquesta'!$D$104:$D$108</c:f>
              <c:strCache/>
            </c:strRef>
          </c:cat>
          <c:val>
            <c:numRef>
              <c:f>'Resultats enquesta'!$H$104:$H$108</c:f>
              <c:numCache/>
            </c:numRef>
          </c:val>
        </c:ser>
        <c:axId val="66285935"/>
        <c:axId val="59702504"/>
      </c:barChart>
      <c:catAx>
        <c:axId val="66285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859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Estada per estudiar a l'estranger (temps acumulat)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25"/>
          <c:w val="0.96875"/>
          <c:h val="0.8427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enquesta'!$D$139:$D$144</c:f>
              <c:strCache/>
            </c:strRef>
          </c:cat>
          <c:val>
            <c:numRef>
              <c:f>'Resultats enquesta'!$E$139:$E$144</c:f>
              <c:numCache/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enquesta'!$D$139:$D$144</c:f>
              <c:strCache/>
            </c:strRef>
          </c:cat>
          <c:val>
            <c:numRef>
              <c:f>'Resultats enquesta'!$F$139:$F$144</c:f>
              <c:numCache/>
            </c:numRef>
          </c:val>
        </c:ser>
        <c:ser>
          <c:idx val="1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enquesta'!$D$139:$D$144</c:f>
              <c:strCache/>
            </c:strRef>
          </c:cat>
          <c:val>
            <c:numRef>
              <c:f>'Resultats enquesta'!$H$139:$H$144</c:f>
              <c:numCache/>
            </c:numRef>
          </c:val>
        </c:ser>
        <c:axId val="451625"/>
        <c:axId val="4064626"/>
      </c:barChart>
      <c:catAx>
        <c:axId val="4516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 matriculat i nivell de coneixement d'anglès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6"/>
          <c:w val="0.899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Relacions!$C$10</c:f>
              <c:strCache>
                <c:ptCount val="1"/>
                <c:pt idx="0">
                  <c:v>1r CURS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Relacions!$B$12:$B$17</c:f>
              <c:strCache/>
            </c:strRef>
          </c:cat>
          <c:val>
            <c:numRef>
              <c:f>Relacions!$D$12:$D$16</c:f>
              <c:numCache/>
            </c:numRef>
          </c:val>
        </c:ser>
        <c:ser>
          <c:idx val="1"/>
          <c:order val="1"/>
          <c:tx>
            <c:strRef>
              <c:f>Relacions!$E$10</c:f>
              <c:strCache>
                <c:ptCount val="1"/>
                <c:pt idx="0">
                  <c:v>2n CURS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Relacions!$F$12:$F$16</c:f>
              <c:numCache/>
            </c:numRef>
          </c:val>
        </c:ser>
        <c:ser>
          <c:idx val="2"/>
          <c:order val="2"/>
          <c:tx>
            <c:strRef>
              <c:f>Relacions!$G$10</c:f>
              <c:strCache>
                <c:ptCount val="1"/>
                <c:pt idx="0">
                  <c:v>3r CURS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Relacions!$H$12:$H$16</c:f>
              <c:numCache/>
            </c:numRef>
          </c:val>
        </c:ser>
        <c:ser>
          <c:idx val="3"/>
          <c:order val="3"/>
          <c:tx>
            <c:strRef>
              <c:f>Relacions!$I$10</c:f>
              <c:strCache>
                <c:ptCount val="1"/>
                <c:pt idx="0">
                  <c:v>4t CURS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Relacions!$J$12:$J$16</c:f>
              <c:numCache/>
            </c:numRef>
          </c:val>
        </c:ser>
        <c:ser>
          <c:idx val="4"/>
          <c:order val="4"/>
          <c:tx>
            <c:strRef>
              <c:f>Relacions!$K$10</c:f>
              <c:strCache>
                <c:ptCount val="1"/>
                <c:pt idx="0">
                  <c:v>5è CURS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Relacions!$L$12:$L$16</c:f>
              <c:numCache/>
            </c:numRef>
          </c:val>
        </c:ser>
        <c:axId val="36581635"/>
        <c:axId val="60799260"/>
      </c:bar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  <c:max val="0.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1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055"/>
          <c:w val="0.07075"/>
          <c:h val="0.2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 matriculats i possessió d'algun títol oficial d'anglès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525"/>
          <c:w val="0.899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Relacions!$C$55</c:f>
              <c:strCache>
                <c:ptCount val="1"/>
                <c:pt idx="0">
                  <c:v>1r CURS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Relacions!$B$57:$B$60</c:f>
              <c:strCache/>
            </c:strRef>
          </c:cat>
          <c:val>
            <c:numRef>
              <c:f>Relacions!$D$57:$D$60</c:f>
              <c:numCache/>
            </c:numRef>
          </c:val>
        </c:ser>
        <c:ser>
          <c:idx val="1"/>
          <c:order val="1"/>
          <c:tx>
            <c:strRef>
              <c:f>Relacions!$E$55</c:f>
              <c:strCache>
                <c:ptCount val="1"/>
                <c:pt idx="0">
                  <c:v>2n CURS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Relacions!$B$57:$B$60</c:f>
              <c:strCache/>
            </c:strRef>
          </c:cat>
          <c:val>
            <c:numRef>
              <c:f>Relacions!$F$57:$F$60</c:f>
              <c:numCache/>
            </c:numRef>
          </c:val>
        </c:ser>
        <c:ser>
          <c:idx val="2"/>
          <c:order val="2"/>
          <c:tx>
            <c:strRef>
              <c:f>Relacions!$G$55</c:f>
              <c:strCache>
                <c:ptCount val="1"/>
                <c:pt idx="0">
                  <c:v>3r CURS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Relacions!$B$57:$B$60</c:f>
              <c:strCache/>
            </c:strRef>
          </c:cat>
          <c:val>
            <c:numRef>
              <c:f>Relacions!$H$57:$H$60</c:f>
              <c:numCache/>
            </c:numRef>
          </c:val>
        </c:ser>
        <c:ser>
          <c:idx val="3"/>
          <c:order val="3"/>
          <c:tx>
            <c:strRef>
              <c:f>Relacions!$I$55</c:f>
              <c:strCache>
                <c:ptCount val="1"/>
                <c:pt idx="0">
                  <c:v>4t CURS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Relacions!$B$57:$B$60</c:f>
              <c:strCache/>
            </c:strRef>
          </c:cat>
          <c:val>
            <c:numRef>
              <c:f>Relacions!$J$57:$J$60</c:f>
              <c:numCache/>
            </c:numRef>
          </c:val>
        </c:ser>
        <c:ser>
          <c:idx val="4"/>
          <c:order val="4"/>
          <c:tx>
            <c:strRef>
              <c:f>Relacions!$K$55</c:f>
              <c:strCache>
                <c:ptCount val="1"/>
                <c:pt idx="0">
                  <c:v>5è CURS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Relacions!$B$57:$B$60</c:f>
              <c:strCache/>
            </c:strRef>
          </c:cat>
          <c:val>
            <c:numRef>
              <c:f>Relacions!$L$57:$L$60</c:f>
              <c:numCache/>
            </c:numRef>
          </c:val>
        </c:ser>
        <c:axId val="10322429"/>
        <c:axId val="25792998"/>
      </c:bar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38625"/>
          <c:w val="0.07075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133350</xdr:rowOff>
    </xdr:from>
    <xdr:to>
      <xdr:col>9</xdr:col>
      <xdr:colOff>285750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448050" y="1581150"/>
        <a:ext cx="4648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39</xdr:row>
      <xdr:rowOff>123825</xdr:rowOff>
    </xdr:from>
    <xdr:to>
      <xdr:col>8</xdr:col>
      <xdr:colOff>600075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1771650" y="6591300"/>
        <a:ext cx="58769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76</xdr:row>
      <xdr:rowOff>66675</xdr:rowOff>
    </xdr:from>
    <xdr:to>
      <xdr:col>8</xdr:col>
      <xdr:colOff>523875</xdr:colOff>
      <xdr:row>97</xdr:row>
      <xdr:rowOff>85725</xdr:rowOff>
    </xdr:to>
    <xdr:graphicFrame>
      <xdr:nvGraphicFramePr>
        <xdr:cNvPr id="3" name="Chart 4"/>
        <xdr:cNvGraphicFramePr/>
      </xdr:nvGraphicFramePr>
      <xdr:xfrm>
        <a:off x="1419225" y="12839700"/>
        <a:ext cx="61531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110</xdr:row>
      <xdr:rowOff>9525</xdr:rowOff>
    </xdr:from>
    <xdr:to>
      <xdr:col>8</xdr:col>
      <xdr:colOff>742950</xdr:colOff>
      <xdr:row>131</xdr:row>
      <xdr:rowOff>0</xdr:rowOff>
    </xdr:to>
    <xdr:graphicFrame>
      <xdr:nvGraphicFramePr>
        <xdr:cNvPr id="4" name="Chart 5"/>
        <xdr:cNvGraphicFramePr/>
      </xdr:nvGraphicFramePr>
      <xdr:xfrm>
        <a:off x="1676400" y="18449925"/>
        <a:ext cx="611505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</xdr:colOff>
      <xdr:row>146</xdr:row>
      <xdr:rowOff>38100</xdr:rowOff>
    </xdr:from>
    <xdr:to>
      <xdr:col>9</xdr:col>
      <xdr:colOff>19050</xdr:colOff>
      <xdr:row>168</xdr:row>
      <xdr:rowOff>66675</xdr:rowOff>
    </xdr:to>
    <xdr:graphicFrame>
      <xdr:nvGraphicFramePr>
        <xdr:cNvPr id="5" name="Chart 6"/>
        <xdr:cNvGraphicFramePr/>
      </xdr:nvGraphicFramePr>
      <xdr:xfrm>
        <a:off x="1647825" y="24307800"/>
        <a:ext cx="618172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21</xdr:row>
      <xdr:rowOff>28575</xdr:rowOff>
    </xdr:from>
    <xdr:to>
      <xdr:col>12</xdr:col>
      <xdr:colOff>238125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381125" y="3590925"/>
        <a:ext cx="82867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66</xdr:row>
      <xdr:rowOff>76200</xdr:rowOff>
    </xdr:from>
    <xdr:to>
      <xdr:col>12</xdr:col>
      <xdr:colOff>228600</xdr:colOff>
      <xdr:row>90</xdr:row>
      <xdr:rowOff>0</xdr:rowOff>
    </xdr:to>
    <xdr:graphicFrame>
      <xdr:nvGraphicFramePr>
        <xdr:cNvPr id="2" name="Chart 2"/>
        <xdr:cNvGraphicFramePr/>
      </xdr:nvGraphicFramePr>
      <xdr:xfrm>
        <a:off x="1371600" y="11391900"/>
        <a:ext cx="82867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11.421875" style="1" customWidth="1"/>
    <col min="2" max="2" width="12.57421875" style="1" customWidth="1"/>
    <col min="3" max="3" width="12.00390625" style="1" customWidth="1"/>
    <col min="4" max="4" width="11.421875" style="1" customWidth="1"/>
    <col min="5" max="5" width="15.140625" style="1" customWidth="1"/>
    <col min="6" max="7" width="15.8515625" style="1" bestFit="1" customWidth="1"/>
    <col min="8" max="16384" width="11.421875" style="1" customWidth="1"/>
  </cols>
  <sheetData>
    <row r="1" spans="1:11" ht="20.2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3" ht="15.75">
      <c r="A3" s="32" t="s">
        <v>39</v>
      </c>
    </row>
    <row r="6" ht="14.25">
      <c r="A6" s="33" t="s">
        <v>37</v>
      </c>
    </row>
    <row r="7" ht="12.75">
      <c r="A7" s="34" t="s">
        <v>38</v>
      </c>
    </row>
    <row r="8" ht="12.75">
      <c r="A8" s="34"/>
    </row>
    <row r="10" ht="12.75">
      <c r="A10" s="2" t="s">
        <v>0</v>
      </c>
    </row>
    <row r="11" ht="12.75">
      <c r="A11" s="2"/>
    </row>
    <row r="13" spans="5:8" ht="12.75">
      <c r="E13" s="5"/>
      <c r="F13" s="5"/>
      <c r="G13" s="5"/>
      <c r="H13" s="5"/>
    </row>
    <row r="14" spans="3:8" ht="12.75">
      <c r="C14" s="9" t="s">
        <v>13</v>
      </c>
      <c r="D14" s="9" t="s">
        <v>17</v>
      </c>
      <c r="E14" s="5"/>
      <c r="F14" s="5"/>
      <c r="G14" s="5"/>
      <c r="H14" s="5"/>
    </row>
    <row r="15" spans="2:8" ht="12.75">
      <c r="B15" s="6" t="s">
        <v>1</v>
      </c>
      <c r="C15" s="12">
        <v>144</v>
      </c>
      <c r="D15" s="13">
        <f aca="true" t="shared" si="0" ref="D15:D21">C15/$C$21</f>
        <v>0.19123505976095617</v>
      </c>
      <c r="E15" s="5"/>
      <c r="F15" s="5"/>
      <c r="G15" s="5"/>
      <c r="H15" s="5"/>
    </row>
    <row r="16" spans="2:8" ht="12.75">
      <c r="B16" s="6" t="s">
        <v>2</v>
      </c>
      <c r="C16" s="12">
        <v>108</v>
      </c>
      <c r="D16" s="13">
        <f t="shared" si="0"/>
        <v>0.14342629482071714</v>
      </c>
      <c r="E16" s="5"/>
      <c r="F16" s="5"/>
      <c r="G16" s="5"/>
      <c r="H16" s="5"/>
    </row>
    <row r="17" spans="2:8" ht="12.75">
      <c r="B17" s="6" t="s">
        <v>3</v>
      </c>
      <c r="C17" s="12">
        <v>144</v>
      </c>
      <c r="D17" s="13">
        <f t="shared" si="0"/>
        <v>0.19123505976095617</v>
      </c>
      <c r="E17" s="5"/>
      <c r="F17" s="5"/>
      <c r="G17" s="5"/>
      <c r="H17" s="5"/>
    </row>
    <row r="18" spans="2:8" ht="12.75">
      <c r="B18" s="6" t="s">
        <v>4</v>
      </c>
      <c r="C18" s="12">
        <v>249</v>
      </c>
      <c r="D18" s="13">
        <f t="shared" si="0"/>
        <v>0.33067729083665337</v>
      </c>
      <c r="E18" s="5"/>
      <c r="F18" s="5"/>
      <c r="G18" s="5"/>
      <c r="H18" s="5"/>
    </row>
    <row r="19" spans="2:4" ht="12.75">
      <c r="B19" s="6" t="s">
        <v>5</v>
      </c>
      <c r="C19" s="12">
        <v>101</v>
      </c>
      <c r="D19" s="13">
        <f t="shared" si="0"/>
        <v>0.1341301460823373</v>
      </c>
    </row>
    <row r="20" spans="2:4" ht="12.75">
      <c r="B20" s="6" t="s">
        <v>6</v>
      </c>
      <c r="C20" s="12">
        <v>7</v>
      </c>
      <c r="D20" s="13">
        <f t="shared" si="0"/>
        <v>0.009296148738379814</v>
      </c>
    </row>
    <row r="21" spans="2:4" ht="12.75">
      <c r="B21" s="11" t="s">
        <v>16</v>
      </c>
      <c r="C21" s="14">
        <f>SUM(C15:C20)</f>
        <v>753</v>
      </c>
      <c r="D21" s="15">
        <f t="shared" si="0"/>
        <v>1</v>
      </c>
    </row>
    <row r="30" ht="12.75">
      <c r="A30" s="2" t="s">
        <v>7</v>
      </c>
    </row>
    <row r="32" spans="6:7" ht="12.75">
      <c r="F32" s="16" t="s">
        <v>13</v>
      </c>
      <c r="G32" s="16" t="s">
        <v>17</v>
      </c>
    </row>
    <row r="33" spans="5:7" ht="12.75">
      <c r="E33" s="4" t="s">
        <v>8</v>
      </c>
      <c r="F33" s="12">
        <v>45</v>
      </c>
      <c r="G33" s="13">
        <f aca="true" t="shared" si="1" ref="G33:G39">F33/$F$39</f>
        <v>0.05976095617529881</v>
      </c>
    </row>
    <row r="34" spans="5:7" ht="12.75">
      <c r="E34" s="4" t="s">
        <v>9</v>
      </c>
      <c r="F34" s="12">
        <v>89</v>
      </c>
      <c r="G34" s="13">
        <f t="shared" si="1"/>
        <v>0.11819389110225764</v>
      </c>
    </row>
    <row r="35" spans="5:7" ht="12.75">
      <c r="E35" s="4" t="s">
        <v>10</v>
      </c>
      <c r="F35" s="12">
        <v>303</v>
      </c>
      <c r="G35" s="13">
        <f t="shared" si="1"/>
        <v>0.40239043824701193</v>
      </c>
    </row>
    <row r="36" spans="5:7" ht="12.75">
      <c r="E36" s="4" t="s">
        <v>11</v>
      </c>
      <c r="F36" s="12">
        <v>240</v>
      </c>
      <c r="G36" s="13">
        <f t="shared" si="1"/>
        <v>0.3187250996015936</v>
      </c>
    </row>
    <row r="37" spans="5:7" ht="12.75">
      <c r="E37" s="4" t="s">
        <v>12</v>
      </c>
      <c r="F37" s="12">
        <v>67</v>
      </c>
      <c r="G37" s="13">
        <f t="shared" si="1"/>
        <v>0.08897742363877822</v>
      </c>
    </row>
    <row r="38" spans="5:7" ht="12.75">
      <c r="E38" s="4" t="s">
        <v>6</v>
      </c>
      <c r="F38" s="7">
        <v>9</v>
      </c>
      <c r="G38" s="13">
        <f t="shared" si="1"/>
        <v>0.01195219123505976</v>
      </c>
    </row>
    <row r="39" spans="5:7" ht="12.75">
      <c r="E39" s="10" t="s">
        <v>16</v>
      </c>
      <c r="F39" s="8">
        <f>SUM(F33:F38)</f>
        <v>753</v>
      </c>
      <c r="G39" s="15">
        <f t="shared" si="1"/>
        <v>1</v>
      </c>
    </row>
    <row r="40" spans="5:7" ht="12.75">
      <c r="E40" s="29"/>
      <c r="F40" s="30"/>
      <c r="G40" s="31"/>
    </row>
    <row r="46" spans="10:11" ht="12.75">
      <c r="J46" s="23" t="s">
        <v>6</v>
      </c>
      <c r="K46" s="24">
        <v>0.04</v>
      </c>
    </row>
    <row r="47" spans="10:11" ht="12.75">
      <c r="J47" s="23" t="s">
        <v>8</v>
      </c>
      <c r="K47" s="24">
        <v>0.04</v>
      </c>
    </row>
    <row r="48" spans="10:11" ht="12.75">
      <c r="J48" s="23" t="s">
        <v>9</v>
      </c>
      <c r="K48" s="24">
        <v>0.06666666666666667</v>
      </c>
    </row>
    <row r="49" spans="10:11" ht="12.75">
      <c r="J49" s="23" t="s">
        <v>10</v>
      </c>
      <c r="K49" s="24">
        <v>0.41333333333333333</v>
      </c>
    </row>
    <row r="50" spans="10:11" ht="12.75">
      <c r="J50" s="23" t="s">
        <v>11</v>
      </c>
      <c r="K50" s="24">
        <v>0.3466666666666667</v>
      </c>
    </row>
    <row r="51" spans="10:11" ht="12.75">
      <c r="J51" s="23" t="s">
        <v>12</v>
      </c>
      <c r="K51" s="24">
        <v>0.09333333333333334</v>
      </c>
    </row>
    <row r="52" spans="10:11" ht="12.75">
      <c r="J52" s="23"/>
      <c r="K52" s="24"/>
    </row>
    <row r="65" spans="1:11" ht="25.5" customHeight="1">
      <c r="A65" s="54" t="s">
        <v>14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ht="12.75">
      <c r="A66" s="17" t="s">
        <v>15</v>
      </c>
    </row>
    <row r="67" ht="12.75">
      <c r="A67" s="3"/>
    </row>
    <row r="68" spans="6:7" ht="12.75">
      <c r="F68" s="16" t="s">
        <v>13</v>
      </c>
      <c r="G68" s="16" t="s">
        <v>17</v>
      </c>
    </row>
    <row r="69" spans="4:7" ht="24.75" customHeight="1">
      <c r="D69" s="52" t="s">
        <v>20</v>
      </c>
      <c r="E69" s="53"/>
      <c r="F69" s="18">
        <v>118</v>
      </c>
      <c r="G69" s="19">
        <f aca="true" t="shared" si="2" ref="G69:G75">F69/$F$75</f>
        <v>0.15670650730411687</v>
      </c>
    </row>
    <row r="70" spans="4:7" ht="12.75" customHeight="1">
      <c r="D70" s="52" t="s">
        <v>21</v>
      </c>
      <c r="E70" s="53"/>
      <c r="F70" s="12">
        <v>100</v>
      </c>
      <c r="G70" s="13">
        <f t="shared" si="2"/>
        <v>0.13280212483399734</v>
      </c>
    </row>
    <row r="71" spans="4:7" ht="12.75" customHeight="1">
      <c r="D71" s="52" t="s">
        <v>22</v>
      </c>
      <c r="E71" s="53"/>
      <c r="F71" s="12">
        <v>147</v>
      </c>
      <c r="G71" s="13">
        <f t="shared" si="2"/>
        <v>0.1952191235059761</v>
      </c>
    </row>
    <row r="72" spans="4:7" ht="12.75" customHeight="1">
      <c r="D72" s="52" t="s">
        <v>23</v>
      </c>
      <c r="E72" s="53"/>
      <c r="F72" s="12">
        <v>96</v>
      </c>
      <c r="G72" s="13">
        <f t="shared" si="2"/>
        <v>0.12749003984063745</v>
      </c>
    </row>
    <row r="73" spans="4:7" ht="12.75" customHeight="1">
      <c r="D73" s="52" t="s">
        <v>24</v>
      </c>
      <c r="E73" s="53"/>
      <c r="F73" s="12">
        <v>282</v>
      </c>
      <c r="G73" s="13">
        <f t="shared" si="2"/>
        <v>0.3745019920318725</v>
      </c>
    </row>
    <row r="74" spans="4:9" ht="12.75" customHeight="1">
      <c r="D74" s="52" t="s">
        <v>6</v>
      </c>
      <c r="E74" s="53"/>
      <c r="F74" s="7">
        <v>10</v>
      </c>
      <c r="G74" s="13">
        <f t="shared" si="2"/>
        <v>0.013280212483399735</v>
      </c>
      <c r="I74" s="23"/>
    </row>
    <row r="75" spans="4:7" ht="12.75" customHeight="1">
      <c r="D75" s="58" t="s">
        <v>16</v>
      </c>
      <c r="E75" s="59"/>
      <c r="F75" s="8">
        <f>SUM(F69:F74)</f>
        <v>753</v>
      </c>
      <c r="G75" s="15">
        <f t="shared" si="2"/>
        <v>1</v>
      </c>
    </row>
    <row r="80" spans="5:7" ht="12.75">
      <c r="E80" s="56" t="s">
        <v>6</v>
      </c>
      <c r="F80" s="56"/>
      <c r="G80" s="24">
        <v>0.04</v>
      </c>
    </row>
    <row r="81" spans="5:7" ht="12.75">
      <c r="E81" s="56" t="s">
        <v>20</v>
      </c>
      <c r="F81" s="56"/>
      <c r="G81" s="24">
        <v>0.16</v>
      </c>
    </row>
    <row r="82" spans="5:7" ht="12.75">
      <c r="E82" s="56" t="s">
        <v>21</v>
      </c>
      <c r="F82" s="56"/>
      <c r="G82" s="24">
        <v>0.09333333333333334</v>
      </c>
    </row>
    <row r="83" spans="5:7" ht="12.75">
      <c r="E83" s="56" t="s">
        <v>22</v>
      </c>
      <c r="F83" s="56"/>
      <c r="G83" s="24">
        <v>0.2</v>
      </c>
    </row>
    <row r="84" spans="5:7" ht="12.75">
      <c r="E84" s="56" t="s">
        <v>23</v>
      </c>
      <c r="F84" s="56"/>
      <c r="G84" s="24">
        <v>0.14666666666666667</v>
      </c>
    </row>
    <row r="85" spans="5:7" ht="12.75">
      <c r="E85" s="56" t="s">
        <v>24</v>
      </c>
      <c r="F85" s="56"/>
      <c r="G85" s="24">
        <v>0.36</v>
      </c>
    </row>
    <row r="101" ht="12.75">
      <c r="A101" s="2" t="s">
        <v>25</v>
      </c>
    </row>
    <row r="102" ht="12.75">
      <c r="A102" s="2"/>
    </row>
    <row r="103" spans="7:8" ht="12.75">
      <c r="G103" s="16" t="s">
        <v>13</v>
      </c>
      <c r="H103" s="16" t="s">
        <v>17</v>
      </c>
    </row>
    <row r="104" spans="4:8" ht="12.75" customHeight="1">
      <c r="D104" s="52" t="s">
        <v>26</v>
      </c>
      <c r="E104" s="57"/>
      <c r="F104" s="53"/>
      <c r="G104" s="18">
        <v>424</v>
      </c>
      <c r="H104" s="20">
        <f aca="true" t="shared" si="3" ref="H104:H109">G104/$G$109</f>
        <v>0.5630810092961488</v>
      </c>
    </row>
    <row r="105" spans="4:8" ht="12.75" customHeight="1">
      <c r="D105" s="52" t="s">
        <v>27</v>
      </c>
      <c r="E105" s="57"/>
      <c r="F105" s="53"/>
      <c r="G105" s="18">
        <v>236</v>
      </c>
      <c r="H105" s="20">
        <f t="shared" si="3"/>
        <v>0.31341301460823373</v>
      </c>
    </row>
    <row r="106" spans="4:8" ht="12.75">
      <c r="D106" s="52" t="s">
        <v>28</v>
      </c>
      <c r="E106" s="57"/>
      <c r="F106" s="53"/>
      <c r="G106" s="18">
        <v>65</v>
      </c>
      <c r="H106" s="20">
        <f t="shared" si="3"/>
        <v>0.08632138114209828</v>
      </c>
    </row>
    <row r="107" spans="4:8" ht="25.5" customHeight="1">
      <c r="D107" s="52" t="s">
        <v>29</v>
      </c>
      <c r="E107" s="57"/>
      <c r="F107" s="53"/>
      <c r="G107" s="18">
        <v>19</v>
      </c>
      <c r="H107" s="20">
        <f t="shared" si="3"/>
        <v>0.025232403718459494</v>
      </c>
    </row>
    <row r="108" spans="4:8" ht="12.75">
      <c r="D108" s="52" t="s">
        <v>6</v>
      </c>
      <c r="E108" s="57"/>
      <c r="F108" s="53"/>
      <c r="G108" s="18">
        <v>9</v>
      </c>
      <c r="H108" s="20">
        <f t="shared" si="3"/>
        <v>0.01195219123505976</v>
      </c>
    </row>
    <row r="109" spans="4:8" ht="12.75">
      <c r="D109" s="58" t="s">
        <v>16</v>
      </c>
      <c r="E109" s="60"/>
      <c r="F109" s="59"/>
      <c r="G109" s="21">
        <f>SUM(G104:G108)</f>
        <v>753</v>
      </c>
      <c r="H109" s="22">
        <f t="shared" si="3"/>
        <v>1</v>
      </c>
    </row>
    <row r="110" spans="2:6" ht="12.75">
      <c r="B110" s="25"/>
      <c r="C110" s="25"/>
      <c r="D110" s="25"/>
      <c r="E110" s="26"/>
      <c r="F110" s="27"/>
    </row>
    <row r="111" spans="2:6" ht="12.75">
      <c r="B111" s="25"/>
      <c r="C111" s="25"/>
      <c r="D111" s="25"/>
      <c r="E111" s="26"/>
      <c r="F111" s="27"/>
    </row>
    <row r="112" spans="2:6" ht="12.75">
      <c r="B112" s="25"/>
      <c r="C112" s="25"/>
      <c r="D112" s="25"/>
      <c r="E112" s="26"/>
      <c r="F112" s="27"/>
    </row>
    <row r="113" spans="2:8" ht="12.75">
      <c r="B113" s="25"/>
      <c r="C113" s="25"/>
      <c r="D113" s="25"/>
      <c r="E113" s="55" t="s">
        <v>6</v>
      </c>
      <c r="F113" s="55"/>
      <c r="G113" s="55"/>
      <c r="H113" s="24">
        <v>0.04</v>
      </c>
    </row>
    <row r="114" spans="2:8" ht="12.75">
      <c r="B114" s="25"/>
      <c r="C114" s="25"/>
      <c r="D114" s="25"/>
      <c r="E114" s="55" t="s">
        <v>26</v>
      </c>
      <c r="F114" s="55"/>
      <c r="G114" s="55"/>
      <c r="H114" s="24">
        <v>0.5333333333333333</v>
      </c>
    </row>
    <row r="115" spans="2:8" ht="12.75">
      <c r="B115" s="25"/>
      <c r="C115" s="25"/>
      <c r="D115" s="25"/>
      <c r="E115" s="55" t="s">
        <v>27</v>
      </c>
      <c r="F115" s="55"/>
      <c r="G115" s="55"/>
      <c r="H115" s="24">
        <v>0.3466666666666667</v>
      </c>
    </row>
    <row r="116" spans="2:8" ht="12.75">
      <c r="B116" s="25"/>
      <c r="C116" s="25"/>
      <c r="D116" s="25"/>
      <c r="E116" s="55" t="s">
        <v>28</v>
      </c>
      <c r="F116" s="55"/>
      <c r="G116" s="55"/>
      <c r="H116" s="24">
        <v>0.06666666666666667</v>
      </c>
    </row>
    <row r="117" spans="2:8" ht="12.75">
      <c r="B117" s="25"/>
      <c r="C117" s="25"/>
      <c r="D117" s="25"/>
      <c r="E117" s="55" t="s">
        <v>29</v>
      </c>
      <c r="F117" s="55"/>
      <c r="G117" s="55"/>
      <c r="H117" s="24">
        <v>0.013333333333333334</v>
      </c>
    </row>
    <row r="135" ht="12.75">
      <c r="A135" s="2" t="s">
        <v>30</v>
      </c>
    </row>
    <row r="136" ht="12.75">
      <c r="A136" s="17" t="s">
        <v>36</v>
      </c>
    </row>
    <row r="137" ht="12.75">
      <c r="A137" s="17"/>
    </row>
    <row r="138" spans="7:8" ht="12.75">
      <c r="G138" s="16" t="s">
        <v>13</v>
      </c>
      <c r="H138" s="16" t="s">
        <v>17</v>
      </c>
    </row>
    <row r="139" spans="4:8" ht="12.75" customHeight="1">
      <c r="D139" s="52" t="s">
        <v>31</v>
      </c>
      <c r="E139" s="57"/>
      <c r="F139" s="53"/>
      <c r="G139" s="12">
        <v>430</v>
      </c>
      <c r="H139" s="13">
        <f aca="true" t="shared" si="4" ref="H139:H145">G139/$G$145</f>
        <v>0.5710491367861886</v>
      </c>
    </row>
    <row r="140" spans="4:8" ht="12.75" customHeight="1">
      <c r="D140" s="52" t="s">
        <v>32</v>
      </c>
      <c r="E140" s="57"/>
      <c r="F140" s="53"/>
      <c r="G140" s="12">
        <v>148</v>
      </c>
      <c r="H140" s="13">
        <f t="shared" si="4"/>
        <v>0.19654714475431606</v>
      </c>
    </row>
    <row r="141" spans="4:8" ht="12.75" customHeight="1">
      <c r="D141" s="52" t="s">
        <v>33</v>
      </c>
      <c r="E141" s="57"/>
      <c r="F141" s="53"/>
      <c r="G141" s="12">
        <v>111</v>
      </c>
      <c r="H141" s="13">
        <f t="shared" si="4"/>
        <v>0.14741035856573706</v>
      </c>
    </row>
    <row r="142" spans="4:8" ht="12.75" customHeight="1">
      <c r="D142" s="52" t="s">
        <v>34</v>
      </c>
      <c r="E142" s="57"/>
      <c r="F142" s="53"/>
      <c r="G142" s="12">
        <v>29</v>
      </c>
      <c r="H142" s="13">
        <f t="shared" si="4"/>
        <v>0.03851261620185923</v>
      </c>
    </row>
    <row r="143" spans="4:8" ht="12.75" customHeight="1">
      <c r="D143" s="52" t="s">
        <v>35</v>
      </c>
      <c r="E143" s="57"/>
      <c r="F143" s="53"/>
      <c r="G143" s="12">
        <v>28</v>
      </c>
      <c r="H143" s="13">
        <f t="shared" si="4"/>
        <v>0.03718459495351926</v>
      </c>
    </row>
    <row r="144" spans="4:8" ht="12.75">
      <c r="D144" s="52" t="s">
        <v>6</v>
      </c>
      <c r="E144" s="57"/>
      <c r="F144" s="53"/>
      <c r="G144" s="7">
        <v>7</v>
      </c>
      <c r="H144" s="13">
        <f t="shared" si="4"/>
        <v>0.009296148738379814</v>
      </c>
    </row>
    <row r="145" spans="4:8" ht="12.75">
      <c r="D145" s="58" t="s">
        <v>16</v>
      </c>
      <c r="E145" s="60"/>
      <c r="F145" s="59"/>
      <c r="G145" s="8">
        <f>SUM(G139:G144)</f>
        <v>753</v>
      </c>
      <c r="H145" s="15">
        <f t="shared" si="4"/>
        <v>1</v>
      </c>
    </row>
    <row r="152" spans="5:8" ht="12.75">
      <c r="E152" s="55" t="s">
        <v>6</v>
      </c>
      <c r="F152" s="55"/>
      <c r="G152" s="55"/>
      <c r="H152" s="28">
        <v>0.04</v>
      </c>
    </row>
    <row r="153" spans="5:8" ht="12.75">
      <c r="E153" s="55" t="s">
        <v>31</v>
      </c>
      <c r="F153" s="55"/>
      <c r="G153" s="55"/>
      <c r="H153" s="28">
        <v>0.52</v>
      </c>
    </row>
    <row r="154" spans="5:8" ht="12.75">
      <c r="E154" s="55" t="s">
        <v>32</v>
      </c>
      <c r="F154" s="55"/>
      <c r="G154" s="55"/>
      <c r="H154" s="28">
        <v>0.2</v>
      </c>
    </row>
    <row r="155" spans="5:8" ht="12.75">
      <c r="E155" s="55" t="s">
        <v>33</v>
      </c>
      <c r="F155" s="55"/>
      <c r="G155" s="55"/>
      <c r="H155" s="28">
        <v>0.18666666666666668</v>
      </c>
    </row>
    <row r="156" spans="5:8" ht="12.75">
      <c r="E156" s="55" t="s">
        <v>34</v>
      </c>
      <c r="F156" s="55"/>
      <c r="G156" s="55"/>
      <c r="H156" s="28">
        <v>0.02666666666666667</v>
      </c>
    </row>
    <row r="157" spans="5:8" ht="12.75">
      <c r="E157" s="55" t="s">
        <v>35</v>
      </c>
      <c r="F157" s="55"/>
      <c r="G157" s="55"/>
      <c r="H157" s="28">
        <v>0.02666666666666667</v>
      </c>
    </row>
    <row r="171" ht="12.75">
      <c r="A171" s="1" t="s">
        <v>19</v>
      </c>
    </row>
    <row r="172" ht="12.75">
      <c r="A172" s="1" t="s">
        <v>40</v>
      </c>
    </row>
  </sheetData>
  <sheetProtection/>
  <mergeCells count="39">
    <mergeCell ref="E153:G153"/>
    <mergeCell ref="D143:F143"/>
    <mergeCell ref="D144:F144"/>
    <mergeCell ref="D145:F145"/>
    <mergeCell ref="E152:G152"/>
    <mergeCell ref="D73:E73"/>
    <mergeCell ref="D74:E74"/>
    <mergeCell ref="E113:G113"/>
    <mergeCell ref="E114:G114"/>
    <mergeCell ref="E116:G116"/>
    <mergeCell ref="D75:E75"/>
    <mergeCell ref="D108:F108"/>
    <mergeCell ref="D109:F109"/>
    <mergeCell ref="E156:G156"/>
    <mergeCell ref="E157:G157"/>
    <mergeCell ref="E81:F81"/>
    <mergeCell ref="E82:F82"/>
    <mergeCell ref="E83:F83"/>
    <mergeCell ref="E84:F84"/>
    <mergeCell ref="E85:F85"/>
    <mergeCell ref="D139:F139"/>
    <mergeCell ref="D140:F140"/>
    <mergeCell ref="D141:F141"/>
    <mergeCell ref="E154:G154"/>
    <mergeCell ref="E155:G155"/>
    <mergeCell ref="E80:F80"/>
    <mergeCell ref="D142:F142"/>
    <mergeCell ref="D104:F104"/>
    <mergeCell ref="D105:F105"/>
    <mergeCell ref="D106:F106"/>
    <mergeCell ref="D107:F107"/>
    <mergeCell ref="E117:G117"/>
    <mergeCell ref="E115:G115"/>
    <mergeCell ref="A1:K1"/>
    <mergeCell ref="D70:E70"/>
    <mergeCell ref="D71:E71"/>
    <mergeCell ref="D72:E72"/>
    <mergeCell ref="A65:K65"/>
    <mergeCell ref="D69:E69"/>
  </mergeCells>
  <printOptions/>
  <pageMargins left="0.75" right="0.75" top="1" bottom="1" header="0" footer="0"/>
  <pageSetup horizontalDpi="600" verticalDpi="600" orientation="portrait" paperSize="9" scale="55" r:id="rId2"/>
  <headerFooter alignWithMargins="0">
    <oddFooter>&amp;LGabinet Tècnic de Planificació, Avaluació i Estudis&amp;R&amp;P</oddFooter>
  </headerFooter>
  <rowBreaks count="1" manualBreakCount="1">
    <brk id="9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3.28125" style="1" customWidth="1"/>
    <col min="3" max="3" width="11.421875" style="1" customWidth="1"/>
    <col min="4" max="4" width="10.00390625" style="1" customWidth="1"/>
    <col min="5" max="5" width="11.57421875" style="1" customWidth="1"/>
    <col min="6" max="6" width="10.28125" style="1" customWidth="1"/>
    <col min="7" max="7" width="11.140625" style="1" customWidth="1"/>
    <col min="8" max="8" width="10.140625" style="1" customWidth="1"/>
    <col min="9" max="9" width="11.00390625" style="1" customWidth="1"/>
    <col min="10" max="10" width="10.28125" style="1" customWidth="1"/>
    <col min="11" max="11" width="11.00390625" style="1" customWidth="1"/>
    <col min="12" max="12" width="9.8515625" style="1" customWidth="1"/>
    <col min="13" max="13" width="11.00390625" style="1" customWidth="1"/>
    <col min="14" max="14" width="10.00390625" style="1" customWidth="1"/>
    <col min="15" max="16384" width="11.421875" style="1" customWidth="1"/>
  </cols>
  <sheetData>
    <row r="2" spans="1:14" ht="20.2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5" ht="15">
      <c r="A5" s="50" t="s">
        <v>46</v>
      </c>
    </row>
    <row r="7" ht="15.75">
      <c r="A7" s="35" t="s">
        <v>41</v>
      </c>
    </row>
    <row r="9" ht="12.75">
      <c r="A9" s="36"/>
    </row>
    <row r="10" spans="2:14" ht="12.75">
      <c r="B10" s="17"/>
      <c r="C10" s="61" t="s">
        <v>47</v>
      </c>
      <c r="D10" s="61"/>
      <c r="E10" s="61" t="s">
        <v>42</v>
      </c>
      <c r="F10" s="61"/>
      <c r="G10" s="61" t="s">
        <v>48</v>
      </c>
      <c r="H10" s="61"/>
      <c r="I10" s="61" t="s">
        <v>49</v>
      </c>
      <c r="J10" s="61"/>
      <c r="K10" s="61" t="s">
        <v>50</v>
      </c>
      <c r="L10" s="61"/>
      <c r="M10" s="61" t="s">
        <v>43</v>
      </c>
      <c r="N10" s="61"/>
    </row>
    <row r="11" spans="2:14" ht="12.75">
      <c r="B11" s="17"/>
      <c r="C11" s="37" t="s">
        <v>13</v>
      </c>
      <c r="D11" s="37" t="s">
        <v>17</v>
      </c>
      <c r="E11" s="37" t="s">
        <v>13</v>
      </c>
      <c r="F11" s="37" t="s">
        <v>17</v>
      </c>
      <c r="G11" s="37" t="s">
        <v>13</v>
      </c>
      <c r="H11" s="37" t="s">
        <v>17</v>
      </c>
      <c r="I11" s="37" t="s">
        <v>13</v>
      </c>
      <c r="J11" s="37" t="s">
        <v>17</v>
      </c>
      <c r="K11" s="37" t="s">
        <v>13</v>
      </c>
      <c r="L11" s="37" t="s">
        <v>17</v>
      </c>
      <c r="M11" s="37" t="s">
        <v>13</v>
      </c>
      <c r="N11" s="37" t="s">
        <v>17</v>
      </c>
    </row>
    <row r="12" spans="2:14" ht="12.75">
      <c r="B12" s="38" t="s">
        <v>8</v>
      </c>
      <c r="C12" s="39">
        <v>5</v>
      </c>
      <c r="D12" s="40">
        <f aca="true" t="shared" si="0" ref="D12:D18">C12/$C$18</f>
        <v>0.034722222222222224</v>
      </c>
      <c r="E12" s="38">
        <v>3</v>
      </c>
      <c r="F12" s="40">
        <f>E12/$E$18</f>
        <v>0.027777777777777776</v>
      </c>
      <c r="G12" s="38">
        <v>13</v>
      </c>
      <c r="H12" s="40">
        <f>G12/$G$18</f>
        <v>0.09027777777777778</v>
      </c>
      <c r="I12" s="38">
        <v>22</v>
      </c>
      <c r="J12" s="40">
        <f>I12/$I$18</f>
        <v>0.08835341365461848</v>
      </c>
      <c r="K12" s="38">
        <v>2</v>
      </c>
      <c r="L12" s="40">
        <f>K12/$K$18</f>
        <v>0.019801980198019802</v>
      </c>
      <c r="M12" s="38">
        <f>C12+E12+G12+I12+K12</f>
        <v>45</v>
      </c>
      <c r="N12" s="40">
        <f>M12/$M$18</f>
        <v>0.06032171581769437</v>
      </c>
    </row>
    <row r="13" spans="2:14" ht="12.75">
      <c r="B13" s="38" t="s">
        <v>9</v>
      </c>
      <c r="C13" s="39">
        <v>11</v>
      </c>
      <c r="D13" s="40">
        <f t="shared" si="0"/>
        <v>0.0763888888888889</v>
      </c>
      <c r="E13" s="38">
        <v>17</v>
      </c>
      <c r="F13" s="40">
        <f aca="true" t="shared" si="1" ref="F13:F18">E13/$E$18</f>
        <v>0.1574074074074074</v>
      </c>
      <c r="G13" s="38">
        <v>17</v>
      </c>
      <c r="H13" s="40">
        <f aca="true" t="shared" si="2" ref="H13:H18">G13/$G$18</f>
        <v>0.11805555555555555</v>
      </c>
      <c r="I13" s="38">
        <v>26</v>
      </c>
      <c r="J13" s="40">
        <f aca="true" t="shared" si="3" ref="J13:J18">I13/$I$18</f>
        <v>0.10441767068273092</v>
      </c>
      <c r="K13" s="38">
        <v>18</v>
      </c>
      <c r="L13" s="40">
        <f aca="true" t="shared" si="4" ref="L13:L18">K13/$K$18</f>
        <v>0.1782178217821782</v>
      </c>
      <c r="M13" s="38">
        <f aca="true" t="shared" si="5" ref="M13:M18">C13+E13+G13+I13+K13</f>
        <v>89</v>
      </c>
      <c r="N13" s="40">
        <f aca="true" t="shared" si="6" ref="N13:N18">M13/$M$18</f>
        <v>0.1193029490616622</v>
      </c>
    </row>
    <row r="14" spans="2:14" ht="12.75">
      <c r="B14" s="38" t="s">
        <v>10</v>
      </c>
      <c r="C14" s="39">
        <v>63</v>
      </c>
      <c r="D14" s="40">
        <f t="shared" si="0"/>
        <v>0.4375</v>
      </c>
      <c r="E14" s="38">
        <v>46</v>
      </c>
      <c r="F14" s="40">
        <f t="shared" si="1"/>
        <v>0.42592592592592593</v>
      </c>
      <c r="G14" s="38">
        <v>68</v>
      </c>
      <c r="H14" s="40">
        <f t="shared" si="2"/>
        <v>0.4722222222222222</v>
      </c>
      <c r="I14" s="38">
        <v>98</v>
      </c>
      <c r="J14" s="40">
        <f t="shared" si="3"/>
        <v>0.39357429718875503</v>
      </c>
      <c r="K14" s="38">
        <v>28</v>
      </c>
      <c r="L14" s="40">
        <f t="shared" si="4"/>
        <v>0.27722772277227725</v>
      </c>
      <c r="M14" s="38">
        <f t="shared" si="5"/>
        <v>303</v>
      </c>
      <c r="N14" s="40">
        <f t="shared" si="6"/>
        <v>0.4061662198391421</v>
      </c>
    </row>
    <row r="15" spans="2:14" ht="12.75">
      <c r="B15" s="38" t="s">
        <v>11</v>
      </c>
      <c r="C15" s="39">
        <v>51</v>
      </c>
      <c r="D15" s="40">
        <f t="shared" si="0"/>
        <v>0.3541666666666667</v>
      </c>
      <c r="E15" s="38">
        <v>37</v>
      </c>
      <c r="F15" s="40">
        <f t="shared" si="1"/>
        <v>0.3425925925925926</v>
      </c>
      <c r="G15" s="38">
        <v>29</v>
      </c>
      <c r="H15" s="40">
        <f t="shared" si="2"/>
        <v>0.2013888888888889</v>
      </c>
      <c r="I15" s="38">
        <v>84</v>
      </c>
      <c r="J15" s="40">
        <f t="shared" si="3"/>
        <v>0.3373493975903614</v>
      </c>
      <c r="K15" s="38">
        <v>38</v>
      </c>
      <c r="L15" s="40">
        <f t="shared" si="4"/>
        <v>0.37623762376237624</v>
      </c>
      <c r="M15" s="38">
        <f t="shared" si="5"/>
        <v>239</v>
      </c>
      <c r="N15" s="40">
        <f t="shared" si="6"/>
        <v>0.3203753351206434</v>
      </c>
    </row>
    <row r="16" spans="2:14" ht="12.75">
      <c r="B16" s="38" t="s">
        <v>12</v>
      </c>
      <c r="C16" s="39">
        <v>14</v>
      </c>
      <c r="D16" s="40">
        <f t="shared" si="0"/>
        <v>0.09722222222222222</v>
      </c>
      <c r="E16" s="38">
        <v>5</v>
      </c>
      <c r="F16" s="40">
        <f t="shared" si="1"/>
        <v>0.046296296296296294</v>
      </c>
      <c r="G16" s="38">
        <v>16</v>
      </c>
      <c r="H16" s="40">
        <f t="shared" si="2"/>
        <v>0.1111111111111111</v>
      </c>
      <c r="I16" s="38">
        <v>18</v>
      </c>
      <c r="J16" s="40">
        <f t="shared" si="3"/>
        <v>0.07228915662650602</v>
      </c>
      <c r="K16" s="38">
        <v>13</v>
      </c>
      <c r="L16" s="40">
        <f t="shared" si="4"/>
        <v>0.12871287128712872</v>
      </c>
      <c r="M16" s="38">
        <f t="shared" si="5"/>
        <v>66</v>
      </c>
      <c r="N16" s="40">
        <f t="shared" si="6"/>
        <v>0.08847184986595175</v>
      </c>
    </row>
    <row r="17" spans="2:14" ht="12.75">
      <c r="B17" s="38" t="s">
        <v>6</v>
      </c>
      <c r="C17" s="39">
        <v>0</v>
      </c>
      <c r="D17" s="40">
        <f t="shared" si="0"/>
        <v>0</v>
      </c>
      <c r="E17" s="38">
        <v>0</v>
      </c>
      <c r="F17" s="40">
        <f t="shared" si="1"/>
        <v>0</v>
      </c>
      <c r="G17" s="38">
        <v>1</v>
      </c>
      <c r="H17" s="40">
        <f t="shared" si="2"/>
        <v>0.006944444444444444</v>
      </c>
      <c r="I17" s="38">
        <v>1</v>
      </c>
      <c r="J17" s="40">
        <f t="shared" si="3"/>
        <v>0.004016064257028112</v>
      </c>
      <c r="K17" s="38">
        <v>2</v>
      </c>
      <c r="L17" s="40">
        <f t="shared" si="4"/>
        <v>0.019801980198019802</v>
      </c>
      <c r="M17" s="38">
        <f t="shared" si="5"/>
        <v>4</v>
      </c>
      <c r="N17" s="40">
        <f t="shared" si="6"/>
        <v>0.005361930294906166</v>
      </c>
    </row>
    <row r="18" spans="2:14" ht="12.75">
      <c r="B18" s="41" t="s">
        <v>16</v>
      </c>
      <c r="C18" s="41">
        <f>SUM(C12:C17)</f>
        <v>144</v>
      </c>
      <c r="D18" s="42">
        <f t="shared" si="0"/>
        <v>1</v>
      </c>
      <c r="E18" s="41">
        <f>SUM(E12:E17)</f>
        <v>108</v>
      </c>
      <c r="F18" s="42">
        <f t="shared" si="1"/>
        <v>1</v>
      </c>
      <c r="G18" s="41">
        <f>SUM(G12:G17)</f>
        <v>144</v>
      </c>
      <c r="H18" s="42">
        <f t="shared" si="2"/>
        <v>1</v>
      </c>
      <c r="I18" s="41">
        <f>SUM(I12:I17)</f>
        <v>249</v>
      </c>
      <c r="J18" s="42">
        <f t="shared" si="3"/>
        <v>1</v>
      </c>
      <c r="K18" s="41">
        <f>SUM(K12:K17)</f>
        <v>101</v>
      </c>
      <c r="L18" s="42">
        <f t="shared" si="4"/>
        <v>1</v>
      </c>
      <c r="M18" s="41">
        <f t="shared" si="5"/>
        <v>746</v>
      </c>
      <c r="N18" s="42">
        <f t="shared" si="6"/>
        <v>1</v>
      </c>
    </row>
    <row r="20" ht="12.75">
      <c r="B20" s="43" t="s">
        <v>44</v>
      </c>
    </row>
    <row r="52" ht="15.75">
      <c r="A52" s="35" t="s">
        <v>45</v>
      </c>
    </row>
    <row r="54" ht="12.75">
      <c r="A54" s="36"/>
    </row>
    <row r="55" spans="2:14" ht="12.75">
      <c r="B55" s="17"/>
      <c r="C55" s="61" t="s">
        <v>47</v>
      </c>
      <c r="D55" s="61"/>
      <c r="E55" s="61" t="s">
        <v>42</v>
      </c>
      <c r="F55" s="61"/>
      <c r="G55" s="61" t="s">
        <v>48</v>
      </c>
      <c r="H55" s="61"/>
      <c r="I55" s="61" t="s">
        <v>49</v>
      </c>
      <c r="J55" s="61"/>
      <c r="K55" s="61" t="s">
        <v>50</v>
      </c>
      <c r="L55" s="61"/>
      <c r="M55" s="61" t="s">
        <v>43</v>
      </c>
      <c r="N55" s="61"/>
    </row>
    <row r="56" spans="2:14" ht="12.75">
      <c r="B56" s="17"/>
      <c r="C56" s="37" t="s">
        <v>13</v>
      </c>
      <c r="D56" s="37" t="s">
        <v>17</v>
      </c>
      <c r="E56" s="37" t="s">
        <v>13</v>
      </c>
      <c r="F56" s="37" t="s">
        <v>17</v>
      </c>
      <c r="G56" s="37" t="s">
        <v>13</v>
      </c>
      <c r="H56" s="37" t="s">
        <v>17</v>
      </c>
      <c r="I56" s="37" t="s">
        <v>13</v>
      </c>
      <c r="J56" s="37" t="s">
        <v>17</v>
      </c>
      <c r="K56" s="37" t="s">
        <v>13</v>
      </c>
      <c r="L56" s="37" t="s">
        <v>17</v>
      </c>
      <c r="M56" s="37" t="s">
        <v>13</v>
      </c>
      <c r="N56" s="37" t="s">
        <v>17</v>
      </c>
    </row>
    <row r="57" spans="2:14" ht="12.75">
      <c r="B57" s="38" t="s">
        <v>26</v>
      </c>
      <c r="C57" s="45">
        <v>67</v>
      </c>
      <c r="D57" s="46">
        <f aca="true" t="shared" si="7" ref="D57:D62">C57/$C$18</f>
        <v>0.4652777777777778</v>
      </c>
      <c r="E57" s="47">
        <v>68</v>
      </c>
      <c r="F57" s="46">
        <f aca="true" t="shared" si="8" ref="F57:F62">E57/$E$18</f>
        <v>0.6296296296296297</v>
      </c>
      <c r="G57" s="47">
        <v>94</v>
      </c>
      <c r="H57" s="46">
        <f aca="true" t="shared" si="9" ref="H57:H62">G57/$G$18</f>
        <v>0.6527777777777778</v>
      </c>
      <c r="I57" s="47">
        <v>146</v>
      </c>
      <c r="J57" s="46">
        <f aca="true" t="shared" si="10" ref="J57:J62">I57/$I$18</f>
        <v>0.5863453815261044</v>
      </c>
      <c r="K57" s="47">
        <v>48</v>
      </c>
      <c r="L57" s="46">
        <f aca="true" t="shared" si="11" ref="L57:L62">K57/$K$18</f>
        <v>0.4752475247524752</v>
      </c>
      <c r="M57" s="47">
        <f aca="true" t="shared" si="12" ref="M57:M62">C57+E57+G57+I57+K57</f>
        <v>423</v>
      </c>
      <c r="N57" s="46">
        <f aca="true" t="shared" si="13" ref="N57:N62">M57/$M$18</f>
        <v>0.5670241286863271</v>
      </c>
    </row>
    <row r="58" spans="2:14" ht="24">
      <c r="B58" s="44" t="s">
        <v>27</v>
      </c>
      <c r="C58" s="45">
        <v>63</v>
      </c>
      <c r="D58" s="46">
        <f t="shared" si="7"/>
        <v>0.4375</v>
      </c>
      <c r="E58" s="47">
        <v>32</v>
      </c>
      <c r="F58" s="46">
        <f t="shared" si="8"/>
        <v>0.2962962962962963</v>
      </c>
      <c r="G58" s="47">
        <v>35</v>
      </c>
      <c r="H58" s="46">
        <f t="shared" si="9"/>
        <v>0.24305555555555555</v>
      </c>
      <c r="I58" s="47">
        <v>70</v>
      </c>
      <c r="J58" s="46">
        <f t="shared" si="10"/>
        <v>0.28112449799196787</v>
      </c>
      <c r="K58" s="47">
        <v>35</v>
      </c>
      <c r="L58" s="46">
        <f t="shared" si="11"/>
        <v>0.3465346534653465</v>
      </c>
      <c r="M58" s="47">
        <f t="shared" si="12"/>
        <v>235</v>
      </c>
      <c r="N58" s="46">
        <f t="shared" si="13"/>
        <v>0.31501340482573725</v>
      </c>
    </row>
    <row r="59" spans="2:14" ht="24">
      <c r="B59" s="44" t="s">
        <v>28</v>
      </c>
      <c r="C59" s="45">
        <v>10</v>
      </c>
      <c r="D59" s="46">
        <f t="shared" si="7"/>
        <v>0.06944444444444445</v>
      </c>
      <c r="E59" s="47">
        <v>6</v>
      </c>
      <c r="F59" s="46">
        <f t="shared" si="8"/>
        <v>0.05555555555555555</v>
      </c>
      <c r="G59" s="47">
        <v>9</v>
      </c>
      <c r="H59" s="46">
        <f t="shared" si="9"/>
        <v>0.0625</v>
      </c>
      <c r="I59" s="47">
        <v>26</v>
      </c>
      <c r="J59" s="46">
        <f t="shared" si="10"/>
        <v>0.10441767068273092</v>
      </c>
      <c r="K59" s="47">
        <v>14</v>
      </c>
      <c r="L59" s="46">
        <f t="shared" si="11"/>
        <v>0.13861386138613863</v>
      </c>
      <c r="M59" s="47">
        <f t="shared" si="12"/>
        <v>65</v>
      </c>
      <c r="N59" s="46">
        <f t="shared" si="13"/>
        <v>0.0871313672922252</v>
      </c>
    </row>
    <row r="60" spans="2:14" ht="24">
      <c r="B60" s="44" t="s">
        <v>29</v>
      </c>
      <c r="C60" s="45">
        <v>4</v>
      </c>
      <c r="D60" s="46">
        <f t="shared" si="7"/>
        <v>0.027777777777777776</v>
      </c>
      <c r="E60" s="47">
        <v>1</v>
      </c>
      <c r="F60" s="46">
        <f t="shared" si="8"/>
        <v>0.009259259259259259</v>
      </c>
      <c r="G60" s="47">
        <v>5</v>
      </c>
      <c r="H60" s="46">
        <f t="shared" si="9"/>
        <v>0.034722222222222224</v>
      </c>
      <c r="I60" s="47">
        <v>5</v>
      </c>
      <c r="J60" s="46">
        <f t="shared" si="10"/>
        <v>0.020080321285140562</v>
      </c>
      <c r="K60" s="47">
        <v>4</v>
      </c>
      <c r="L60" s="46">
        <f t="shared" si="11"/>
        <v>0.039603960396039604</v>
      </c>
      <c r="M60" s="47">
        <f t="shared" si="12"/>
        <v>19</v>
      </c>
      <c r="N60" s="46">
        <f t="shared" si="13"/>
        <v>0.02546916890080429</v>
      </c>
    </row>
    <row r="61" spans="2:14" ht="12.75">
      <c r="B61" s="38" t="s">
        <v>6</v>
      </c>
      <c r="C61" s="45">
        <v>0</v>
      </c>
      <c r="D61" s="46">
        <f t="shared" si="7"/>
        <v>0</v>
      </c>
      <c r="E61" s="47">
        <v>1</v>
      </c>
      <c r="F61" s="46">
        <f t="shared" si="8"/>
        <v>0.009259259259259259</v>
      </c>
      <c r="G61" s="47">
        <v>1</v>
      </c>
      <c r="H61" s="46">
        <f t="shared" si="9"/>
        <v>0.006944444444444444</v>
      </c>
      <c r="I61" s="47">
        <v>2</v>
      </c>
      <c r="J61" s="46">
        <f t="shared" si="10"/>
        <v>0.008032128514056224</v>
      </c>
      <c r="K61" s="47">
        <v>0</v>
      </c>
      <c r="L61" s="46">
        <f t="shared" si="11"/>
        <v>0</v>
      </c>
      <c r="M61" s="47">
        <f t="shared" si="12"/>
        <v>4</v>
      </c>
      <c r="N61" s="46">
        <f t="shared" si="13"/>
        <v>0.005361930294906166</v>
      </c>
    </row>
    <row r="62" spans="2:14" ht="12.75">
      <c r="B62" s="41" t="s">
        <v>16</v>
      </c>
      <c r="C62" s="48">
        <f>SUM(C57:C61)</f>
        <v>144</v>
      </c>
      <c r="D62" s="49">
        <f t="shared" si="7"/>
        <v>1</v>
      </c>
      <c r="E62" s="48">
        <f>SUM(E57:E61)</f>
        <v>108</v>
      </c>
      <c r="F62" s="49">
        <f t="shared" si="8"/>
        <v>1</v>
      </c>
      <c r="G62" s="48">
        <f>SUM(G57:G61)</f>
        <v>144</v>
      </c>
      <c r="H62" s="49">
        <f t="shared" si="9"/>
        <v>1</v>
      </c>
      <c r="I62" s="48">
        <f>SUM(I57:I61)</f>
        <v>249</v>
      </c>
      <c r="J62" s="49">
        <f t="shared" si="10"/>
        <v>1</v>
      </c>
      <c r="K62" s="48">
        <f>SUM(K57:K61)</f>
        <v>101</v>
      </c>
      <c r="L62" s="49">
        <f t="shared" si="11"/>
        <v>1</v>
      </c>
      <c r="M62" s="48">
        <f t="shared" si="12"/>
        <v>746</v>
      </c>
      <c r="N62" s="49">
        <f t="shared" si="13"/>
        <v>1</v>
      </c>
    </row>
    <row r="64" ht="12.75">
      <c r="B64" s="43" t="s">
        <v>44</v>
      </c>
    </row>
  </sheetData>
  <sheetProtection/>
  <mergeCells count="13">
    <mergeCell ref="E10:F10"/>
    <mergeCell ref="G10:H10"/>
    <mergeCell ref="I10:J10"/>
    <mergeCell ref="A2:N2"/>
    <mergeCell ref="K10:L10"/>
    <mergeCell ref="M10:N10"/>
    <mergeCell ref="C55:D55"/>
    <mergeCell ref="E55:F55"/>
    <mergeCell ref="G55:H55"/>
    <mergeCell ref="I55:J55"/>
    <mergeCell ref="K55:L55"/>
    <mergeCell ref="M55:N55"/>
    <mergeCell ref="C10:D10"/>
  </mergeCells>
  <printOptions/>
  <pageMargins left="0.75" right="0.75" top="1" bottom="1" header="0" footer="0"/>
  <pageSetup fitToHeight="2" fitToWidth="1" horizontalDpi="600" verticalDpi="600" orientation="landscape" paperSize="9" scale="76" r:id="rId2"/>
  <headerFooter alignWithMargins="0">
    <oddFooter>&amp;LGabinet Tècnic de Planificació, Avaluació i Estudis</oddFooter>
  </headerFooter>
  <ignoredErrors>
    <ignoredError sqref="D18 F18 H18 J18 D62 F62 H62 J6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2008-06-16T10:17:24Z</cp:lastPrinted>
  <dcterms:created xsi:type="dcterms:W3CDTF">2008-03-07T08:30:15Z</dcterms:created>
  <dcterms:modified xsi:type="dcterms:W3CDTF">2009-09-08T11:01:42Z</dcterms:modified>
  <cp:category/>
  <cp:version/>
  <cp:contentType/>
  <cp:contentStatus/>
</cp:coreProperties>
</file>